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h17112399\E\財政担当共有フォルダー\12 普通会計決算統計\財政状況資料集\R1財政状況資料集\10　→総務省・市町\公表データ\"/>
    </mc:Choice>
  </mc:AlternateContent>
  <xr:revisionPtr revIDLastSave="0" documentId="13_ncr:1_{297E392D-3180-4D4F-AAEE-81BD428927B9}" xr6:coauthVersionLast="45" xr6:coauthVersionMax="45" xr10:uidLastSave="{00000000-0000-0000-0000-000000000000}"/>
  <bookViews>
    <workbookView xWindow="-28920" yWindow="-120" windowWidth="29040" windowHeight="15840" firstSheet="12" activeTab="1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G43" i="7" l="1"/>
  <c r="CQ43" i="7"/>
  <c r="CO43" i="7"/>
  <c r="BY43" i="7"/>
  <c r="BE43" i="7"/>
  <c r="AM43" i="7"/>
  <c r="U43" i="7"/>
  <c r="E43" i="7"/>
  <c r="C43" i="7" s="1"/>
  <c r="DG42" i="7"/>
  <c r="CQ42" i="7"/>
  <c r="CO42" i="7" s="1"/>
  <c r="BY42" i="7"/>
  <c r="BE42" i="7"/>
  <c r="AM42" i="7"/>
  <c r="U42" i="7"/>
  <c r="E42" i="7"/>
  <c r="C42" i="7"/>
  <c r="DG41" i="7"/>
  <c r="CQ41" i="7"/>
  <c r="CO41" i="7"/>
  <c r="BY41" i="7"/>
  <c r="BE41" i="7"/>
  <c r="AM41" i="7"/>
  <c r="U41" i="7"/>
  <c r="E41" i="7"/>
  <c r="C41" i="7"/>
  <c r="DG40" i="7"/>
  <c r="CQ40" i="7"/>
  <c r="CO40" i="7" s="1"/>
  <c r="BY40" i="7"/>
  <c r="BE40" i="7"/>
  <c r="AM40" i="7"/>
  <c r="U40" i="7"/>
  <c r="E40" i="7"/>
  <c r="C40" i="7"/>
  <c r="DG39" i="7"/>
  <c r="CQ39" i="7"/>
  <c r="CO39" i="7"/>
  <c r="BY39" i="7"/>
  <c r="BE39" i="7"/>
  <c r="AM39" i="7"/>
  <c r="U39" i="7"/>
  <c r="E39" i="7"/>
  <c r="C39" i="7"/>
  <c r="DG38" i="7"/>
  <c r="CQ38" i="7"/>
  <c r="CO38" i="7" s="1"/>
  <c r="BY38" i="7"/>
  <c r="BE38" i="7"/>
  <c r="AM38" i="7"/>
  <c r="U38" i="7"/>
  <c r="E38" i="7"/>
  <c r="C38" i="7"/>
  <c r="DG37" i="7"/>
  <c r="CQ37" i="7"/>
  <c r="CO37" i="7"/>
  <c r="BY37" i="7"/>
  <c r="BE37" i="7"/>
  <c r="AM37" i="7"/>
  <c r="U37" i="7"/>
  <c r="E37" i="7"/>
  <c r="C37" i="7"/>
  <c r="DG36" i="7"/>
  <c r="CQ36" i="7"/>
  <c r="CO36" i="7" s="1"/>
  <c r="BY36" i="7"/>
  <c r="BG36" i="7"/>
  <c r="AM36" i="7"/>
  <c r="U36" i="7"/>
  <c r="E36" i="7"/>
  <c r="C36" i="7" s="1"/>
  <c r="DG35" i="7"/>
  <c r="CQ35" i="7"/>
  <c r="CO35" i="7"/>
  <c r="BY35" i="7"/>
  <c r="BG35" i="7"/>
  <c r="AM35" i="7"/>
  <c r="W35" i="7"/>
  <c r="E35" i="7"/>
  <c r="C35" i="7" s="1"/>
  <c r="DG34" i="7"/>
  <c r="CQ34" i="7"/>
  <c r="CO34" i="7"/>
  <c r="BY34" i="7"/>
  <c r="BG34" i="7"/>
  <c r="AM34" i="7"/>
  <c r="W34" i="7"/>
  <c r="E34" i="7"/>
  <c r="C34" i="7" s="1"/>
  <c r="U34" i="7" l="1"/>
  <c r="U35" i="7" s="1"/>
  <c r="BE34" i="7" l="1"/>
  <c r="BE35" i="7" s="1"/>
  <c r="BE36" i="7" s="1"/>
  <c r="BW34" i="7" s="1"/>
  <c r="BW35" i="7" s="1"/>
  <c r="BW36" i="7" s="1"/>
  <c r="BW37" i="7" s="1"/>
  <c r="BW38" i="7" s="1"/>
  <c r="BW39" i="7" s="1"/>
  <c r="BW40" i="7" s="1"/>
  <c r="BW41" i="7" s="1"/>
  <c r="BW42" i="7" s="1"/>
  <c r="BW43" i="7" s="1"/>
</calcChain>
</file>

<file path=xl/sharedStrings.xml><?xml version="1.0" encoding="utf-8"?>
<sst xmlns="http://schemas.openxmlformats.org/spreadsheetml/2006/main" count="1036" uniqueCount="552">
  <si>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</si>
  <si>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</si>
  <si>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</si>
  <si>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</si>
  <si>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</si>
  <si>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</si>
  <si>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</si>
  <si>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</si>
  <si>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</si>
  <si>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</si>
  <si>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</si>
  <si>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</si>
  <si>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</si>
  <si>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</si>
  <si>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</si>
  <si>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</si>
  <si>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</si>
  <si>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将来負担比率算出不可
有形固定資産減価償却率は類似団体平均より低い水準ではあるが、毎年、減価償却率は上昇傾向にあるため、公共施設等の適正な保有量と配置の見極めが重要となる。</t>
    <rPh sb="0" eb="2">
      <t>ショウライ</t>
    </rPh>
    <rPh sb="2" eb="4">
      <t>フタン</t>
    </rPh>
    <rPh sb="4" eb="6">
      <t>ヒリツ</t>
    </rPh>
    <rPh sb="6" eb="8">
      <t>サンシュツ</t>
    </rPh>
    <rPh sb="8" eb="10">
      <t>フカ</t>
    </rPh>
    <rPh sb="41" eb="43">
      <t>マイトシ</t>
    </rPh>
    <phoneticPr fontId="5"/>
  </si>
  <si>
    <t xml:space="preserve">実質公債費比率は、元利償還金の減少等により下降傾向にある。将来負担比率は5年連続で算定されない（マイナス値）結果となっている。
</t>
    <rPh sb="0" eb="2">
      <t>ジッシツ</t>
    </rPh>
    <rPh sb="23" eb="25">
      <t>ケイコウ</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</si>
  <si>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</si>
  <si>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</si>
  <si>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</si>
  <si>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</si>
  <si>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</si>
  <si>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Ⅳ－２</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</si>
  <si>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</si>
  <si>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</si>
  <si>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</si>
  <si>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</si>
  <si>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</si>
  <si>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</si>
  <si>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</si>
  <si>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</si>
  <si>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</si>
  <si>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</si>
  <si>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</si>
  <si>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</si>
  <si>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</si>
  <si>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吉野ヶ里町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</si>
  <si>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</si>
  <si>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</si>
  <si>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</si>
  <si>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</si>
  <si>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</si>
  <si>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</si>
  <si>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</si>
  <si>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</si>
  <si>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</si>
  <si>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</si>
  <si>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</si>
  <si>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</si>
  <si>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</si>
  <si>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</si>
  <si>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</si>
  <si>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</si>
  <si>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</si>
  <si>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</si>
  <si>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</si>
  <si>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</si>
  <si>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</si>
  <si>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</si>
  <si>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</si>
  <si>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</si>
  <si>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</si>
  <si>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</si>
  <si>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</si>
  <si>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</si>
  <si>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</si>
  <si>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</si>
  <si>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</si>
  <si>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</si>
  <si>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</si>
  <si>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</si>
  <si>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</si>
  <si>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</si>
  <si>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</si>
  <si>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</si>
  <si>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</si>
  <si>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</si>
  <si>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</si>
  <si>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</si>
  <si>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</si>
  <si>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</si>
  <si>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</si>
  <si>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</si>
  <si>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</si>
  <si>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4"/>
  </si>
  <si>
    <t>うち日本人(％)</t>
    <phoneticPr fontId="5"/>
  </si>
  <si>
    <t>-0.5</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</si>
  <si>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</si>
  <si>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</si>
  <si>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</si>
  <si>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</si>
  <si>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</si>
  <si>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</si>
  <si>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</si>
  <si>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</si>
  <si>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</si>
  <si>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</si>
  <si>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</si>
  <si>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</si>
  <si>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</si>
  <si>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</si>
  <si>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</si>
  <si>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</si>
  <si>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</si>
  <si>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</si>
  <si>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</si>
  <si>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</si>
  <si>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</si>
  <si>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</si>
  <si>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</si>
  <si>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</si>
  <si>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</si>
  <si>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</si>
  <si>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</si>
  <si>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</si>
  <si>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</si>
  <si>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</si>
  <si>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</si>
  <si>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</si>
  <si>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</si>
  <si>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</si>
  <si>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</si>
  <si>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</si>
  <si>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</si>
  <si>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</si>
  <si>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</si>
  <si>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</si>
  <si>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</si>
  <si>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</si>
  <si>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</si>
  <si>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</si>
  <si>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</si>
  <si>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</si>
  <si>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</si>
  <si>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</si>
  <si>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</si>
  <si>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</si>
  <si>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</si>
  <si>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</si>
  <si>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</si>
  <si>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</si>
  <si>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</si>
  <si>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</si>
  <si>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</si>
  <si>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</si>
  <si>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佐賀県吉野ヶ里町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</si>
  <si>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</si>
  <si>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</si>
  <si>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</si>
  <si>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</si>
  <si>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</si>
  <si>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</si>
  <si>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</si>
  <si>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</si>
  <si>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</si>
  <si>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</si>
  <si>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</si>
  <si>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</si>
  <si>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</si>
  <si>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</si>
  <si>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</si>
  <si>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</si>
  <si>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</si>
  <si>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</si>
  <si>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</si>
  <si>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</si>
  <si>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</si>
  <si>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</si>
  <si>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</si>
  <si>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</si>
  <si>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</si>
  <si>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</si>
  <si>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</si>
  <si>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</si>
  <si>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</si>
  <si>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</si>
  <si>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</si>
  <si>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</si>
  <si>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</si>
  <si>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</si>
  <si>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</si>
  <si>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</si>
  <si>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</si>
  <si>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</si>
  <si>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</si>
  <si>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</si>
  <si>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</si>
  <si>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</si>
  <si>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</si>
  <si>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</si>
  <si>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</si>
  <si>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</si>
  <si>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</si>
  <si>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</si>
  <si>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</si>
  <si>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</si>
  <si>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</si>
  <si>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</si>
  <si>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</si>
  <si>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</si>
  <si>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</si>
  <si>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</si>
  <si>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</si>
  <si>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</si>
  <si>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</si>
  <si>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</si>
  <si>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</si>
  <si>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</si>
  <si>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</si>
  <si>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</si>
  <si>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</si>
  <si>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</si>
  <si>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</si>
  <si>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</si>
  <si>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</si>
  <si>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</si>
  <si>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</si>
  <si>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</si>
  <si>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</si>
  <si>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</si>
  <si>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</si>
  <si>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</si>
  <si>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</si>
  <si>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</si>
  <si>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</si>
  <si>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</si>
  <si>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</si>
  <si>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</si>
  <si>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</si>
  <si>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</si>
  <si>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</si>
  <si>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</si>
  <si>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</si>
  <si>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</si>
  <si>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</si>
  <si>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</si>
  <si>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</si>
  <si>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</si>
  <si>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</si>
  <si>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</si>
  <si>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</si>
  <si>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</si>
  <si>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</si>
  <si>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</si>
  <si>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</si>
  <si>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</si>
  <si>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</si>
  <si>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</si>
  <si>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</si>
  <si>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</si>
  <si>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</si>
  <si>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</si>
  <si>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</si>
  <si>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</si>
  <si>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</si>
  <si>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</si>
  <si>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</si>
  <si>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</si>
  <si>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</si>
  <si>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</si>
  <si>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</si>
  <si>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</si>
  <si>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</si>
  <si>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</si>
  <si>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</si>
  <si>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</si>
  <si>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</si>
  <si>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</si>
  <si>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</si>
  <si>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</si>
  <si>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</si>
  <si>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</si>
  <si>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</si>
  <si>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</si>
  <si>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</si>
  <si>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</si>
  <si>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</si>
  <si>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</si>
  <si>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</si>
  <si>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</si>
  <si>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</si>
  <si>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</si>
  <si>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</si>
  <si>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</si>
  <si>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</si>
  <si>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</si>
  <si>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</si>
  <si>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</si>
  <si>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</si>
  <si>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</si>
  <si>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</si>
  <si>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</si>
  <si>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</si>
  <si>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</si>
  <si>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</si>
  <si>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</si>
  <si>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</si>
  <si>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</si>
  <si>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佐賀県吉野ヶ里町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</si>
  <si>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</si>
  <si>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</si>
  <si>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</si>
  <si>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</si>
  <si>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</si>
  <si>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</si>
  <si>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</si>
  <si>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</si>
  <si>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</si>
  <si>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</si>
  <si>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</si>
  <si>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</si>
  <si>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</si>
  <si>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</si>
  <si>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</si>
  <si>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</si>
  <si>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</si>
  <si>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</si>
  <si>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</si>
  <si>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</si>
  <si>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</si>
  <si>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</si>
  <si>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</si>
  <si>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</si>
  <si>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</si>
  <si>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</si>
  <si>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</si>
  <si>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</si>
  <si>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</si>
  <si>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</si>
  <si>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</si>
  <si>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</si>
  <si>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</si>
  <si>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</si>
  <si>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</si>
  <si>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後期高齢者医療特別会計</t>
    <phoneticPr fontId="5"/>
  </si>
  <si>
    <t>簡易水道特別会計</t>
    <phoneticPr fontId="5"/>
  </si>
  <si>
    <t>法非適用企業</t>
    <phoneticPr fontId="5"/>
  </si>
  <si>
    <t>下水道特別会計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</si>
  <si>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</si>
  <si>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</si>
  <si>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</si>
  <si>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</si>
  <si>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</si>
  <si>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</si>
  <si>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佐賀中部広域連合（一般会計）</t>
    <rPh sb="0" eb="2">
      <t>サガ</t>
    </rPh>
    <rPh sb="2" eb="4">
      <t>チュウブ</t>
    </rPh>
    <rPh sb="4" eb="6">
      <t>コウイキ</t>
    </rPh>
    <rPh sb="6" eb="8">
      <t>レンゴウ</t>
    </rPh>
    <rPh sb="9" eb="11">
      <t>イッパン</t>
    </rPh>
    <rPh sb="11" eb="13">
      <t>カイケイ</t>
    </rPh>
    <phoneticPr fontId="2"/>
  </si>
  <si>
    <t>佐賀中部広域連合（特別会計）</t>
    <rPh sb="9" eb="11">
      <t>トクベツ</t>
    </rPh>
    <rPh sb="11" eb="13">
      <t>カイケイ</t>
    </rPh>
    <phoneticPr fontId="2"/>
  </si>
  <si>
    <t>佐賀県後期高齢者医療広域連合（一般会計）</t>
  </si>
  <si>
    <t>佐賀県後期高齢者医療広域連合（後期高齢者医療特別会計）</t>
  </si>
  <si>
    <t>佐賀東部水道企業団（用水供給事業会計）</t>
  </si>
  <si>
    <t>佐賀東部水道企業団（水道事業会計）</t>
  </si>
  <si>
    <t>脊振共同塵芥処理組合</t>
  </si>
  <si>
    <t>三神地区環境事務組合</t>
  </si>
  <si>
    <t>佐賀県市町総合事務組合（一般会計）</t>
  </si>
  <si>
    <t>佐賀県市町総合事務組合（交通災害共済事業特別会計）</t>
  </si>
  <si>
    <t>神埼市・吉野ヶ里町葬祭組合</t>
    <rPh sb="0" eb="2">
      <t>カンザキ</t>
    </rPh>
    <rPh sb="2" eb="3">
      <t>シ</t>
    </rPh>
    <rPh sb="4" eb="9">
      <t>ヨシノ</t>
    </rPh>
    <rPh sb="9" eb="11">
      <t>ソウサイ</t>
    </rPh>
    <rPh sb="11" eb="13">
      <t>クミアイ</t>
    </rPh>
    <phoneticPr fontId="2"/>
  </si>
  <si>
    <t>佐賀県東部環境施設組合</t>
    <rPh sb="0" eb="3">
      <t>サガケン</t>
    </rPh>
    <rPh sb="3" eb="5">
      <t>トウブ</t>
    </rPh>
    <rPh sb="5" eb="7">
      <t>カンキョウ</t>
    </rPh>
    <rPh sb="7" eb="9">
      <t>シセツ</t>
    </rPh>
    <rPh sb="9" eb="11">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</si>
  <si>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</si>
  <si>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</si>
  <si>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</si>
  <si>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</si>
  <si>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</si>
  <si>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</si>
  <si>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</si>
  <si>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</si>
  <si>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</si>
  <si>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</si>
  <si>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</si>
  <si>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</si>
  <si>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</si>
  <si>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</si>
  <si>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</si>
  <si>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</si>
  <si>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</si>
  <si>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</si>
  <si>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</si>
  <si>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</si>
  <si>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</si>
  <si>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</si>
  <si>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</si>
  <si>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</si>
  <si>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</si>
  <si>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</si>
  <si>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</si>
  <si>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</si>
  <si>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</si>
  <si>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</si>
  <si>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</si>
  <si>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</si>
  <si>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</si>
  <si>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</si>
  <si>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</si>
  <si>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</si>
  <si>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</si>
  <si>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</si>
  <si>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</si>
  <si>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</si>
  <si>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</si>
  <si>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</si>
  <si>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</si>
  <si>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</si>
  <si>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</si>
  <si>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</si>
  <si>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</si>
  <si>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</si>
  <si>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</si>
  <si>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</si>
  <si>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</si>
  <si>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</si>
  <si>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</si>
  <si>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</si>
  <si>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</si>
  <si>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</si>
  <si>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</si>
  <si>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</si>
  <si>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</si>
  <si>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</si>
  <si>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</si>
  <si>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</si>
  <si>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</si>
  <si>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</si>
  <si>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</si>
  <si>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</si>
  <si>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</si>
  <si>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</si>
  <si>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</si>
  <si>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</si>
  <si>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</si>
  <si>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</si>
  <si>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</si>
  <si>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</si>
  <si>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</si>
  <si>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</si>
  <si>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</si>
  <si>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</si>
  <si>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</si>
  <si>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</si>
  <si>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</si>
  <si>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</si>
  <si>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</si>
  <si>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</si>
  <si>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</si>
  <si>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</si>
  <si>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</si>
  <si>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</si>
  <si>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</si>
  <si>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</si>
  <si>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</si>
  <si>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</si>
  <si>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</si>
  <si>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</si>
  <si>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</si>
  <si>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</si>
  <si>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</si>
  <si>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</si>
  <si>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</si>
  <si>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</si>
  <si>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</si>
  <si>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</si>
  <si>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</si>
  <si>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</si>
  <si>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</si>
  <si>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</si>
  <si>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</si>
  <si>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</si>
  <si>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</si>
  <si>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</si>
  <si>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</si>
  <si>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</si>
  <si>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</si>
  <si>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</si>
  <si>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</si>
  <si>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</si>
  <si>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</si>
  <si>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</si>
  <si>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</si>
  <si>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</si>
  <si>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</si>
  <si>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</si>
  <si>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</si>
  <si>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</si>
  <si>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</si>
  <si>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</si>
  <si>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</si>
  <si>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</si>
  <si>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</si>
  <si>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</si>
  <si>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2.77</t>
  </si>
  <si>
    <t>▲ 1.92</t>
  </si>
  <si>
    <t>▲ 5.27</t>
  </si>
  <si>
    <t>会計</t>
    <rPh sb="0" eb="2">
      <t>カイケイ</t>
    </rPh>
    <phoneticPr fontId="5"/>
  </si>
  <si>
    <t>一般会計</t>
  </si>
  <si>
    <t>下水道特別会計</t>
  </si>
  <si>
    <t>国民健康保険特別会計</t>
  </si>
  <si>
    <t>後期高齢者医療特別会計</t>
  </si>
  <si>
    <t>簡易水道特別会計</t>
  </si>
  <si>
    <t>工業用地造成事業特別会計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</si>
  <si>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</si>
  <si>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</si>
  <si>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</si>
  <si>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</si>
  <si>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</si>
  <si>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</si>
  <si>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</si>
  <si>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</si>
  <si>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</si>
  <si>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</si>
  <si>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</si>
  <si>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</si>
  <si>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</si>
  <si>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</si>
  <si>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</si>
  <si>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</si>
  <si>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</si>
  <si>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</si>
  <si>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</si>
  <si>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</si>
  <si>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</si>
  <si>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</si>
  <si>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</si>
  <si>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</si>
  <si>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</si>
  <si>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</si>
  <si>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</si>
  <si>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</si>
  <si>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</si>
  <si>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</si>
  <si>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</si>
  <si>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</si>
  <si>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</si>
  <si>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</si>
  <si>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</si>
  <si>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</si>
  <si>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</si>
  <si>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</si>
  <si>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</si>
  <si>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</si>
  <si>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</si>
  <si>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</si>
  <si>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</si>
  <si>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</si>
  <si>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</si>
  <si>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</si>
  <si>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</si>
  <si>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</si>
  <si>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吉野ヶ里町水源地域振興基金</t>
    <rPh sb="0" eb="5">
      <t>ヨシノ</t>
    </rPh>
    <rPh sb="5" eb="7">
      <t>スイゲン</t>
    </rPh>
    <rPh sb="7" eb="9">
      <t>チイキ</t>
    </rPh>
    <rPh sb="9" eb="11">
      <t>シンコウ</t>
    </rPh>
    <rPh sb="11" eb="13">
      <t>キキン</t>
    </rPh>
    <phoneticPr fontId="38"/>
  </si>
  <si>
    <t>吉野ヶ里町公用及び公共用施設建設基金</t>
    <rPh sb="0" eb="5">
      <t>ヨシノ</t>
    </rPh>
    <rPh sb="5" eb="7">
      <t>コウヨウ</t>
    </rPh>
    <rPh sb="7" eb="8">
      <t>オヨ</t>
    </rPh>
    <rPh sb="9" eb="12">
      <t>コウキョウヨウ</t>
    </rPh>
    <rPh sb="12" eb="14">
      <t>シセツ</t>
    </rPh>
    <rPh sb="14" eb="16">
      <t>ケンセツ</t>
    </rPh>
    <rPh sb="16" eb="18">
      <t>キキン</t>
    </rPh>
    <phoneticPr fontId="38"/>
  </si>
  <si>
    <t>吉野ヶ里町合併振興基金</t>
    <rPh sb="0" eb="5">
      <t>ヨシノ</t>
    </rPh>
    <rPh sb="5" eb="7">
      <t>ガッペイ</t>
    </rPh>
    <rPh sb="7" eb="9">
      <t>シンコウ</t>
    </rPh>
    <rPh sb="9" eb="11">
      <t>キキン</t>
    </rPh>
    <phoneticPr fontId="38"/>
  </si>
  <si>
    <t>吉野ヶ里町ふるさと応援寄附金基金</t>
    <phoneticPr fontId="38"/>
  </si>
  <si>
    <t>吉野ヶ里町東脊振温浴施設維持整備基金</t>
    <phoneticPr fontId="38"/>
  </si>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</sst>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9"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19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29" xfId="7" applyFont="1" applyBorder="1" applyAlignment="1">
      <alignment horizontal="center" vertical="center"/>
    </xf>
    <xf numFmtId="0" fontId="9" fillId="0" borderId="7" xfId="7" applyFont="1" applyBorder="1" applyAlignment="1">
      <alignment horizontal="center" vertical="center"/>
    </xf>
    <xf numFmtId="0" fontId="9" fillId="0" borderId="30" xfId="7" applyFont="1" applyBorder="1" applyAlignment="1">
      <alignment horizontal="center" vertical="center"/>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3" fontId="9" fillId="0" borderId="18" xfId="7" applyNumberFormat="1" applyFont="1" applyBorder="1" applyAlignment="1">
      <alignment horizontal="right" vertical="center" shrinkToFit="1"/>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0" fontId="9" fillId="0" borderId="31" xfId="7" applyFont="1" applyBorder="1" applyAlignment="1">
      <alignment horizontal="center" vertical="center"/>
    </xf>
    <xf numFmtId="0" fontId="9" fillId="0" borderId="8" xfId="7" applyFont="1" applyBorder="1" applyAlignment="1">
      <alignment horizontal="center" vertical="center"/>
    </xf>
    <xf numFmtId="0" fontId="9" fillId="0" borderId="32" xfId="7" applyFont="1" applyBorder="1" applyAlignment="1">
      <alignment horizontal="center" vertical="center"/>
    </xf>
    <xf numFmtId="0" fontId="9" fillId="0" borderId="6" xfId="7" applyFont="1" applyBorder="1" applyAlignment="1">
      <alignment horizontal="center" vertical="center"/>
    </xf>
    <xf numFmtId="0" fontId="9" fillId="0" borderId="33" xfId="7" applyFont="1" applyBorder="1" applyAlignment="1">
      <alignment horizontal="center" vertical="center"/>
    </xf>
    <xf numFmtId="0" fontId="9" fillId="0" borderId="34"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0" fontId="9" fillId="0" borderId="27" xfId="7" applyFont="1" applyBorder="1" applyAlignment="1">
      <alignment horizontal="left" vertical="center"/>
    </xf>
    <xf numFmtId="0" fontId="9" fillId="0" borderId="0" xfId="7" applyFont="1" applyAlignment="1">
      <alignment horizontal="left" vertical="center"/>
    </xf>
    <xf numFmtId="0" fontId="9" fillId="0" borderId="28" xfId="7" applyFont="1" applyBorder="1" applyAlignment="1">
      <alignment horizontal="left"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 xfId="7" applyFont="1" applyBorder="1" applyAlignment="1">
      <alignment horizontal="center" vertical="center"/>
    </xf>
    <xf numFmtId="0" fontId="9" fillId="0" borderId="36" xfId="7" applyFont="1" applyBorder="1" applyAlignment="1">
      <alignment horizontal="center" vertical="center"/>
    </xf>
    <xf numFmtId="0" fontId="9" fillId="0" borderId="1" xfId="7" applyFont="1" applyBorder="1" applyAlignment="1">
      <alignment horizontal="center" vertical="center"/>
    </xf>
    <xf numFmtId="0" fontId="9" fillId="0" borderId="37" xfId="7" applyFont="1" applyBorder="1" applyAlignment="1">
      <alignment horizontal="center" vertical="center"/>
    </xf>
    <xf numFmtId="0" fontId="9" fillId="0" borderId="38"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8" xfId="7" applyNumberFormat="1" applyFont="1" applyBorder="1" applyAlignment="1">
      <alignment horizontal="center" vertical="center"/>
    </xf>
    <xf numFmtId="0" fontId="9" fillId="0" borderId="40"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185" fontId="9" fillId="0" borderId="27"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8" xfId="7" applyNumberFormat="1" applyFont="1" applyBorder="1" applyAlignment="1">
      <alignment horizontal="right" vertical="center" shrinkToFit="1"/>
    </xf>
    <xf numFmtId="0" fontId="9" fillId="0" borderId="48"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6" fontId="9" fillId="0" borderId="18" xfId="7" applyNumberFormat="1" applyFont="1" applyBorder="1" applyAlignment="1">
      <alignment horizontal="right" vertical="center" shrinkToFit="1"/>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87" fontId="9" fillId="0" borderId="54" xfId="7" applyNumberFormat="1" applyFont="1" applyBorder="1" applyAlignment="1">
      <alignment horizontal="right" vertical="center" shrinkToFit="1"/>
    </xf>
    <xf numFmtId="187" fontId="9" fillId="0" borderId="55" xfId="7" applyNumberFormat="1" applyFont="1" applyBorder="1" applyAlignment="1">
      <alignment horizontal="right" vertical="center" shrinkToFit="1"/>
    </xf>
    <xf numFmtId="187" fontId="9" fillId="0" borderId="57"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2"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3"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183" fontId="9" fillId="0" borderId="45" xfId="7" applyNumberFormat="1" applyFont="1" applyBorder="1" applyAlignment="1">
      <alignment horizontal="right" vertical="center" shrinkToFit="1"/>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6" fontId="9" fillId="0" borderId="18" xfId="7" applyNumberFormat="1" applyFont="1" applyBorder="1" applyAlignment="1">
      <alignment vertical="center" shrinkToFit="1"/>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39" xfId="7" applyNumberFormat="1" applyFont="1" applyBorder="1" applyAlignment="1">
      <alignment horizontal="right" vertical="center" shrinkToFit="1"/>
    </xf>
    <xf numFmtId="0" fontId="9" fillId="0" borderId="27" xfId="7" applyFont="1" applyBorder="1" applyAlignment="1">
      <alignment horizontal="left" vertical="center"/>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42" xfId="9" applyFont="1" applyBorder="1" applyAlignment="1">
      <alignment horizontal="center"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9" fillId="0" borderId="58" xfId="7" applyFont="1" applyBorder="1" applyAlignment="1">
      <alignment horizontal="center" vertical="center"/>
    </xf>
    <xf numFmtId="0" fontId="9" fillId="0" borderId="59" xfId="7" applyFont="1" applyBorder="1" applyAlignment="1">
      <alignment horizontal="center" vertical="center"/>
    </xf>
    <xf numFmtId="185" fontId="9" fillId="0" borderId="59" xfId="7" applyNumberFormat="1" applyFont="1" applyBorder="1" applyAlignment="1">
      <alignment horizontal="right" vertical="center" shrinkToFit="1"/>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183" fontId="9" fillId="0" borderId="46" xfId="7" applyNumberFormat="1" applyFont="1" applyBorder="1" applyAlignment="1">
      <alignment horizontal="right" vertical="center"/>
    </xf>
    <xf numFmtId="183"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39" xfId="7" applyFont="1" applyBorder="1" applyAlignment="1">
      <alignment horizontal="center" vertical="center" wrapTex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0"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7" xfId="7" applyFont="1" applyBorder="1" applyAlignment="1">
      <alignment horizontal="center"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3" fontId="9" fillId="0" borderId="45" xfId="7" applyNumberFormat="1" applyFont="1" applyBorder="1">
      <alignment vertical="center"/>
    </xf>
    <xf numFmtId="183" fontId="9" fillId="0" borderId="46" xfId="7" applyNumberFormat="1" applyFont="1" applyBorder="1">
      <alignment vertical="center"/>
    </xf>
    <xf numFmtId="183"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8" xfId="7" applyFont="1" applyBorder="1" applyAlignment="1">
      <alignment horizontal="center" vertical="center"/>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1" xfId="11" applyNumberFormat="1" applyFont="1" applyBorder="1" applyAlignment="1">
      <alignment horizontal="center"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6"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69"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177" fontId="9" fillId="0" borderId="70"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3" fontId="9" fillId="0" borderId="72"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83" fontId="9" fillId="0" borderId="66"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69" xfId="11" applyNumberFormat="1" applyFont="1" applyBorder="1" applyAlignment="1">
      <alignment horizontal="right" vertical="center"/>
    </xf>
    <xf numFmtId="183" fontId="9" fillId="0" borderId="70" xfId="11" applyNumberFormat="1" applyFont="1" applyBorder="1" applyAlignment="1">
      <alignment horizontal="right" vertical="center"/>
    </xf>
    <xf numFmtId="177" fontId="9" fillId="0" borderId="72"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8"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69" xfId="11" applyBorder="1" applyAlignment="1">
      <alignment horizontal="right" vertical="center" shrinkToFit="1"/>
    </xf>
    <xf numFmtId="183" fontId="3" fillId="0" borderId="0" xfId="11" applyNumberFormat="1" applyAlignment="1">
      <alignment horizontal="right" vertical="center" shrinkToFit="1"/>
    </xf>
    <xf numFmtId="183" fontId="3" fillId="0" borderId="69" xfId="11" applyNumberFormat="1" applyBorder="1" applyAlignment="1">
      <alignment horizontal="right" vertical="center" shrinkToFit="1"/>
    </xf>
    <xf numFmtId="183"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3"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2"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83" fontId="9" fillId="0" borderId="74"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0" fontId="9" fillId="0" borderId="0" xfId="11" applyFont="1" applyAlignment="1">
      <alignment horizontal="center" vertical="center"/>
    </xf>
    <xf numFmtId="0" fontId="13" fillId="0" borderId="0" xfId="11" applyFont="1">
      <alignment vertical="center"/>
    </xf>
    <xf numFmtId="0" fontId="3" fillId="0" borderId="73"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3" xfId="11" applyNumberFormat="1" applyBorder="1" applyAlignment="1">
      <alignment horizontal="right" vertical="center" shrinkToFit="1"/>
    </xf>
    <xf numFmtId="177" fontId="9" fillId="0" borderId="75" xfId="11" applyNumberFormat="1" applyFont="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6"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1" xfId="12" applyFont="1" applyFill="1" applyBorder="1" applyAlignment="1">
      <alignment horizontal="center"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4" fillId="2" borderId="46"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1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3" fillId="4" borderId="16"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4" xfId="12"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3" fillId="4" borderId="77"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4" fillId="0" borderId="81" xfId="12" applyFont="1" applyBorder="1" applyAlignment="1" applyProtection="1">
      <alignment horizontal="center"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Font="1" applyBorder="1" applyAlignment="1" applyProtection="1">
      <alignment horizontal="left" vertical="center" shrinkToFit="1"/>
      <protection locked="0"/>
    </xf>
    <xf numFmtId="0" fontId="4" fillId="0" borderId="92" xfId="15" applyFont="1" applyBorder="1" applyAlignment="1" applyProtection="1">
      <alignment horizontal="left" vertical="center" shrinkToFit="1"/>
      <protection locked="0"/>
    </xf>
    <xf numFmtId="0" fontId="4" fillId="0" borderId="93" xfId="15" applyFont="1" applyBorder="1" applyAlignment="1" applyProtection="1">
      <alignment horizontal="center"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0" fontId="4" fillId="0" borderId="94" xfId="15" applyFont="1" applyBorder="1" applyAlignment="1" applyProtection="1">
      <alignment horizontal="left" vertical="center" shrinkToFit="1"/>
      <protection locked="0"/>
    </xf>
    <xf numFmtId="0" fontId="4" fillId="0" borderId="95" xfId="12" applyFont="1" applyBorder="1" applyAlignment="1" applyProtection="1">
      <alignment horizontal="center" vertical="center" shrinkToFit="1"/>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100" xfId="15" applyFont="1" applyBorder="1" applyAlignment="1" applyProtection="1">
      <alignment horizontal="left" vertical="center" shrinkToFit="1"/>
      <protection locked="0"/>
    </xf>
    <xf numFmtId="0" fontId="4" fillId="0" borderId="105" xfId="15" applyFont="1" applyBorder="1" applyAlignment="1" applyProtection="1">
      <alignment horizontal="left" vertical="center" shrinkToFit="1"/>
      <protection locked="0"/>
    </xf>
    <xf numFmtId="0" fontId="4" fillId="0" borderId="106" xfId="15" applyFont="1" applyBorder="1" applyAlignment="1" applyProtection="1">
      <alignment horizontal="center" vertical="center" shrinkToFit="1"/>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103" xfId="15"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Font="1" applyBorder="1" applyAlignment="1" applyProtection="1">
      <alignment horizontal="left" vertical="center" shrinkToFit="1"/>
      <protection locked="0"/>
    </xf>
    <xf numFmtId="0" fontId="4" fillId="0" borderId="111" xfId="15" applyFont="1" applyBorder="1" applyAlignment="1" applyProtection="1">
      <alignment horizontal="left"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5" borderId="112" xfId="12" applyFont="1" applyFill="1" applyBorder="1" applyAlignment="1" applyProtection="1">
      <alignment horizontal="center"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Font="1" applyFill="1" applyBorder="1" applyAlignment="1" applyProtection="1">
      <alignment horizontal="left" vertical="center" shrinkToFit="1"/>
      <protection locked="0"/>
    </xf>
    <xf numFmtId="0" fontId="4" fillId="5" borderId="117" xfId="15" applyFont="1" applyFill="1" applyBorder="1" applyAlignment="1" applyProtection="1">
      <alignment horizontal="left" vertical="center" shrinkToFit="1"/>
      <protection locked="0"/>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0" fontId="4" fillId="2" borderId="19" xfId="12" applyFont="1" applyFill="1" applyBorder="1" applyAlignment="1">
      <alignment horizontal="left" vertical="center"/>
    </xf>
    <xf numFmtId="0" fontId="16" fillId="2" borderId="0" xfId="12" applyFont="1" applyFill="1">
      <alignment vertical="center"/>
    </xf>
    <xf numFmtId="0" fontId="4" fillId="4" borderId="18"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0" borderId="120" xfId="12" applyFont="1" applyBorder="1" applyAlignment="1" applyProtection="1">
      <alignment horizontal="center"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0" xfId="12" applyNumberFormat="1" applyFont="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0" fontId="4" fillId="0" borderId="65" xfId="12" applyFont="1" applyBorder="1" applyAlignment="1" applyProtection="1">
      <alignment horizontal="center"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79" fontId="4" fillId="5" borderId="119" xfId="12" applyNumberFormat="1" applyFont="1" applyFill="1" applyBorder="1" applyAlignment="1" applyProtection="1">
      <alignment horizontal="right" vertical="center" shrinkToFit="1"/>
      <protection locked="0"/>
    </xf>
    <xf numFmtId="0" fontId="4" fillId="5" borderId="114" xfId="12" applyFont="1" applyFill="1" applyBorder="1" applyAlignment="1" applyProtection="1">
      <alignment horizontal="left" vertical="center" shrinkToFit="1"/>
      <protection locked="0"/>
    </xf>
    <xf numFmtId="0" fontId="4" fillId="5" borderId="117" xfId="12" applyFont="1" applyFill="1" applyBorder="1" applyAlignment="1" applyProtection="1">
      <alignment horizontal="lef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shrinkToFit="1"/>
      <protection locked="0"/>
    </xf>
    <xf numFmtId="0" fontId="4" fillId="4" borderId="14" xfId="12" applyFont="1" applyFill="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0" fontId="4" fillId="2" borderId="103" xfId="12" applyFont="1" applyFill="1" applyBorder="1" applyAlignment="1" applyProtection="1">
      <alignment horizontal="left"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Font="1" applyBorder="1" applyAlignment="1" applyProtection="1">
      <alignment horizontal="left" vertical="center" shrinkToFit="1"/>
      <protection locked="0"/>
    </xf>
    <xf numFmtId="0" fontId="4" fillId="0" borderId="92" xfId="12"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29" xfId="12" applyFont="1" applyBorder="1" applyAlignment="1" applyProtection="1">
      <alignment horizontal="center"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Font="1" applyFill="1" applyBorder="1" applyAlignment="1" applyProtection="1">
      <alignment horizontal="left" vertical="center" shrinkToFit="1"/>
      <protection locked="0"/>
    </xf>
    <xf numFmtId="0" fontId="4" fillId="2" borderId="111"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5" borderId="57" xfId="12" applyFont="1" applyFill="1" applyBorder="1" applyAlignment="1" applyProtection="1">
      <alignment horizontal="left" vertical="center" shrinkToFit="1"/>
      <protection locked="0"/>
    </xf>
    <xf numFmtId="0" fontId="4" fillId="2" borderId="19" xfId="12" applyFont="1" applyFill="1" applyBorder="1" applyAlignment="1">
      <alignment horizontal="left" vertical="center" wrapText="1"/>
    </xf>
    <xf numFmtId="0" fontId="4" fillId="2" borderId="0" xfId="13" applyFont="1" applyFill="1" applyAlignment="1">
      <alignment horizontal="left" vertical="center"/>
    </xf>
    <xf numFmtId="0" fontId="4" fillId="2" borderId="46" xfId="12" applyFont="1" applyFill="1" applyBorder="1">
      <alignment vertical="center"/>
    </xf>
    <xf numFmtId="0" fontId="4" fillId="2" borderId="46" xfId="12" applyFont="1" applyFill="1" applyBorder="1" applyAlignment="1">
      <alignment horizontal="center" vertical="center"/>
    </xf>
    <xf numFmtId="0" fontId="4" fillId="2" borderId="29"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34"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8"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39" xfId="14" applyNumberFormat="1" applyFont="1" applyFill="1" applyBorder="1" applyAlignment="1">
      <alignment horizontal="right" vertical="center" shrinkToFit="1"/>
    </xf>
    <xf numFmtId="0" fontId="4" fillId="2" borderId="38"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6"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79" fontId="4" fillId="2" borderId="137" xfId="14" applyNumberFormat="1" applyFont="1" applyFill="1" applyBorder="1" applyAlignment="1">
      <alignment horizontal="right" vertical="center" shrinkToFit="1"/>
    </xf>
    <xf numFmtId="179" fontId="4" fillId="2" borderId="36"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7"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0" fontId="4" fillId="2" borderId="27"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69" xfId="13" applyNumberFormat="1" applyFont="1" applyFill="1" applyBorder="1" applyAlignment="1">
      <alignment horizontal="right" vertical="center" shrinkToFit="1"/>
    </xf>
    <xf numFmtId="181" fontId="4" fillId="2" borderId="72" xfId="13" applyNumberFormat="1" applyFont="1" applyFill="1" applyBorder="1" applyAlignment="1">
      <alignment horizontal="right" vertical="center" shrinkToFit="1"/>
    </xf>
    <xf numFmtId="179" fontId="4" fillId="2" borderId="72"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8" xfId="13" applyNumberFormat="1" applyFont="1" applyFill="1" applyBorder="1" applyAlignment="1">
      <alignment horizontal="right" vertical="center" shrinkToFit="1"/>
    </xf>
    <xf numFmtId="0" fontId="4" fillId="2" borderId="27"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39" xfId="14" applyNumberFormat="1" applyFont="1" applyFill="1" applyBorder="1" applyAlignment="1">
      <alignment horizontal="right" vertical="center" shrinkToFit="1"/>
    </xf>
    <xf numFmtId="181" fontId="4" fillId="2" borderId="70"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25"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0" xfId="14" applyNumberFormat="1" applyFont="1" applyFill="1" applyBorder="1" applyAlignment="1">
      <alignment horizontal="right" vertical="center" shrinkToFit="1"/>
    </xf>
    <xf numFmtId="179" fontId="4" fillId="2" borderId="140"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29"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1"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3" xfId="14" applyFont="1" applyFill="1" applyBorder="1" applyAlignment="1">
      <alignment horizontal="center" vertical="center"/>
    </xf>
    <xf numFmtId="0" fontId="4" fillId="2" borderId="6" xfId="12" applyFont="1" applyFill="1" applyBorder="1">
      <alignment vertical="center"/>
    </xf>
    <xf numFmtId="181" fontId="4" fillId="2" borderId="146"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0" fontId="4" fillId="2" borderId="38" xfId="12" applyFont="1" applyFill="1" applyBorder="1" applyAlignment="1">
      <alignment horizontal="center" vertical="center" textRotation="255" wrapText="1"/>
    </xf>
    <xf numFmtId="0" fontId="4" fillId="2" borderId="29"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5" fillId="2" borderId="11" xfId="12" applyFont="1" applyFill="1" applyBorder="1" applyAlignment="1">
      <alignment horizontal="center" vertical="center"/>
    </xf>
    <xf numFmtId="179" fontId="4" fillId="2" borderId="143"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7"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75"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0" xfId="14" applyNumberFormat="1" applyFont="1" applyFill="1" applyBorder="1" applyAlignment="1">
      <alignment horizontal="right" vertical="center" shrinkToFit="1"/>
    </xf>
    <xf numFmtId="0" fontId="4" fillId="2" borderId="27" xfId="12" applyFont="1" applyFill="1" applyBorder="1" applyAlignment="1">
      <alignment horizontal="center" vertical="center" textRotation="255" wrapText="1"/>
    </xf>
    <xf numFmtId="0" fontId="4" fillId="2" borderId="38"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7"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8" xfId="14" applyNumberFormat="1" applyFont="1" applyFill="1" applyBorder="1" applyAlignment="1">
      <alignment horizontal="right" vertical="center" shrinkToFit="1"/>
    </xf>
    <xf numFmtId="179" fontId="4" fillId="2" borderId="32" xfId="14" applyNumberFormat="1" applyFont="1" applyFill="1" applyBorder="1" applyAlignment="1">
      <alignment horizontal="right" vertical="center" shrinkToFit="1"/>
    </xf>
    <xf numFmtId="0" fontId="4" fillId="2" borderId="29"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9"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0" fontId="4" fillId="2" borderId="62" xfId="12" applyFont="1" applyFill="1" applyBorder="1" applyAlignment="1">
      <alignment horizontal="left" vertical="center" wrapText="1"/>
    </xf>
    <xf numFmtId="0" fontId="4" fillId="2" borderId="55" xfId="12" applyFont="1" applyFill="1" applyBorder="1" applyAlignment="1">
      <alignment horizontal="left" vertical="center"/>
    </xf>
    <xf numFmtId="0" fontId="4" fillId="2" borderId="56" xfId="12" applyFont="1" applyFill="1" applyBorder="1" applyAlignment="1">
      <alignment horizontal="left" vertical="center"/>
    </xf>
    <xf numFmtId="179" fontId="4" fillId="2" borderId="113" xfId="14" applyNumberFormat="1" applyFont="1" applyFill="1" applyBorder="1" applyAlignment="1">
      <alignment horizontal="right" vertical="center" shrinkToFit="1"/>
    </xf>
    <xf numFmtId="179" fontId="4" fillId="2" borderId="114" xfId="14" applyNumberFormat="1" applyFont="1" applyFill="1" applyBorder="1" applyAlignment="1">
      <alignment horizontal="right" vertical="center" shrinkToFit="1"/>
    </xf>
    <xf numFmtId="179" fontId="4" fillId="2" borderId="151"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8" xfId="12" applyFont="1" applyFill="1" applyBorder="1">
      <alignment vertical="center"/>
    </xf>
    <xf numFmtId="0" fontId="4" fillId="2" borderId="2" xfId="12" applyFont="1" applyFill="1" applyBorder="1">
      <alignment vertical="center"/>
    </xf>
    <xf numFmtId="0" fontId="4" fillId="2" borderId="28" xfId="12" applyFont="1" applyFill="1" applyBorder="1">
      <alignment vertical="center"/>
    </xf>
    <xf numFmtId="0" fontId="4" fillId="2" borderId="38"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7" xfId="12" applyFont="1" applyFill="1" applyBorder="1" applyAlignment="1">
      <alignment horizontal="center" vertical="center" wrapText="1"/>
    </xf>
    <xf numFmtId="0" fontId="4" fillId="2" borderId="29" xfId="12" applyFont="1" applyFill="1" applyBorder="1" applyAlignment="1">
      <alignment horizontal="center" vertical="center" textRotation="255" wrapText="1"/>
    </xf>
    <xf numFmtId="0" fontId="4" fillId="2" borderId="65"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49"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38"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6" xfId="13" applyNumberFormat="1" applyFont="1" applyFill="1" applyBorder="1" applyAlignment="1">
      <alignment horizontal="right" vertical="center" shrinkToFit="1"/>
    </xf>
    <xf numFmtId="181" fontId="4" fillId="2" borderId="68" xfId="13"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189" fontId="4" fillId="2" borderId="39" xfId="14" applyNumberFormat="1" applyFont="1" applyFill="1" applyBorder="1" applyAlignment="1">
      <alignment horizontal="right" vertical="center" shrinkToFit="1"/>
    </xf>
    <xf numFmtId="0" fontId="4" fillId="2" borderId="45"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1" xfId="12" applyFont="1" applyFill="1" applyBorder="1" applyAlignment="1">
      <alignment horizontal="center" vertical="center" wrapText="1"/>
    </xf>
    <xf numFmtId="0" fontId="4" fillId="2" borderId="43" xfId="12" applyFont="1" applyFill="1" applyBorder="1">
      <alignment vertical="center"/>
    </xf>
    <xf numFmtId="0" fontId="4" fillId="2" borderId="46" xfId="12" applyFont="1" applyFill="1" applyBorder="1">
      <alignment vertical="center"/>
    </xf>
    <xf numFmtId="0" fontId="4" fillId="2" borderId="41" xfId="12" applyFont="1" applyFill="1" applyBorder="1">
      <alignment vertical="center"/>
    </xf>
    <xf numFmtId="181" fontId="4" fillId="2" borderId="157" xfId="14" applyNumberFormat="1" applyFont="1" applyFill="1" applyBorder="1" applyAlignment="1">
      <alignment horizontal="right" vertical="center" shrinkToFit="1"/>
    </xf>
    <xf numFmtId="181" fontId="4" fillId="2" borderId="158" xfId="14" applyNumberFormat="1" applyFont="1" applyFill="1" applyBorder="1" applyAlignment="1">
      <alignment horizontal="right" vertical="center" shrinkToFit="1"/>
    </xf>
    <xf numFmtId="179" fontId="4" fillId="2" borderId="158"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0" xfId="14" applyNumberFormat="1" applyFont="1" applyFill="1" applyBorder="1" applyAlignment="1">
      <alignment horizontal="right" vertical="center" shrinkToFit="1"/>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0" fontId="4" fillId="2" borderId="27"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8" xfId="14" applyNumberFormat="1" applyFont="1" applyFill="1" applyBorder="1" applyAlignment="1">
      <alignment horizontal="right" vertical="center" shrinkToFit="1"/>
    </xf>
    <xf numFmtId="0" fontId="24" fillId="2" borderId="0" xfId="12" applyFont="1" applyFill="1" applyAlignment="1">
      <alignment horizontal="center"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8" xfId="14" applyNumberFormat="1" applyFont="1" applyFill="1" applyBorder="1" applyAlignment="1">
      <alignment horizontal="right" vertical="center" shrinkToFit="1"/>
    </xf>
    <xf numFmtId="0" fontId="25" fillId="2" borderId="29"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3" xfId="14" applyNumberFormat="1" applyFont="1" applyFill="1" applyBorder="1" applyAlignment="1">
      <alignment horizontal="right" vertical="center" shrinkToFit="1"/>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0" fontId="4" fillId="2" borderId="45" xfId="12" applyFont="1" applyFill="1" applyBorder="1">
      <alignment vertical="center"/>
    </xf>
    <xf numFmtId="190" fontId="4" fillId="2" borderId="43" xfId="14" applyNumberFormat="1" applyFont="1" applyFill="1" applyBorder="1" applyAlignment="1">
      <alignment horizontal="right" vertical="center" shrinkToFit="1"/>
    </xf>
    <xf numFmtId="190" fontId="4" fillId="2" borderId="46" xfId="14" applyNumberFormat="1" applyFont="1" applyFill="1" applyBorder="1" applyAlignment="1">
      <alignment horizontal="right" vertical="center" shrinkToFit="1"/>
    </xf>
    <xf numFmtId="190" fontId="4" fillId="2" borderId="41" xfId="14" applyNumberFormat="1" applyFont="1" applyFill="1" applyBorder="1" applyAlignment="1">
      <alignment horizontal="right" vertical="center" shrinkToFit="1"/>
    </xf>
    <xf numFmtId="190" fontId="4" fillId="2" borderId="166"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0" fontId="4" fillId="2" borderId="38"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0" fontId="24" fillId="2" borderId="27" xfId="12" applyFont="1" applyFill="1" applyBorder="1">
      <alignment vertical="center"/>
    </xf>
    <xf numFmtId="0" fontId="4" fillId="2" borderId="45"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6" xfId="12" applyFont="1" applyFill="1" applyBorder="1" applyAlignment="1">
      <alignment horizontal="center" vertical="center"/>
    </xf>
    <xf numFmtId="0" fontId="4" fillId="2" borderId="41" xfId="12" applyFont="1" applyFill="1" applyBorder="1" applyAlignment="1">
      <alignment horizontal="center" vertical="center"/>
    </xf>
    <xf numFmtId="179" fontId="4" fillId="2" borderId="115" xfId="14" applyNumberFormat="1" applyFont="1" applyFill="1" applyBorder="1" applyAlignment="1">
      <alignment horizontal="right" vertical="center" shrinkToFit="1"/>
    </xf>
    <xf numFmtId="179" fontId="4" fillId="2" borderId="55" xfId="14" applyNumberFormat="1" applyFont="1" applyFill="1" applyBorder="1" applyAlignment="1">
      <alignment horizontal="right" vertical="center" shrinkToFit="1"/>
    </xf>
    <xf numFmtId="179" fontId="4" fillId="2" borderId="169"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1" xfId="2" applyNumberFormat="1" applyFont="1" applyBorder="1" applyAlignment="1">
      <alignment horizontal="right" vertical="center" shrinkToFit="1"/>
    </xf>
    <xf numFmtId="191"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2"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Border="1" applyAlignment="1">
      <alignment horizontal="right" vertical="center" shrinkToFit="1"/>
    </xf>
    <xf numFmtId="181" fontId="27" fillId="0" borderId="179"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81"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Border="1" applyAlignment="1">
      <alignment horizontal="center" vertical="center" wrapText="1"/>
    </xf>
    <xf numFmtId="0" fontId="29" fillId="0" borderId="19" xfId="16" applyFont="1" applyBorder="1" applyAlignment="1">
      <alignment horizontal="left" vertical="center" wrapText="1"/>
    </xf>
    <xf numFmtId="0" fontId="29" fillId="0" borderId="20" xfId="16" applyFont="1" applyBorder="1" applyAlignment="1">
      <alignment horizontal="left" vertical="center" wrapText="1"/>
    </xf>
    <xf numFmtId="189" fontId="29" fillId="0" borderId="13" xfId="16" applyNumberFormat="1" applyFont="1" applyBorder="1" applyAlignment="1">
      <alignment horizontal="right" vertical="center" shrinkToFit="1"/>
    </xf>
    <xf numFmtId="189" fontId="29" fillId="0" borderId="15" xfId="16" applyNumberFormat="1" applyFont="1" applyBorder="1" applyAlignment="1">
      <alignment horizontal="right" vertical="center" shrinkToFit="1"/>
    </xf>
    <xf numFmtId="189" fontId="29" fillId="0" borderId="17" xfId="16" applyNumberFormat="1" applyFont="1" applyBorder="1" applyAlignment="1">
      <alignment horizontal="right" vertical="center" shrinkToFit="1"/>
    </xf>
    <xf numFmtId="0" fontId="29" fillId="0" borderId="38" xfId="16" applyFont="1" applyBorder="1" applyAlignment="1">
      <alignment horizontal="center" vertical="center" wrapText="1"/>
    </xf>
    <xf numFmtId="0" fontId="29" fillId="0" borderId="2" xfId="16" applyFont="1" applyBorder="1" applyAlignment="1">
      <alignment horizontal="left" vertical="center"/>
    </xf>
    <xf numFmtId="0" fontId="29" fillId="0" borderId="39" xfId="16" applyFont="1" applyBorder="1" applyAlignment="1">
      <alignment horizontal="left" vertical="center"/>
    </xf>
    <xf numFmtId="189" fontId="29" fillId="0" borderId="35" xfId="16" applyNumberFormat="1" applyFont="1" applyBorder="1" applyAlignment="1">
      <alignment horizontal="right" vertical="center" shrinkToFi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0" fontId="29" fillId="0" borderId="62" xfId="16" applyFont="1" applyBorder="1" applyAlignment="1">
      <alignment horizontal="center" vertical="center"/>
    </xf>
    <xf numFmtId="0" fontId="29" fillId="0" borderId="55" xfId="16" applyFont="1" applyBorder="1" applyAlignment="1">
      <alignment horizontal="left" vertical="center"/>
    </xf>
    <xf numFmtId="0" fontId="29" fillId="0" borderId="57" xfId="16" applyFont="1" applyBorder="1" applyAlignment="1">
      <alignment horizontal="left" vertical="center"/>
    </xf>
    <xf numFmtId="189" fontId="29" fillId="0" borderId="112" xfId="16" applyNumberFormat="1" applyFont="1" applyBorder="1" applyAlignment="1">
      <alignment horizontal="right" vertical="center" shrinkToFit="1"/>
    </xf>
    <xf numFmtId="189" fontId="29" fillId="0" borderId="182" xfId="16" applyNumberFormat="1" applyFont="1" applyBorder="1" applyAlignment="1">
      <alignment horizontal="right" vertical="center" shrinkToFit="1"/>
    </xf>
    <xf numFmtId="189" fontId="29" fillId="0" borderId="63"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Border="1" applyAlignment="1">
      <alignment vertical="center" wrapText="1"/>
    </xf>
    <xf numFmtId="0" fontId="30" fillId="0" borderId="50" xfId="17" applyFont="1" applyBorder="1" applyAlignment="1">
      <alignment horizontal="left" vertical="center" wrapText="1"/>
    </xf>
    <xf numFmtId="0" fontId="30" fillId="0" borderId="52" xfId="17" applyFont="1" applyBorder="1" applyAlignment="1">
      <alignment horizontal="left" vertical="center" wrapText="1"/>
    </xf>
    <xf numFmtId="189" fontId="29" fillId="0" borderId="183" xfId="17" applyNumberFormat="1" applyFont="1" applyBorder="1" applyAlignment="1">
      <alignment horizontal="right" vertical="center" shrinkToFi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0" fontId="29" fillId="0" borderId="34" xfId="17" applyFont="1" applyBorder="1">
      <alignment vertical="center"/>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189" fontId="29" fillId="0" borderId="186"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7" xfId="17" applyNumberFormat="1" applyFont="1" applyBorder="1" applyAlignment="1">
      <alignment horizontal="right" vertical="center" shrinkToFit="1"/>
    </xf>
    <xf numFmtId="0" fontId="29" fillId="0" borderId="38" xfId="17" applyFont="1" applyBorder="1">
      <alignment vertical="center"/>
    </xf>
    <xf numFmtId="0" fontId="29" fillId="0" borderId="62" xfId="17" applyFont="1" applyBorder="1">
      <alignment vertical="center"/>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189" fontId="29" fillId="0" borderId="112" xfId="17" applyNumberFormat="1" applyFont="1" applyBorder="1" applyAlignment="1">
      <alignment horizontal="right" vertical="center" shrinkToFit="1"/>
    </xf>
    <xf numFmtId="189" fontId="29" fillId="0" borderId="182" xfId="17" applyNumberFormat="1" applyFont="1" applyBorder="1" applyAlignment="1">
      <alignment horizontal="right" vertical="center" shrinkToFit="1"/>
    </xf>
    <xf numFmtId="189" fontId="29" fillId="0" borderId="63"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18" xfId="18" applyFont="1" applyBorder="1" applyAlignment="1">
      <alignment vertical="center" wrapText="1"/>
    </xf>
    <xf numFmtId="0" fontId="30" fillId="0" borderId="14" xfId="18" applyFont="1" applyBorder="1" applyAlignment="1">
      <alignment vertical="center" wrapText="1"/>
    </xf>
    <xf numFmtId="0" fontId="30" fillId="0" borderId="6" xfId="18" applyFont="1" applyBorder="1" applyAlignment="1">
      <alignment vertical="center" wrapText="1"/>
    </xf>
    <xf numFmtId="0" fontId="30" fillId="0" borderId="50" xfId="18" applyFont="1" applyBorder="1">
      <alignment vertical="center"/>
    </xf>
    <xf numFmtId="0" fontId="30" fillId="0" borderId="52" xfId="18" applyFont="1" applyBorder="1">
      <alignment vertical="center"/>
    </xf>
    <xf numFmtId="181" fontId="30" fillId="0" borderId="183" xfId="18" applyNumberFormat="1" applyFont="1" applyBorder="1" applyAlignment="1">
      <alignment horizontal="right" vertical="center" shrinkToFi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0" fontId="30" fillId="0" borderId="27" xfId="18" applyFont="1" applyBorder="1" applyAlignment="1">
      <alignment vertical="center" wrapText="1"/>
    </xf>
    <xf numFmtId="0" fontId="30" fillId="0" borderId="5" xfId="18" applyFont="1" applyBorder="1" applyAlignment="1">
      <alignment vertical="center" wrapText="1"/>
    </xf>
    <xf numFmtId="0" fontId="30" fillId="0" borderId="10" xfId="18" applyFont="1" applyBorder="1">
      <alignment vertical="center"/>
    </xf>
    <xf numFmtId="0" fontId="30" fillId="0" borderId="9" xfId="18" applyFont="1" applyBorder="1">
      <alignment vertical="center"/>
    </xf>
    <xf numFmtId="0" fontId="30" fillId="0" borderId="53" xfId="18" applyFont="1" applyBorder="1">
      <alignment vertical="center"/>
    </xf>
    <xf numFmtId="181" fontId="30" fillId="0" borderId="186"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7" xfId="18" applyNumberFormat="1" applyFont="1" applyBorder="1" applyAlignment="1">
      <alignment horizontal="right" vertical="center" shrinkToFit="1"/>
    </xf>
    <xf numFmtId="0" fontId="30" fillId="0" borderId="29" xfId="18" applyFont="1" applyBorder="1" applyAlignment="1">
      <alignment vertical="center" wrapText="1"/>
    </xf>
    <xf numFmtId="0" fontId="30" fillId="0" borderId="8" xfId="18" applyFont="1" applyBorder="1" applyAlignment="1">
      <alignment vertical="center" wrapText="1"/>
    </xf>
    <xf numFmtId="0" fontId="30" fillId="0" borderId="1" xfId="18" applyFont="1" applyBorder="1">
      <alignment vertical="center"/>
    </xf>
    <xf numFmtId="0" fontId="30" fillId="0" borderId="34" xfId="18" applyFont="1" applyBorder="1" applyAlignment="1">
      <alignment vertical="center" wrapText="1"/>
    </xf>
    <xf numFmtId="0" fontId="30" fillId="0" borderId="11" xfId="18" applyFont="1" applyBorder="1" applyAlignment="1">
      <alignment vertical="center" wrapText="1"/>
    </xf>
    <xf numFmtId="0" fontId="30" fillId="0" borderId="62" xfId="18" applyFont="1" applyBorder="1">
      <alignment vertical="center"/>
    </xf>
    <xf numFmtId="0" fontId="30" fillId="0" borderId="56" xfId="18" applyFont="1" applyBorder="1">
      <alignment vertical="center"/>
    </xf>
    <xf numFmtId="0" fontId="30" fillId="0" borderId="54" xfId="18" applyFont="1" applyBorder="1">
      <alignment vertical="center"/>
    </xf>
    <xf numFmtId="0" fontId="30" fillId="0" borderId="55" xfId="18" applyFont="1" applyBorder="1">
      <alignment vertical="center"/>
    </xf>
    <xf numFmtId="0" fontId="30" fillId="0" borderId="57" xfId="18" applyFont="1" applyBorder="1">
      <alignment vertical="center"/>
    </xf>
    <xf numFmtId="181" fontId="30" fillId="0" borderId="112" xfId="18" applyNumberFormat="1" applyFont="1" applyBorder="1" applyAlignment="1">
      <alignment horizontal="right" vertical="center" shrinkToFit="1"/>
    </xf>
    <xf numFmtId="181" fontId="30" fillId="0" borderId="182" xfId="18" applyNumberFormat="1" applyFont="1" applyBorder="1" applyAlignment="1">
      <alignment horizontal="right" vertical="center" shrinkToFit="1"/>
    </xf>
    <xf numFmtId="181" fontId="30" fillId="0" borderId="63"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18" xfId="19" applyFont="1" applyBorder="1" applyAlignment="1">
      <alignment vertical="center" wrapText="1"/>
    </xf>
    <xf numFmtId="0" fontId="30" fillId="0" borderId="14" xfId="19" applyFont="1" applyBorder="1" applyAlignment="1">
      <alignment vertical="center" wrapText="1"/>
    </xf>
    <xf numFmtId="0" fontId="30" fillId="0" borderId="6" xfId="19" applyFont="1" applyBorder="1" applyAlignment="1">
      <alignment vertical="center" wrapText="1"/>
    </xf>
    <xf numFmtId="0" fontId="30" fillId="0" borderId="50" xfId="19" applyFont="1" applyBorder="1" applyAlignment="1">
      <alignment horizontal="left" vertical="center"/>
    </xf>
    <xf numFmtId="0" fontId="30" fillId="0" borderId="52" xfId="19" applyFont="1" applyBorder="1" applyAlignment="1">
      <alignment horizontal="left" vertical="center"/>
    </xf>
    <xf numFmtId="181" fontId="30" fillId="0" borderId="183" xfId="19" applyNumberFormat="1" applyFont="1" applyBorder="1" applyAlignment="1">
      <alignment horizontal="right" vertical="center" shrinkToFi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0" fontId="30" fillId="0" borderId="27" xfId="19" applyFont="1" applyBorder="1" applyAlignment="1">
      <alignment vertical="center" wrapText="1"/>
    </xf>
    <xf numFmtId="0" fontId="30" fillId="0" borderId="5" xfId="19" applyFont="1" applyBorder="1" applyAlignment="1">
      <alignment vertical="center" wrapText="1"/>
    </xf>
    <xf numFmtId="0" fontId="30" fillId="0" borderId="10" xfId="19" applyFont="1" applyBorder="1">
      <alignment vertical="center"/>
    </xf>
    <xf numFmtId="0" fontId="30" fillId="0" borderId="9" xfId="19" applyFont="1" applyBorder="1" applyAlignment="1">
      <alignment horizontal="left" vertical="center"/>
    </xf>
    <xf numFmtId="0" fontId="30" fillId="0" borderId="53" xfId="19" applyFont="1" applyBorder="1" applyAlignment="1">
      <alignment horizontal="left" vertical="center"/>
    </xf>
    <xf numFmtId="181" fontId="30" fillId="0" borderId="186"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7" xfId="19" applyNumberFormat="1" applyFont="1" applyBorder="1" applyAlignment="1">
      <alignment horizontal="right" vertical="center" shrinkToFit="1"/>
    </xf>
    <xf numFmtId="0" fontId="30" fillId="0" borderId="1" xfId="19" applyFont="1" applyBorder="1">
      <alignment vertical="center"/>
    </xf>
    <xf numFmtId="0" fontId="30" fillId="0" borderId="32" xfId="19" applyFont="1" applyBorder="1">
      <alignmen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3" xfId="19" applyFont="1" applyBorder="1" applyAlignment="1">
      <alignment horizontal="center" vertical="center" shrinkToFit="1"/>
    </xf>
    <xf numFmtId="0" fontId="30" fillId="0" borderId="29" xfId="19" applyFont="1" applyBorder="1" applyAlignment="1">
      <alignment vertical="center" wrapText="1"/>
    </xf>
    <xf numFmtId="0" fontId="30" fillId="0" borderId="8" xfId="19" applyFont="1" applyBorder="1" applyAlignment="1">
      <alignment vertical="center" wrapText="1"/>
    </xf>
    <xf numFmtId="0" fontId="30" fillId="0" borderId="38" xfId="19" applyFont="1" applyBorder="1" applyAlignment="1">
      <alignment vertical="center" wrapText="1"/>
    </xf>
    <xf numFmtId="0" fontId="30" fillId="0" borderId="3" xfId="19" applyFont="1" applyBorder="1" applyAlignment="1">
      <alignment vertical="center" wrapText="1"/>
    </xf>
    <xf numFmtId="0" fontId="30" fillId="0" borderId="10" xfId="19" applyFont="1" applyBorder="1" applyAlignment="1">
      <alignment vertical="center" wrapText="1"/>
    </xf>
    <xf numFmtId="0" fontId="30" fillId="0" borderId="62" xfId="19" applyFont="1" applyBorder="1">
      <alignment vertical="center"/>
    </xf>
    <xf numFmtId="0" fontId="30" fillId="0" borderId="56" xfId="19" applyFont="1" applyBorder="1">
      <alignment vertical="center"/>
    </xf>
    <xf numFmtId="0" fontId="30" fillId="0" borderId="54" xfId="19" applyFont="1" applyBorder="1">
      <alignment vertical="center"/>
    </xf>
    <xf numFmtId="0" fontId="30" fillId="0" borderId="55" xfId="19" applyFont="1" applyBorder="1" applyAlignment="1">
      <alignment horizontal="left" vertical="center"/>
    </xf>
    <xf numFmtId="0" fontId="30" fillId="0" borderId="57" xfId="19" applyFont="1" applyBorder="1" applyAlignment="1">
      <alignment horizontal="left" vertical="center"/>
    </xf>
    <xf numFmtId="181" fontId="30" fillId="0" borderId="112" xfId="19" applyNumberFormat="1" applyFont="1" applyBorder="1" applyAlignment="1">
      <alignment horizontal="right" vertical="center" shrinkToFit="1"/>
    </xf>
    <xf numFmtId="181" fontId="30" fillId="0" borderId="182" xfId="19" applyNumberFormat="1" applyFont="1" applyBorder="1" applyAlignment="1">
      <alignment horizontal="right" vertical="center" shrinkToFit="1"/>
    </xf>
    <xf numFmtId="181" fontId="30" fillId="0" borderId="63"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Border="1" applyAlignment="1">
      <alignment horizontal="center" vertical="center" wrapText="1"/>
    </xf>
    <xf numFmtId="0" fontId="36" fillId="0" borderId="19" xfId="16" applyFont="1" applyBorder="1" applyAlignment="1">
      <alignment horizontal="left" vertical="center" wrapText="1"/>
    </xf>
    <xf numFmtId="0" fontId="36" fillId="0" borderId="20" xfId="16" applyFont="1" applyBorder="1" applyAlignment="1">
      <alignment horizontal="left" vertical="center" wrapText="1"/>
    </xf>
    <xf numFmtId="181" fontId="36" fillId="0" borderId="15" xfId="20" applyNumberFormat="1" applyFont="1" applyBorder="1" applyAlignment="1">
      <alignment horizontal="right" vertical="center" shrinkToFit="1"/>
    </xf>
    <xf numFmtId="181" fontId="36" fillId="0" borderId="17" xfId="20" applyNumberFormat="1" applyFont="1" applyBorder="1" applyAlignment="1">
      <alignment horizontal="right" vertical="center" shrinkToFit="1"/>
    </xf>
    <xf numFmtId="0" fontId="36" fillId="0" borderId="38" xfId="16" applyFont="1" applyBorder="1" applyAlignment="1">
      <alignment horizontal="center" vertical="center" wrapText="1"/>
    </xf>
    <xf numFmtId="0" fontId="36" fillId="0" borderId="2" xfId="16" applyFont="1" applyBorder="1" applyAlignment="1">
      <alignment horizontal="left" vertical="center"/>
    </xf>
    <xf numFmtId="0" fontId="36" fillId="0" borderId="39" xfId="16" applyFont="1" applyBorder="1" applyAlignment="1">
      <alignment horizontal="left" vertical="center"/>
    </xf>
    <xf numFmtId="181" fontId="36" fillId="0" borderId="36" xfId="20" applyNumberFormat="1" applyFont="1" applyBorder="1" applyAlignment="1">
      <alignment horizontal="right" vertical="center" shrinkToFit="1"/>
    </xf>
    <xf numFmtId="181" fontId="36" fillId="0" borderId="37"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3"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7" xfId="20" applyNumberFormat="1" applyFont="1" applyBorder="1" applyAlignment="1">
      <alignment horizontal="right" vertical="center" shrinkToFit="1"/>
    </xf>
    <xf numFmtId="0" fontId="36" fillId="0" borderId="24"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3"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7" xfId="20" applyNumberFormat="1" applyFont="1" applyBorder="1" applyAlignment="1" applyProtection="1">
      <alignment horizontal="right" vertical="center" shrinkToFit="1"/>
      <protection locked="0"/>
    </xf>
    <xf numFmtId="0" fontId="36" fillId="0" borderId="40" xfId="16" applyFont="1" applyBorder="1" applyAlignment="1">
      <alignment horizontal="center" vertical="center"/>
    </xf>
    <xf numFmtId="181" fontId="36" fillId="0" borderId="182" xfId="20" applyNumberFormat="1" applyFont="1" applyBorder="1" applyAlignment="1" applyProtection="1">
      <alignment horizontal="right" vertical="center" shrinkToFit="1"/>
      <protection locked="0"/>
    </xf>
    <xf numFmtId="181" fontId="36" fillId="0" borderId="63" xfId="20" applyNumberFormat="1" applyFont="1" applyBorder="1" applyAlignment="1" applyProtection="1">
      <alignment horizontal="right" vertical="center" shrinkToFit="1"/>
      <protection locked="0"/>
    </xf>
    <xf numFmtId="0" fontId="36" fillId="0" borderId="21" xfId="16" applyFont="1" applyBorder="1" applyAlignment="1">
      <alignment horizontal="center" vertical="center"/>
    </xf>
    <xf numFmtId="0" fontId="36" fillId="0" borderId="22" xfId="16" applyFont="1" applyBorder="1" applyAlignment="1">
      <alignment horizontal="left" vertical="center"/>
    </xf>
    <xf numFmtId="0" fontId="36" fillId="0" borderId="23" xfId="16" applyFont="1" applyBorder="1" applyAlignment="1">
      <alignment horizontal="left" vertical="center"/>
    </xf>
    <xf numFmtId="181" fontId="36" fillId="0" borderId="59" xfId="20" applyNumberFormat="1" applyFont="1" applyBorder="1" applyAlignment="1">
      <alignment horizontal="right" vertical="center" shrinkToFit="1"/>
    </xf>
    <xf numFmtId="181" fontId="36" fillId="0" borderId="61"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F9C20099-8B60-4FF4-AFDD-52D9ADF5D0B6}"/>
    <cellStyle name="標準 2 3" xfId="10" xr:uid="{2E73837C-22CF-4839-B542-FEFBAEDF6F97}"/>
    <cellStyle name="標準 3" xfId="11" xr:uid="{091E50A2-1CBC-4206-9E5D-804229958884}"/>
    <cellStyle name="標準 4" xfId="20" xr:uid="{F050D655-A417-4CE8-AE29-1FF4A44806BE}"/>
    <cellStyle name="標準 4_APAHO401600" xfId="16" xr:uid="{114C5AE0-EEDA-48FA-B5BF-BE0792BC5F75}"/>
    <cellStyle name="標準 4_APAHO4019001" xfId="19" xr:uid="{A02C0C50-3546-4503-9192-F2AA38A55A3B}"/>
    <cellStyle name="標準 4_ZJ08_022012_青森市_2010" xfId="18" xr:uid="{E89BC3CE-3564-4E9B-A9E1-4804F0B8155B}"/>
    <cellStyle name="標準 6" xfId="7" xr:uid="{EA38051F-9F02-4CB0-A2F6-AC1E417AAE1C}"/>
    <cellStyle name="標準 6_APAHO401000" xfId="9" xr:uid="{0ACA7FA5-8BD9-4AAB-A1BF-7B4271463BDD}"/>
    <cellStyle name="標準 6_APAHO401200_O-JJ1016-001-3_財政状況資料集(決算状況カード(各会計・関係団体))(Rev2)2" xfId="15" xr:uid="{A4481650-E719-4027-8A07-38C89220E73C}"/>
    <cellStyle name="標準 6_APAHO402200_O-JJ1016-001-3_財政状況資料集(決算状況カード(各会計・関係団体))(Rev2)2" xfId="12" xr:uid="{7AE77208-9F4E-4713-9316-91D99D7B5AD6}"/>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B67164AE-9DF8-447D-B979-3AA5AC305BE4}"/>
    <cellStyle name="標準_O-JJ0722-001-3_決算状況カード(各会計・関係団体)_O-JJ1016-001-3_財政状況資料集(決算状況カード(各会計・関係団体))(Rev2)2" xfId="14" xr:uid="{CD56EE1D-46AF-445F-BFA5-05CB9B34CC5F}"/>
    <cellStyle name="標準_O-JJ0722-001-8_連結実質赤字比率に係る赤字・黒字の構成分析" xfId="17" xr:uid="{2587B2E6-99D3-42A0-BA91-506AC0993A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66C5-4A70-8978-C592D2F9B2A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66379</c:v>
                </c:pt>
                <c:pt idx="1">
                  <c:v>71119</c:v>
                </c:pt>
                <c:pt idx="2">
                  <c:v>86142</c:v>
                </c:pt>
                <c:pt idx="3">
                  <c:v>18440</c:v>
                </c:pt>
                <c:pt idx="4">
                  <c:v>54662</c:v>
                </c:pt>
              </c:numCache>
            </c:numRef>
          </c:val>
          <c:smooth val="0"/>
          <c:extLst>
            <c:ext xmlns:c16="http://schemas.microsoft.com/office/drawing/2014/chart" uri="{C3380CC4-5D6E-409C-BE32-E72D297353CC}">
              <c16:uniqueId val="{00000001-66C5-4A70-8978-C592D2F9B2A0}"/>
            </c:ext>
          </c:extLst>
        </c:ser>
        <c:dLbls>
          <c:showLegendKey val="0"/>
          <c:showVal val="0"/>
          <c:showCatName val="0"/>
          <c:showSerName val="0"/>
          <c:showPercent val="0"/>
          <c:showBubbleSize val="0"/>
        </c:dLbls>
        <c:marker val="1"/>
        <c:smooth val="0"/>
        <c:axId val="156947440"/>
        <c:axId val="156950968"/>
      </c:lineChart>
      <c:catAx>
        <c:axId val="156947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950968"/>
        <c:crosses val="autoZero"/>
        <c:auto val="1"/>
        <c:lblAlgn val="ctr"/>
        <c:lblOffset val="100"/>
        <c:tickLblSkip val="1"/>
        <c:tickMarkSkip val="1"/>
        <c:noMultiLvlLbl val="0"/>
      </c:catAx>
      <c:valAx>
        <c:axId val="1569509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947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3.9</c:v>
                </c:pt>
                <c:pt idx="1">
                  <c:v>2.09</c:v>
                </c:pt>
                <c:pt idx="2">
                  <c:v>4.16</c:v>
                </c:pt>
                <c:pt idx="3">
                  <c:v>1.49</c:v>
                </c:pt>
                <c:pt idx="4">
                  <c:v>3.18</c:v>
                </c:pt>
              </c:numCache>
            </c:numRef>
          </c:val>
          <c:extLst>
            <c:ext xmlns:c16="http://schemas.microsoft.com/office/drawing/2014/chart" uri="{C3380CC4-5D6E-409C-BE32-E72D297353CC}">
              <c16:uniqueId val="{00000000-549D-4B1B-B32B-4A16FA920CB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40.39</c:v>
                </c:pt>
                <c:pt idx="1">
                  <c:v>49.07</c:v>
                </c:pt>
                <c:pt idx="2">
                  <c:v>54.57</c:v>
                </c:pt>
                <c:pt idx="3">
                  <c:v>57.29</c:v>
                </c:pt>
                <c:pt idx="4">
                  <c:v>50.61</c:v>
                </c:pt>
              </c:numCache>
            </c:numRef>
          </c:val>
          <c:extLst>
            <c:ext xmlns:c16="http://schemas.microsoft.com/office/drawing/2014/chart" uri="{C3380CC4-5D6E-409C-BE32-E72D297353CC}">
              <c16:uniqueId val="{00000001-549D-4B1B-B32B-4A16FA920CB4}"/>
            </c:ext>
          </c:extLst>
        </c:ser>
        <c:dLbls>
          <c:showLegendKey val="0"/>
          <c:showVal val="0"/>
          <c:showCatName val="0"/>
          <c:showSerName val="0"/>
          <c:showPercent val="0"/>
          <c:showBubbleSize val="0"/>
        </c:dLbls>
        <c:gapWidth val="250"/>
        <c:overlap val="100"/>
        <c:axId val="318577704"/>
        <c:axId val="31857182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-2.77</c:v>
                </c:pt>
                <c:pt idx="1">
                  <c:v>2.44</c:v>
                </c:pt>
                <c:pt idx="2">
                  <c:v>6.06</c:v>
                </c:pt>
                <c:pt idx="3">
                  <c:v>-1.92</c:v>
                </c:pt>
                <c:pt idx="4">
                  <c:v>-5.27</c:v>
                </c:pt>
              </c:numCache>
            </c:numRef>
          </c:val>
          <c:smooth val="0"/>
          <c:extLst>
            <c:ext xmlns:c16="http://schemas.microsoft.com/office/drawing/2014/chart" uri="{C3380CC4-5D6E-409C-BE32-E72D297353CC}">
              <c16:uniqueId val="{00000002-549D-4B1B-B32B-4A16FA920CB4}"/>
            </c:ext>
          </c:extLst>
        </c:ser>
        <c:dLbls>
          <c:showLegendKey val="0"/>
          <c:showVal val="0"/>
          <c:showCatName val="0"/>
          <c:showSerName val="0"/>
          <c:showPercent val="0"/>
          <c:showBubbleSize val="0"/>
        </c:dLbls>
        <c:marker val="1"/>
        <c:smooth val="0"/>
        <c:axId val="318577704"/>
        <c:axId val="318571824"/>
      </c:lineChart>
      <c:catAx>
        <c:axId val="318577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8571824"/>
        <c:crosses val="autoZero"/>
        <c:auto val="1"/>
        <c:lblAlgn val="ctr"/>
        <c:lblOffset val="100"/>
        <c:tickLblSkip val="1"/>
        <c:tickMarkSkip val="1"/>
        <c:noMultiLvlLbl val="0"/>
      </c:catAx>
      <c:valAx>
        <c:axId val="318571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577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8E7-4D9D-B41A-918019844B9E}"/>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E7-4D9D-B41A-918019844B9E}"/>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8E7-4D9D-B41A-918019844B9E}"/>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8E7-4D9D-B41A-918019844B9E}"/>
            </c:ext>
          </c:extLst>
        </c:ser>
        <c:ser>
          <c:idx val="4"/>
          <c:order val="4"/>
          <c:tx>
            <c:strRef>
              <c:f>[1]データシート!$A$31</c:f>
              <c:strCache>
                <c:ptCount val="1"/>
                <c:pt idx="0">
                  <c:v>工業用地造成事業特別会計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8E7-4D9D-B41A-918019844B9E}"/>
            </c:ext>
          </c:extLst>
        </c:ser>
        <c:ser>
          <c:idx val="5"/>
          <c:order val="5"/>
          <c:tx>
            <c:strRef>
              <c:f>[1]データシート!$A$32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8E7-4D9D-B41A-918019844B9E}"/>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c:v>
                </c:pt>
                <c:pt idx="2">
                  <c:v>#N/A</c:v>
                </c:pt>
                <c:pt idx="3">
                  <c:v>0</c:v>
                </c:pt>
                <c:pt idx="4">
                  <c:v>#N/A</c:v>
                </c:pt>
                <c:pt idx="5">
                  <c:v>7.0000000000000007E-2</c:v>
                </c:pt>
                <c:pt idx="6">
                  <c:v>#N/A</c:v>
                </c:pt>
                <c:pt idx="7">
                  <c:v>0</c:v>
                </c:pt>
                <c:pt idx="8">
                  <c:v>#N/A</c:v>
                </c:pt>
                <c:pt idx="9">
                  <c:v>0.01</c:v>
                </c:pt>
              </c:numCache>
            </c:numRef>
          </c:val>
          <c:extLst>
            <c:ext xmlns:c16="http://schemas.microsoft.com/office/drawing/2014/chart" uri="{C3380CC4-5D6E-409C-BE32-E72D297353CC}">
              <c16:uniqueId val="{00000006-78E7-4D9D-B41A-918019844B9E}"/>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1.59</c:v>
                </c:pt>
                <c:pt idx="2">
                  <c:v>#N/A</c:v>
                </c:pt>
                <c:pt idx="3">
                  <c:v>1.61</c:v>
                </c:pt>
                <c:pt idx="4">
                  <c:v>#N/A</c:v>
                </c:pt>
                <c:pt idx="5">
                  <c:v>3.26</c:v>
                </c:pt>
                <c:pt idx="6">
                  <c:v>#N/A</c:v>
                </c:pt>
                <c:pt idx="7">
                  <c:v>1.75</c:v>
                </c:pt>
                <c:pt idx="8">
                  <c:v>#N/A</c:v>
                </c:pt>
                <c:pt idx="9">
                  <c:v>1.04</c:v>
                </c:pt>
              </c:numCache>
            </c:numRef>
          </c:val>
          <c:extLst>
            <c:ext xmlns:c16="http://schemas.microsoft.com/office/drawing/2014/chart" uri="{C3380CC4-5D6E-409C-BE32-E72D297353CC}">
              <c16:uniqueId val="{00000007-78E7-4D9D-B41A-918019844B9E}"/>
            </c:ext>
          </c:extLst>
        </c:ser>
        <c:ser>
          <c:idx val="8"/>
          <c:order val="8"/>
          <c:tx>
            <c:strRef>
              <c:f>[1]データシート!$A$35</c:f>
              <c:strCache>
                <c:ptCount val="1"/>
                <c:pt idx="0">
                  <c:v>下水道特別会計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0.27</c:v>
                </c:pt>
                <c:pt idx="2">
                  <c:v>#N/A</c:v>
                </c:pt>
                <c:pt idx="3">
                  <c:v>0.38</c:v>
                </c:pt>
                <c:pt idx="4">
                  <c:v>#N/A</c:v>
                </c:pt>
                <c:pt idx="5">
                  <c:v>0.6</c:v>
                </c:pt>
                <c:pt idx="6">
                  <c:v>#N/A</c:v>
                </c:pt>
                <c:pt idx="7">
                  <c:v>0.08</c:v>
                </c:pt>
                <c:pt idx="8">
                  <c:v>#N/A</c:v>
                </c:pt>
                <c:pt idx="9">
                  <c:v>1.44</c:v>
                </c:pt>
              </c:numCache>
            </c:numRef>
          </c:val>
          <c:extLst>
            <c:ext xmlns:c16="http://schemas.microsoft.com/office/drawing/2014/chart" uri="{C3380CC4-5D6E-409C-BE32-E72D297353CC}">
              <c16:uniqueId val="{00000008-78E7-4D9D-B41A-918019844B9E}"/>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3.89</c:v>
                </c:pt>
                <c:pt idx="2">
                  <c:v>#N/A</c:v>
                </c:pt>
                <c:pt idx="3">
                  <c:v>2.09</c:v>
                </c:pt>
                <c:pt idx="4">
                  <c:v>#N/A</c:v>
                </c:pt>
                <c:pt idx="5">
                  <c:v>4.16</c:v>
                </c:pt>
                <c:pt idx="6">
                  <c:v>#N/A</c:v>
                </c:pt>
                <c:pt idx="7">
                  <c:v>1.48</c:v>
                </c:pt>
                <c:pt idx="8">
                  <c:v>#N/A</c:v>
                </c:pt>
                <c:pt idx="9">
                  <c:v>3.17</c:v>
                </c:pt>
              </c:numCache>
            </c:numRef>
          </c:val>
          <c:extLst>
            <c:ext xmlns:c16="http://schemas.microsoft.com/office/drawing/2014/chart" uri="{C3380CC4-5D6E-409C-BE32-E72D297353CC}">
              <c16:uniqueId val="{00000009-78E7-4D9D-B41A-918019844B9E}"/>
            </c:ext>
          </c:extLst>
        </c:ser>
        <c:dLbls>
          <c:showLegendKey val="0"/>
          <c:showVal val="0"/>
          <c:showCatName val="0"/>
          <c:showSerName val="0"/>
          <c:showPercent val="0"/>
          <c:showBubbleSize val="0"/>
        </c:dLbls>
        <c:gapWidth val="150"/>
        <c:overlap val="100"/>
        <c:axId val="318578096"/>
        <c:axId val="318572608"/>
      </c:barChart>
      <c:catAx>
        <c:axId val="31857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572608"/>
        <c:crosses val="autoZero"/>
        <c:auto val="1"/>
        <c:lblAlgn val="ctr"/>
        <c:lblOffset val="100"/>
        <c:tickLblSkip val="1"/>
        <c:tickMarkSkip val="1"/>
        <c:noMultiLvlLbl val="0"/>
      </c:catAx>
      <c:valAx>
        <c:axId val="318572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578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940</c:v>
                </c:pt>
                <c:pt idx="5">
                  <c:v>922</c:v>
                </c:pt>
                <c:pt idx="8">
                  <c:v>944</c:v>
                </c:pt>
                <c:pt idx="11">
                  <c:v>973</c:v>
                </c:pt>
                <c:pt idx="14">
                  <c:v>972</c:v>
                </c:pt>
              </c:numCache>
            </c:numRef>
          </c:val>
          <c:extLst>
            <c:ext xmlns:c16="http://schemas.microsoft.com/office/drawing/2014/chart" uri="{C3380CC4-5D6E-409C-BE32-E72D297353CC}">
              <c16:uniqueId val="{00000000-4A04-4363-9BE0-227C3C62F399}"/>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04-4363-9BE0-227C3C62F399}"/>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41</c:v>
                </c:pt>
                <c:pt idx="3">
                  <c:v>38</c:v>
                </c:pt>
                <c:pt idx="6">
                  <c:v>33</c:v>
                </c:pt>
                <c:pt idx="9">
                  <c:v>29</c:v>
                </c:pt>
                <c:pt idx="12">
                  <c:v>26</c:v>
                </c:pt>
              </c:numCache>
            </c:numRef>
          </c:val>
          <c:extLst>
            <c:ext xmlns:c16="http://schemas.microsoft.com/office/drawing/2014/chart" uri="{C3380CC4-5D6E-409C-BE32-E72D297353CC}">
              <c16:uniqueId val="{00000002-4A04-4363-9BE0-227C3C62F399}"/>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85</c:v>
                </c:pt>
                <c:pt idx="3">
                  <c:v>64</c:v>
                </c:pt>
                <c:pt idx="6">
                  <c:v>53</c:v>
                </c:pt>
                <c:pt idx="9">
                  <c:v>50</c:v>
                </c:pt>
                <c:pt idx="12">
                  <c:v>52</c:v>
                </c:pt>
              </c:numCache>
            </c:numRef>
          </c:val>
          <c:extLst>
            <c:ext xmlns:c16="http://schemas.microsoft.com/office/drawing/2014/chart" uri="{C3380CC4-5D6E-409C-BE32-E72D297353CC}">
              <c16:uniqueId val="{00000003-4A04-4363-9BE0-227C3C62F399}"/>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368</c:v>
                </c:pt>
                <c:pt idx="3">
                  <c:v>332</c:v>
                </c:pt>
                <c:pt idx="6">
                  <c:v>345</c:v>
                </c:pt>
                <c:pt idx="9">
                  <c:v>323</c:v>
                </c:pt>
                <c:pt idx="12">
                  <c:v>362</c:v>
                </c:pt>
              </c:numCache>
            </c:numRef>
          </c:val>
          <c:extLst>
            <c:ext xmlns:c16="http://schemas.microsoft.com/office/drawing/2014/chart" uri="{C3380CC4-5D6E-409C-BE32-E72D297353CC}">
              <c16:uniqueId val="{00000004-4A04-4363-9BE0-227C3C62F399}"/>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04-4363-9BE0-227C3C62F399}"/>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04-4363-9BE0-227C3C62F399}"/>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893</c:v>
                </c:pt>
                <c:pt idx="3">
                  <c:v>934</c:v>
                </c:pt>
                <c:pt idx="6">
                  <c:v>920</c:v>
                </c:pt>
                <c:pt idx="9">
                  <c:v>959</c:v>
                </c:pt>
                <c:pt idx="12">
                  <c:v>975</c:v>
                </c:pt>
              </c:numCache>
            </c:numRef>
          </c:val>
          <c:extLst>
            <c:ext xmlns:c16="http://schemas.microsoft.com/office/drawing/2014/chart" uri="{C3380CC4-5D6E-409C-BE32-E72D297353CC}">
              <c16:uniqueId val="{00000007-4A04-4363-9BE0-227C3C62F399}"/>
            </c:ext>
          </c:extLst>
        </c:ser>
        <c:dLbls>
          <c:showLegendKey val="0"/>
          <c:showVal val="0"/>
          <c:showCatName val="0"/>
          <c:showSerName val="0"/>
          <c:showPercent val="0"/>
          <c:showBubbleSize val="0"/>
        </c:dLbls>
        <c:gapWidth val="100"/>
        <c:overlap val="100"/>
        <c:axId val="318571432"/>
        <c:axId val="31857064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447</c:v>
                </c:pt>
                <c:pt idx="2">
                  <c:v>#N/A</c:v>
                </c:pt>
                <c:pt idx="3">
                  <c:v>#N/A</c:v>
                </c:pt>
                <c:pt idx="4">
                  <c:v>446</c:v>
                </c:pt>
                <c:pt idx="5">
                  <c:v>#N/A</c:v>
                </c:pt>
                <c:pt idx="6">
                  <c:v>#N/A</c:v>
                </c:pt>
                <c:pt idx="7">
                  <c:v>407</c:v>
                </c:pt>
                <c:pt idx="8">
                  <c:v>#N/A</c:v>
                </c:pt>
                <c:pt idx="9">
                  <c:v>#N/A</c:v>
                </c:pt>
                <c:pt idx="10">
                  <c:v>388</c:v>
                </c:pt>
                <c:pt idx="11">
                  <c:v>#N/A</c:v>
                </c:pt>
                <c:pt idx="12">
                  <c:v>#N/A</c:v>
                </c:pt>
                <c:pt idx="13">
                  <c:v>443</c:v>
                </c:pt>
                <c:pt idx="14">
                  <c:v>#N/A</c:v>
                </c:pt>
              </c:numCache>
            </c:numRef>
          </c:val>
          <c:smooth val="0"/>
          <c:extLst>
            <c:ext xmlns:c16="http://schemas.microsoft.com/office/drawing/2014/chart" uri="{C3380CC4-5D6E-409C-BE32-E72D297353CC}">
              <c16:uniqueId val="{00000008-4A04-4363-9BE0-227C3C62F399}"/>
            </c:ext>
          </c:extLst>
        </c:ser>
        <c:dLbls>
          <c:showLegendKey val="0"/>
          <c:showVal val="0"/>
          <c:showCatName val="0"/>
          <c:showSerName val="0"/>
          <c:showPercent val="0"/>
          <c:showBubbleSize val="0"/>
        </c:dLbls>
        <c:marker val="1"/>
        <c:smooth val="0"/>
        <c:axId val="318571432"/>
        <c:axId val="318570648"/>
      </c:lineChart>
      <c:catAx>
        <c:axId val="318571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570648"/>
        <c:crosses val="autoZero"/>
        <c:auto val="1"/>
        <c:lblAlgn val="ctr"/>
        <c:lblOffset val="100"/>
        <c:tickLblSkip val="1"/>
        <c:tickMarkSkip val="1"/>
        <c:noMultiLvlLbl val="0"/>
      </c:catAx>
      <c:valAx>
        <c:axId val="318570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571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9191</c:v>
                </c:pt>
                <c:pt idx="5">
                  <c:v>9338</c:v>
                </c:pt>
                <c:pt idx="8">
                  <c:v>9048</c:v>
                </c:pt>
                <c:pt idx="11">
                  <c:v>8695</c:v>
                </c:pt>
                <c:pt idx="14">
                  <c:v>8513</c:v>
                </c:pt>
              </c:numCache>
            </c:numRef>
          </c:val>
          <c:extLst>
            <c:ext xmlns:c16="http://schemas.microsoft.com/office/drawing/2014/chart" uri="{C3380CC4-5D6E-409C-BE32-E72D297353CC}">
              <c16:uniqueId val="{00000000-ADE7-43FC-BF7F-2CAE7DFBE3D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1226</c:v>
                </c:pt>
                <c:pt idx="5">
                  <c:v>1015</c:v>
                </c:pt>
                <c:pt idx="8">
                  <c:v>859</c:v>
                </c:pt>
                <c:pt idx="11">
                  <c:v>735</c:v>
                </c:pt>
                <c:pt idx="14">
                  <c:v>640</c:v>
                </c:pt>
              </c:numCache>
            </c:numRef>
          </c:val>
          <c:extLst>
            <c:ext xmlns:c16="http://schemas.microsoft.com/office/drawing/2014/chart" uri="{C3380CC4-5D6E-409C-BE32-E72D297353CC}">
              <c16:uniqueId val="{00000001-ADE7-43FC-BF7F-2CAE7DFBE3D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4884</c:v>
                </c:pt>
                <c:pt idx="5">
                  <c:v>5507</c:v>
                </c:pt>
                <c:pt idx="8">
                  <c:v>5797</c:v>
                </c:pt>
                <c:pt idx="11">
                  <c:v>7000</c:v>
                </c:pt>
                <c:pt idx="14">
                  <c:v>6730</c:v>
                </c:pt>
              </c:numCache>
            </c:numRef>
          </c:val>
          <c:extLst>
            <c:ext xmlns:c16="http://schemas.microsoft.com/office/drawing/2014/chart" uri="{C3380CC4-5D6E-409C-BE32-E72D297353CC}">
              <c16:uniqueId val="{00000002-ADE7-43FC-BF7F-2CAE7DFBE3D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E7-43FC-BF7F-2CAE7DFBE3D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E7-43FC-BF7F-2CAE7DFBE3D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E7-43FC-BF7F-2CAE7DFBE3D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730</c:v>
                </c:pt>
                <c:pt idx="3">
                  <c:v>701</c:v>
                </c:pt>
                <c:pt idx="6">
                  <c:v>642</c:v>
                </c:pt>
                <c:pt idx="9">
                  <c:v>551</c:v>
                </c:pt>
                <c:pt idx="12">
                  <c:v>507</c:v>
                </c:pt>
              </c:numCache>
            </c:numRef>
          </c:val>
          <c:extLst>
            <c:ext xmlns:c16="http://schemas.microsoft.com/office/drawing/2014/chart" uri="{C3380CC4-5D6E-409C-BE32-E72D297353CC}">
              <c16:uniqueId val="{00000006-ADE7-43FC-BF7F-2CAE7DFBE3D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284</c:v>
                </c:pt>
                <c:pt idx="3">
                  <c:v>241</c:v>
                </c:pt>
                <c:pt idx="6">
                  <c:v>208</c:v>
                </c:pt>
                <c:pt idx="9">
                  <c:v>198</c:v>
                </c:pt>
                <c:pt idx="12">
                  <c:v>202</c:v>
                </c:pt>
              </c:numCache>
            </c:numRef>
          </c:val>
          <c:extLst>
            <c:ext xmlns:c16="http://schemas.microsoft.com/office/drawing/2014/chart" uri="{C3380CC4-5D6E-409C-BE32-E72D297353CC}">
              <c16:uniqueId val="{00000007-ADE7-43FC-BF7F-2CAE7DFBE3D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3855</c:v>
                </c:pt>
                <c:pt idx="3">
                  <c:v>3476</c:v>
                </c:pt>
                <c:pt idx="6">
                  <c:v>3131</c:v>
                </c:pt>
                <c:pt idx="9">
                  <c:v>2749</c:v>
                </c:pt>
                <c:pt idx="12">
                  <c:v>2569</c:v>
                </c:pt>
              </c:numCache>
            </c:numRef>
          </c:val>
          <c:extLst>
            <c:ext xmlns:c16="http://schemas.microsoft.com/office/drawing/2014/chart" uri="{C3380CC4-5D6E-409C-BE32-E72D297353CC}">
              <c16:uniqueId val="{00000008-ADE7-43FC-BF7F-2CAE7DFBE3D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214</c:v>
                </c:pt>
                <c:pt idx="3">
                  <c:v>164</c:v>
                </c:pt>
                <c:pt idx="6">
                  <c:v>129</c:v>
                </c:pt>
                <c:pt idx="9">
                  <c:v>98</c:v>
                </c:pt>
                <c:pt idx="12">
                  <c:v>71</c:v>
                </c:pt>
              </c:numCache>
            </c:numRef>
          </c:val>
          <c:extLst>
            <c:ext xmlns:c16="http://schemas.microsoft.com/office/drawing/2014/chart" uri="{C3380CC4-5D6E-409C-BE32-E72D297353CC}">
              <c16:uniqueId val="{00000009-ADE7-43FC-BF7F-2CAE7DFBE3D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9867</c:v>
                </c:pt>
                <c:pt idx="3">
                  <c:v>10167</c:v>
                </c:pt>
                <c:pt idx="6">
                  <c:v>9847</c:v>
                </c:pt>
                <c:pt idx="9">
                  <c:v>9396</c:v>
                </c:pt>
                <c:pt idx="12">
                  <c:v>9218</c:v>
                </c:pt>
              </c:numCache>
            </c:numRef>
          </c:val>
          <c:extLst>
            <c:ext xmlns:c16="http://schemas.microsoft.com/office/drawing/2014/chart" uri="{C3380CC4-5D6E-409C-BE32-E72D297353CC}">
              <c16:uniqueId val="{0000000A-ADE7-43FC-BF7F-2CAE7DFBE3DA}"/>
            </c:ext>
          </c:extLst>
        </c:ser>
        <c:dLbls>
          <c:showLegendKey val="0"/>
          <c:showVal val="0"/>
          <c:showCatName val="0"/>
          <c:showSerName val="0"/>
          <c:showPercent val="0"/>
          <c:showBubbleSize val="0"/>
        </c:dLbls>
        <c:gapWidth val="100"/>
        <c:overlap val="100"/>
        <c:axId val="318574176"/>
        <c:axId val="318574568"/>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DE7-43FC-BF7F-2CAE7DFBE3DA}"/>
            </c:ext>
          </c:extLst>
        </c:ser>
        <c:dLbls>
          <c:showLegendKey val="0"/>
          <c:showVal val="0"/>
          <c:showCatName val="0"/>
          <c:showSerName val="0"/>
          <c:showPercent val="0"/>
          <c:showBubbleSize val="0"/>
        </c:dLbls>
        <c:marker val="1"/>
        <c:smooth val="0"/>
        <c:axId val="318574176"/>
        <c:axId val="318574568"/>
      </c:lineChart>
      <c:catAx>
        <c:axId val="318574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8574568"/>
        <c:crosses val="autoZero"/>
        <c:auto val="1"/>
        <c:lblAlgn val="ctr"/>
        <c:lblOffset val="100"/>
        <c:tickLblSkip val="1"/>
        <c:tickMarkSkip val="1"/>
        <c:noMultiLvlLbl val="0"/>
      </c:catAx>
      <c:valAx>
        <c:axId val="318574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574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2522</c:v>
                </c:pt>
                <c:pt idx="1">
                  <c:v>2656</c:v>
                </c:pt>
                <c:pt idx="2">
                  <c:v>2365</c:v>
                </c:pt>
              </c:numCache>
            </c:numRef>
          </c:val>
          <c:extLst>
            <c:ext xmlns:c16="http://schemas.microsoft.com/office/drawing/2014/chart" uri="{C3380CC4-5D6E-409C-BE32-E72D297353CC}">
              <c16:uniqueId val="{00000000-4594-47B6-98D2-ED55A5AE2AA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1099</c:v>
                </c:pt>
                <c:pt idx="1">
                  <c:v>1108</c:v>
                </c:pt>
                <c:pt idx="2">
                  <c:v>1122</c:v>
                </c:pt>
              </c:numCache>
            </c:numRef>
          </c:val>
          <c:extLst>
            <c:ext xmlns:c16="http://schemas.microsoft.com/office/drawing/2014/chart" uri="{C3380CC4-5D6E-409C-BE32-E72D297353CC}">
              <c16:uniqueId val="{00000001-4594-47B6-98D2-ED55A5AE2AA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5059</c:v>
                </c:pt>
                <c:pt idx="1">
                  <c:v>5930</c:v>
                </c:pt>
                <c:pt idx="2">
                  <c:v>5875</c:v>
                </c:pt>
              </c:numCache>
            </c:numRef>
          </c:val>
          <c:extLst>
            <c:ext xmlns:c16="http://schemas.microsoft.com/office/drawing/2014/chart" uri="{C3380CC4-5D6E-409C-BE32-E72D297353CC}">
              <c16:uniqueId val="{00000002-4594-47B6-98D2-ED55A5AE2AA0}"/>
            </c:ext>
          </c:extLst>
        </c:ser>
        <c:dLbls>
          <c:showLegendKey val="0"/>
          <c:showVal val="0"/>
          <c:showCatName val="0"/>
          <c:showSerName val="0"/>
          <c:showPercent val="0"/>
          <c:showBubbleSize val="0"/>
        </c:dLbls>
        <c:gapWidth val="120"/>
        <c:overlap val="100"/>
        <c:axId val="318575744"/>
        <c:axId val="318576136"/>
      </c:barChart>
      <c:catAx>
        <c:axId val="31857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8576136"/>
        <c:crosses val="autoZero"/>
        <c:auto val="1"/>
        <c:lblAlgn val="ctr"/>
        <c:lblOffset val="100"/>
        <c:tickLblSkip val="1"/>
        <c:tickMarkSkip val="1"/>
        <c:noMultiLvlLbl val="0"/>
      </c:catAx>
      <c:valAx>
        <c:axId val="318576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857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{99D0422A-FAD2-4562-AEA7-C6C61A2B810D}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64B-4CFD-A254-2332CBC01C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{74411E90-CD51-484C-89E0-6E59ED1A7C9F}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4B-4CFD-A254-2332CBC01C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{8A330A3A-F767-4F37-98D7-BD5EA383B0FE}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4B-4CFD-A254-2332CBC01C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{3E925AC3-C280-49C0-A14C-E107630E37E1}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4B-4CFD-A254-2332CBC01C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{8CB25359-34BB-47A1-A6AB-358A3E749F83}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4B-4CFD-A254-2332CBC01C5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{7553898E-FA71-464E-BF1F-F417B60BB148}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64B-4CFD-A254-2332CBC01C5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{06D051B6-EB58-4AC6-BD24-056ED9BB44BF}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64B-4CFD-A254-2332CBC01C5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{43247974-D75C-4DC5-B225-F6BAC3735E3D}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64B-4CFD-A254-2332CBC01C5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{A3CC1739-1B0A-42B0-8B57-8C5FC1828895}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64B-4CFD-A254-2332CBC01C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46.4</c:v>
                </c:pt>
                <c:pt idx="8">
                  <c:v>52.2</c:v>
                </c:pt>
                <c:pt idx="16">
                  <c:v>52.7</c:v>
                </c:pt>
                <c:pt idx="24">
                  <c:v>54.7</c:v>
                </c:pt>
                <c:pt idx="32">
                  <c:v>56.3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64B-4CFD-A254-2332CBC01C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{9220C3ED-7805-43F1-85E6-0106FBA4E570}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64B-4CFD-A254-2332CBC01C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{71CC4268-EFB6-492A-8CD9-AB4879A277D0}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4B-4CFD-A254-2332CBC01C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{3712A145-BF1E-4588-ADD4-A00E3F6E5942}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4B-4CFD-A254-2332CBC01C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{D4527202-6BBF-4385-818E-DD08D3EA7BC2}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4B-4CFD-A254-2332CBC01C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{1670423B-0530-44D2-A4EE-E1C44DB12A89}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4B-4CFD-A254-2332CBC01C57}"/>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{89E45441-6BA2-4F82-934C-22C19A3A9CEB}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64B-4CFD-A254-2332CBC01C57}"/>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{9C10B657-A182-483B-BEDA-94E504D85A8D}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64B-4CFD-A254-2332CBC01C57}"/>
                </c:ext>
              </c:extLst>
            </c:dLbl>
            <c:dLbl>
              <c:idx val="24"/>
              <c:layout>
                <c:manualLayout>
                  <c:x val="-3.365171096549179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{10668406-1372-4DE9-B761-27E78B13CDD4}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64B-4CFD-A254-2332CBC01C57}"/>
                </c:ext>
              </c:extLst>
            </c:dLbl>
            <c:dLbl>
              <c:idx val="32"/>
              <c:layout>
                <c:manualLayout>
                  <c:x val="-3.050924015431466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{A908FFB2-B9B0-4EE4-B405-7F7A6B8AF7DC}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64B-4CFD-A254-2332CBC01C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664B-4CFD-A254-2332CBC01C57}"/>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{AD93FD7D-FC4C-4628-8CA8-6619DF11E53A}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0F69-4C1D-881F-8267FE331D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{EF62C614-2590-4EA4-8DB8-A6E948731CAF}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F69-4C1D-881F-8267FE331D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{A2F1FF77-805F-497F-9317-0BD3BA74E63C}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F69-4C1D-881F-8267FE331D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{2FE7EAC5-F86F-44B9-92C9-DEC5B90DA39D}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F69-4C1D-881F-8267FE331D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{86024B00-20A3-4BB3-9353-294AA9B6B56F}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F69-4C1D-881F-8267FE331DB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{9D63500B-0298-41AF-916A-6CFB6C98811E}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0F69-4C1D-881F-8267FE331DB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{4CDC66E2-8AB1-4BFE-89EE-CD6F30F75F19}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0F69-4C1D-881F-8267FE331DB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{62065E48-E816-4902-ADE0-FCDF016CE97E}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0F69-4C1D-881F-8267FE331DB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{77445717-1F53-4175-92EC-E65B9CC2920F}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0F69-4C1D-881F-8267FE331D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11.3</c:v>
                </c:pt>
                <c:pt idx="16">
                  <c:v>11.2</c:v>
                </c:pt>
                <c:pt idx="24">
                  <c:v>10.8</c:v>
                </c:pt>
                <c:pt idx="32">
                  <c:v>10.9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F69-4C1D-881F-8267FE331D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{084DE87E-3A68-4879-BD88-7499A785D8DA}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0F69-4C1D-881F-8267FE331D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{1CEE97F4-4302-4BAB-8AC8-F6C9F91DBF35}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F69-4C1D-881F-8267FE331D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{DBAB7C6E-102F-4788-80F8-A315893EF811}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F69-4C1D-881F-8267FE331D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{DD795EE4-B9AF-408E-A9D9-643D8948B24B}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F69-4C1D-881F-8267FE331D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{2BA4EB20-8AB5-4B04-9BDD-317E496B0858}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F69-4C1D-881F-8267FE331DB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{F00BE441-24A2-4924-9BEF-1C9AF75CC267}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0F69-4C1D-881F-8267FE331DB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{F0C5BD48-4A8A-4566-A64C-10195BC14E78}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0F69-4C1D-881F-8267FE331DB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{291A9B09-FE22-48B1-8AD9-729D782C4DA6}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0F69-4C1D-881F-8267FE331DB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{6AE2CFEA-5BA6-497A-A2FF-C679422D7192}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0F69-4C1D-881F-8267FE331D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0F69-4C1D-881F-8267FE331DBA}"/>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1117625-904F-433B-8A92-F3591E16EC6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EB7F2E2-953F-43C0-A31E-F85053CC0683}"/>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CF3848F6-2071-4271-ABB9-913D2732BE3A}"/>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D7390FFF-1009-40D3-8D90-E4FA730D37A9}"/>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AD913A9F-AA51-49D1-A5B0-A54059E5828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佐賀県吉野ヶ里町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297DDE22-3C25-44EA-93E0-B19AF02B5906}"/>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B884823E-3F5F-417A-B7D1-3BDB78CB7B39}"/>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59008F59-874B-46E8-AA3F-A32B8ABA1A4B}"/>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55B68A58-3B33-4AF1-ACBA-3245F196C863}"/>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1DFE7765-1D54-4D99-9828-D82DF4B7E9FF}"/>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501AA45-16E4-4DAC-8527-649D7838FE0D}"/>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A95C9176-B2F4-4287-9436-3F6EE3A455E4}"/>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5B199BF-2BC9-4A0A-840E-4590FEAD975D}"/>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B717F99C-DB25-498C-BEC1-AD5A1C7481C2}"/>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B9EFC888-5FDD-429F-8498-3A0D70916684}"/>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F70E304F-E30C-4B93-A98E-6CF5C8FCC78E}"/>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E698B240-EBC5-4222-9A62-D01FC5DA8139}"/>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4F0E12BA-9EFF-42E1-BE5D-917D1D2F1A42}"/>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9F6ADBBF-999A-4C66-AF0C-1039518F63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F3CEBAA5-49C1-40BE-839C-FEAE6CA22098}"/>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C3A4AD63-8404-4C91-92CB-29B24817E3BF}"/>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公営企業債の元利償還金に対する繰入金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下水道特別会計</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合併特例債や臨時財政対策債の</a:t>
          </a:r>
          <a:r>
            <a:rPr kumimoji="1" lang="ja-JP" altLang="en-US" sz="1100">
              <a:solidFill>
                <a:schemeClr val="dk1"/>
              </a:solidFill>
              <a:effectLst/>
              <a:latin typeface="+mn-lt"/>
              <a:ea typeface="+mn-ea"/>
              <a:cs typeface="+mn-cs"/>
            </a:rPr>
            <a:t>元利償還金、一部事務組合（</a:t>
          </a:r>
          <a:r>
            <a:rPr kumimoji="1" lang="ja-JP" altLang="ja-JP" sz="1100">
              <a:solidFill>
                <a:schemeClr val="dk1"/>
              </a:solidFill>
              <a:effectLst/>
              <a:latin typeface="+mn-lt"/>
              <a:ea typeface="+mn-ea"/>
              <a:cs typeface="+mn-cs"/>
            </a:rPr>
            <a:t>佐賀中部広域連合</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の元利償還金に対する負担金</a:t>
          </a:r>
          <a:r>
            <a:rPr kumimoji="1" lang="ja-JP" altLang="en-US" sz="1100">
              <a:solidFill>
                <a:schemeClr val="dk1"/>
              </a:solidFill>
              <a:effectLst/>
              <a:latin typeface="+mn-lt"/>
              <a:ea typeface="+mn-ea"/>
              <a:cs typeface="+mn-cs"/>
            </a:rPr>
            <a:t>が増加。</a:t>
          </a:r>
          <a:r>
            <a:rPr kumimoji="1" lang="ja-JP" altLang="ja-JP" sz="1100">
              <a:solidFill>
                <a:schemeClr val="dk1"/>
              </a:solidFill>
              <a:effectLst/>
              <a:latin typeface="+mn-lt"/>
              <a:ea typeface="+mn-ea"/>
              <a:cs typeface="+mn-cs"/>
            </a:rPr>
            <a:t>元利償還金等全体</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百万円の増となった。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算入公債費等</a:t>
          </a:r>
          <a:r>
            <a:rPr kumimoji="1" lang="ja-JP" altLang="en-US" sz="1100">
              <a:solidFill>
                <a:schemeClr val="dk1"/>
              </a:solidFill>
              <a:effectLst/>
              <a:latin typeface="+mn-lt"/>
              <a:ea typeface="+mn-ea"/>
              <a:cs typeface="+mn-cs"/>
            </a:rPr>
            <a:t>のうち</a:t>
          </a:r>
          <a:r>
            <a:rPr kumimoji="1" lang="ja-JP" altLang="ja-JP" sz="1100">
              <a:solidFill>
                <a:schemeClr val="dk1"/>
              </a:solidFill>
              <a:effectLst/>
              <a:latin typeface="+mn-lt"/>
              <a:ea typeface="+mn-ea"/>
              <a:cs typeface="+mn-cs"/>
            </a:rPr>
            <a:t>普通交付税に算入された元利償還金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合併特例債等の償還額増により増加したた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町営住宅使用料の減収により特定財源</a:t>
          </a:r>
          <a:r>
            <a:rPr kumimoji="1" lang="ja-JP" altLang="en-US" sz="1100">
              <a:solidFill>
                <a:schemeClr val="dk1"/>
              </a:solidFill>
              <a:effectLst/>
              <a:latin typeface="+mn-lt"/>
              <a:ea typeface="+mn-ea"/>
              <a:cs typeface="+mn-cs"/>
            </a:rPr>
            <a:t>の額が減少し</a:t>
          </a:r>
          <a:r>
            <a:rPr kumimoji="1" lang="ja-JP" altLang="ja-JP" sz="1100">
              <a:solidFill>
                <a:schemeClr val="dk1"/>
              </a:solidFill>
              <a:effectLst/>
              <a:latin typeface="+mn-lt"/>
              <a:ea typeface="+mn-ea"/>
              <a:cs typeface="+mn-cs"/>
            </a:rPr>
            <a:t>算入公債費等</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となった。引続き交付税措置のある起債を活用するとともに</a:t>
          </a:r>
          <a:r>
            <a:rPr kumimoji="1" lang="ja-JP" altLang="en-US" sz="1100">
              <a:solidFill>
                <a:schemeClr val="dk1"/>
              </a:solidFill>
              <a:effectLst/>
              <a:latin typeface="+mn-lt"/>
              <a:ea typeface="+mn-ea"/>
              <a:cs typeface="+mn-cs"/>
            </a:rPr>
            <a:t>町営住宅の入居者増及び維持管理費の抑制に努め</a:t>
          </a:r>
          <a:r>
            <a:rPr kumimoji="1" lang="ja-JP" altLang="ja-JP" sz="1100">
              <a:solidFill>
                <a:schemeClr val="dk1"/>
              </a:solidFill>
              <a:effectLst/>
              <a:latin typeface="+mn-lt"/>
              <a:ea typeface="+mn-ea"/>
              <a:cs typeface="+mn-cs"/>
            </a:rPr>
            <a:t>住宅使用料の公債費充当率</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引き上げ</a:t>
          </a:r>
          <a:r>
            <a:rPr kumimoji="1" lang="ja-JP" altLang="en-US" sz="1100">
              <a:solidFill>
                <a:schemeClr val="dk1"/>
              </a:solidFill>
              <a:effectLst/>
              <a:latin typeface="+mn-lt"/>
              <a:ea typeface="+mn-ea"/>
              <a:cs typeface="+mn-cs"/>
            </a:rPr>
            <a:t>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AC032E02-89B1-4321-9E59-7E14AA42EF97}"/>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7B88561-386A-4DDE-BEDC-F1C8000A6CCF}"/>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54B914E3-6900-49A5-BA33-5891CB77EECF}"/>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A11AD9C-F8AA-4A51-AB79-65C627497896}"/>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満期一括償還地方債は発行していない。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C318AC20-125A-4B90-B46D-6D28DF3EF6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C401D0C5-1859-4820-BE27-D3F42FC183BA}"/>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A991B9E9-4964-4BEE-AAC1-21132799F05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5043F346-531B-4496-B80B-0E1F47CF4CE3}"/>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AB3ECCB1-1888-439E-AEFF-2E8A4E4644FA}"/>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6F301155-C99B-416D-BAD8-A7F34B964F27}"/>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A60B98F1-67E1-44E2-B0E3-DE479AC62CD7}"/>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FB5DB4EC-7F1F-45D4-8D0E-DAA3B7747569}"/>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36E2F41B-1B05-422C-B35A-50944736E6F2}"/>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F546A13D-8317-42E1-A490-6DC7CCFE6F21}"/>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60C26153-F8A2-4246-9CFA-604B192B3CB8}"/>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E1070CF0-269C-4CC5-B506-E57C0FF7933A}"/>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96DD2E41-8EA5-424A-A71F-26E77EE07266}"/>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C7B3071A-80BF-4CBE-BA82-5BFE4BD58217}"/>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815118E7-EE9F-483A-AE4D-C3EB77970A35}"/>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B63FEEC5-7C65-4E52-8C5A-0AD6F7A3B082}"/>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8BE04BFF-B5C7-473F-8143-1728A6067B83}"/>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6C8FCF07-3E17-42C4-A289-BA95A0ACCEA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A000CDE6-96F9-40D1-8F55-41EE9A6C2759}"/>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佐賀県吉野ヶ里町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83A85596-6CB0-47EE-A52C-3D4F23DBDFE8}"/>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28B376D2-4627-49AB-B4AC-1C7C97AD2B83}"/>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E8B73054-6290-43CD-A631-1DC24C9CF705}"/>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将来負担額のうち、一般会計の地方債現在高は定期償還額が新規発行額を上回ったため減少。下水道特別会計における地方債現在高や</a:t>
          </a:r>
          <a:r>
            <a:rPr kumimoji="1" lang="ja-JP" altLang="en-US" sz="1100">
              <a:solidFill>
                <a:schemeClr val="dk1"/>
              </a:solidFill>
              <a:effectLst/>
              <a:latin typeface="+mn-lt"/>
              <a:ea typeface="+mn-ea"/>
              <a:cs typeface="+mn-cs"/>
            </a:rPr>
            <a:t>退職手当負担見込額</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減少したことにより将来負担額は前年度に比べ</a:t>
          </a:r>
          <a:r>
            <a:rPr kumimoji="1" lang="en-US" altLang="ja-JP" sz="1100">
              <a:solidFill>
                <a:schemeClr val="dk1"/>
              </a:solidFill>
              <a:effectLst/>
              <a:latin typeface="+mn-lt"/>
              <a:ea typeface="+mn-ea"/>
              <a:cs typeface="+mn-cs"/>
            </a:rPr>
            <a:t>425</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将来負担額から控除する充当可能財源等のうち、基準財政需要額算入見込額は事業費補正算入額の減などにり減少。充当可能特定財源も住宅使用料の減収により減少</a:t>
          </a:r>
          <a:r>
            <a:rPr kumimoji="1" lang="ja-JP" altLang="en-US" sz="1100">
              <a:solidFill>
                <a:schemeClr val="dk1"/>
              </a:solidFill>
              <a:effectLst/>
              <a:latin typeface="+mn-lt"/>
              <a:ea typeface="+mn-ea"/>
              <a:cs typeface="+mn-cs"/>
            </a:rPr>
            <a:t>。財政調整基金や</a:t>
          </a:r>
          <a:r>
            <a:rPr kumimoji="1" lang="ja-JP" altLang="ja-JP" sz="1100">
              <a:solidFill>
                <a:schemeClr val="dk1"/>
              </a:solidFill>
              <a:effectLst/>
              <a:latin typeface="+mn-lt"/>
              <a:ea typeface="+mn-ea"/>
              <a:cs typeface="+mn-cs"/>
            </a:rPr>
            <a:t>ふるさと応援寄附金基金等の</a:t>
          </a:r>
          <a:r>
            <a:rPr kumimoji="1" lang="ja-JP" altLang="en-US" sz="1100">
              <a:solidFill>
                <a:schemeClr val="dk1"/>
              </a:solidFill>
              <a:effectLst/>
              <a:latin typeface="+mn-lt"/>
              <a:ea typeface="+mn-ea"/>
              <a:cs typeface="+mn-cs"/>
            </a:rPr>
            <a:t>取り崩しによ</a:t>
          </a:r>
          <a:r>
            <a:rPr kumimoji="1" lang="ja-JP" altLang="ja-JP" sz="1100">
              <a:solidFill>
                <a:schemeClr val="dk1"/>
              </a:solidFill>
              <a:effectLst/>
              <a:latin typeface="+mn-lt"/>
              <a:ea typeface="+mn-ea"/>
              <a:cs typeface="+mn-cs"/>
            </a:rPr>
            <a:t>り充当可能基金残高</a:t>
          </a:r>
          <a:r>
            <a:rPr kumimoji="1" lang="ja-JP" altLang="en-US" sz="1100">
              <a:solidFill>
                <a:schemeClr val="dk1"/>
              </a:solidFill>
              <a:effectLst/>
              <a:latin typeface="+mn-lt"/>
              <a:ea typeface="+mn-ea"/>
              <a:cs typeface="+mn-cs"/>
            </a:rPr>
            <a:t>も減少したた</a:t>
          </a:r>
          <a:r>
            <a:rPr kumimoji="1" lang="ja-JP" altLang="ja-JP" sz="1100">
              <a:solidFill>
                <a:schemeClr val="dk1"/>
              </a:solidFill>
              <a:effectLst/>
              <a:latin typeface="+mn-lt"/>
              <a:ea typeface="+mn-ea"/>
              <a:cs typeface="+mn-cs"/>
            </a:rPr>
            <a:t>め、充当可能財源等は前年度に比べ</a:t>
          </a:r>
          <a:r>
            <a:rPr kumimoji="1" lang="en-US" altLang="ja-JP" sz="1100">
              <a:solidFill>
                <a:schemeClr val="dk1"/>
              </a:solidFill>
              <a:effectLst/>
              <a:latin typeface="+mn-lt"/>
              <a:ea typeface="+mn-ea"/>
              <a:cs typeface="+mn-cs"/>
            </a:rPr>
            <a:t>547</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った。</a:t>
          </a:r>
          <a:endParaRPr lang="ja-JP" altLang="ja-JP" sz="1400">
            <a:effectLst/>
          </a:endParaRPr>
        </a:p>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年度も将来負担額を充当可能財源等が上回り分子はマイナスとなった。</a:t>
          </a:r>
          <a:endParaRPr lang="ja-JP" altLang="ja-JP" sz="1400">
            <a:effectLst/>
          </a:endParaRPr>
        </a:p>
        <a:p>
          <a:r>
            <a:rPr kumimoji="1" lang="ja-JP" altLang="ja-JP" sz="1100">
              <a:solidFill>
                <a:schemeClr val="dk1"/>
              </a:solidFill>
              <a:effectLst/>
              <a:latin typeface="+mn-lt"/>
              <a:ea typeface="+mn-ea"/>
              <a:cs typeface="+mn-cs"/>
            </a:rPr>
            <a:t>今後も、持続可能な財政運営の確保のため歳出全般に渡り行財政改革に取り組み、財政の健全化に努める。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F4CD0F-3801-4361-993E-853E376C6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AC63486-9B23-4894-BE77-B2CD8950C4BD}"/>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BBD25A80-6D04-443F-9FE4-880F830A099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A851A54B-2472-4501-83D4-4269CEBFF76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F1419BD-5840-410F-995C-EAD645A1C2AD}"/>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A69D620-BD3B-4EE7-B5B8-0B3B86BCC9A5}"/>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D62E7564-329A-4D6E-975C-215B7BACFA91}"/>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佐賀県吉野ヶ里町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B0A7ABF3-CD7D-4112-BCE6-B27586EC5862}"/>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FFE3295B-046A-4E5C-A680-7EB60BF01468}"/>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DFC96C3-30A2-41BD-85A1-5BC4C2BF168A}"/>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99F3A417-5EEC-4671-91C8-349A0930706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水源地域振興事業（文化体育館整備）により「水源地域振興基金」を</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百万円取り崩し、</a:t>
          </a:r>
          <a:r>
            <a:rPr kumimoji="1" lang="ja-JP" altLang="en-US" sz="1100">
              <a:solidFill>
                <a:schemeClr val="dk1"/>
              </a:solidFill>
              <a:effectLst/>
              <a:latin typeface="+mn-lt"/>
              <a:ea typeface="+mn-ea"/>
              <a:cs typeface="+mn-cs"/>
            </a:rPr>
            <a:t>小中学校タブレットパソコン購入</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小中学校無線</a:t>
          </a:r>
          <a:r>
            <a:rPr kumimoji="1" lang="en-US" altLang="ja-JP" sz="1100">
              <a:solidFill>
                <a:schemeClr val="dk1"/>
              </a:solidFill>
              <a:effectLst/>
              <a:latin typeface="+mn-lt"/>
              <a:ea typeface="+mn-ea"/>
              <a:cs typeface="+mn-cs"/>
            </a:rPr>
            <a:t>LAN</a:t>
          </a:r>
          <a:r>
            <a:rPr kumimoji="1" lang="ja-JP" altLang="en-US" sz="1100">
              <a:solidFill>
                <a:schemeClr val="dk1"/>
              </a:solidFill>
              <a:effectLst/>
              <a:latin typeface="+mn-lt"/>
              <a:ea typeface="+mn-ea"/>
              <a:cs typeface="+mn-cs"/>
            </a:rPr>
            <a:t>整備事業、中央公園野球場グラウンド整備事業</a:t>
          </a:r>
          <a:r>
            <a:rPr kumimoji="1" lang="ja-JP" altLang="ja-JP" sz="1100">
              <a:solidFill>
                <a:schemeClr val="dk1"/>
              </a:solidFill>
              <a:effectLst/>
              <a:latin typeface="+mn-lt"/>
              <a:ea typeface="+mn-ea"/>
              <a:cs typeface="+mn-cs"/>
            </a:rPr>
            <a:t>等により「ふるさと応援寄附金基金」を</a:t>
          </a:r>
          <a:r>
            <a:rPr kumimoji="1" lang="en-US" altLang="ja-JP" sz="1100">
              <a:solidFill>
                <a:schemeClr val="dk1"/>
              </a:solidFill>
              <a:effectLst/>
              <a:latin typeface="+mn-lt"/>
              <a:ea typeface="+mn-ea"/>
              <a:cs typeface="+mn-cs"/>
            </a:rPr>
            <a:t>288</a:t>
          </a:r>
          <a:r>
            <a:rPr kumimoji="1" lang="ja-JP" altLang="ja-JP" sz="1100">
              <a:solidFill>
                <a:schemeClr val="dk1"/>
              </a:solidFill>
              <a:effectLst/>
              <a:latin typeface="+mn-lt"/>
              <a:ea typeface="+mn-ea"/>
              <a:cs typeface="+mn-cs"/>
            </a:rPr>
            <a:t>百万円取り崩し、「</a:t>
          </a:r>
          <a:r>
            <a:rPr kumimoji="1" lang="ja-JP" altLang="en-US" sz="1100">
              <a:solidFill>
                <a:schemeClr val="dk1"/>
              </a:solidFill>
              <a:effectLst/>
              <a:latin typeface="+mn-lt"/>
              <a:ea typeface="+mn-ea"/>
              <a:cs typeface="+mn-cs"/>
            </a:rPr>
            <a:t>財政調整基金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を財源不足により</a:t>
          </a:r>
          <a:r>
            <a:rPr kumimoji="1" lang="en-US" altLang="ja-JP" sz="1100">
              <a:solidFill>
                <a:schemeClr val="dk1"/>
              </a:solidFill>
              <a:effectLst/>
              <a:latin typeface="+mn-lt"/>
              <a:ea typeface="+mn-ea"/>
              <a:cs typeface="+mn-cs"/>
            </a:rPr>
            <a:t>360</a:t>
          </a:r>
          <a:r>
            <a:rPr kumimoji="1" lang="ja-JP" altLang="ja-JP" sz="1100">
              <a:solidFill>
                <a:schemeClr val="dk1"/>
              </a:solidFill>
              <a:effectLst/>
              <a:latin typeface="+mn-lt"/>
              <a:ea typeface="+mn-ea"/>
              <a:cs typeface="+mn-cs"/>
            </a:rPr>
            <a:t>百万円を取り崩した。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積立は、公用及び公共用施設の建設資金に充てるため普通交付税の増収分等により「公用及び公共用施設建設基金」に</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百万円を積立。ふるさと応援寄附金より返礼品等事業に要した経費を除いた</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百万円を「ふるさと応援寄附金基金」に積立。決算剰余金等により「財政調整基金」に</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百万円を積み立てた。</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取り崩し総額</a:t>
          </a:r>
          <a:r>
            <a:rPr kumimoji="1" lang="en-US" altLang="ja-JP" sz="1100">
              <a:solidFill>
                <a:schemeClr val="dk1"/>
              </a:solidFill>
              <a:effectLst/>
              <a:latin typeface="+mn-lt"/>
              <a:ea typeface="+mn-ea"/>
              <a:cs typeface="+mn-cs"/>
            </a:rPr>
            <a:t>767</a:t>
          </a:r>
          <a:r>
            <a:rPr kumimoji="1" lang="ja-JP" altLang="ja-JP" sz="1100">
              <a:solidFill>
                <a:schemeClr val="dk1"/>
              </a:solidFill>
              <a:effectLst/>
              <a:latin typeface="+mn-lt"/>
              <a:ea typeface="+mn-ea"/>
              <a:cs typeface="+mn-cs"/>
            </a:rPr>
            <a:t>百万円に対し</a:t>
          </a:r>
          <a:r>
            <a:rPr kumimoji="1" lang="en-US" altLang="ja-JP" sz="1100">
              <a:solidFill>
                <a:schemeClr val="dk1"/>
              </a:solidFill>
              <a:effectLst/>
              <a:latin typeface="+mn-lt"/>
              <a:ea typeface="+mn-ea"/>
              <a:cs typeface="+mn-cs"/>
            </a:rPr>
            <a:t>435</a:t>
          </a:r>
          <a:r>
            <a:rPr kumimoji="1" lang="ja-JP" altLang="ja-JP" sz="1100">
              <a:solidFill>
                <a:schemeClr val="dk1"/>
              </a:solidFill>
              <a:effectLst/>
              <a:latin typeface="+mn-lt"/>
              <a:ea typeface="+mn-ea"/>
              <a:cs typeface="+mn-cs"/>
            </a:rPr>
            <a:t>百万円積み立てたことにより、基金全体としては</a:t>
          </a:r>
          <a:r>
            <a:rPr kumimoji="1" lang="en-US" altLang="ja-JP" sz="1100">
              <a:solidFill>
                <a:schemeClr val="dk1"/>
              </a:solidFill>
              <a:effectLst/>
              <a:latin typeface="+mn-lt"/>
              <a:ea typeface="+mn-ea"/>
              <a:cs typeface="+mn-cs"/>
            </a:rPr>
            <a:t>332</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基金の使途の明確化を図るために、個々の特定目的基金に積み立てていくことを予定している。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ACC7A1A2-D60F-465B-B596-EF6C205358B7}"/>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ACD97117-B764-43C5-B2BC-83D3A704954C}"/>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3F33DF0B-384A-4C1E-A97E-A633833E985A}"/>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水源地域振興基金：那珂川水系那珂川五ヶ山ダムに係る吉野ヶ里町の水源地域振興事業の事業費</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公用及び公共用施設建設基金：公用及び公共用施設の建設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費</a:t>
          </a:r>
          <a:endParaRPr lang="ja-JP" altLang="ja-JP">
            <a:effectLst/>
          </a:endParaRPr>
        </a:p>
        <a:p>
          <a:r>
            <a:rPr kumimoji="1" lang="ja-JP" altLang="ja-JP" sz="1100">
              <a:solidFill>
                <a:schemeClr val="dk1"/>
              </a:solidFill>
              <a:effectLst/>
              <a:latin typeface="+mn-lt"/>
              <a:ea typeface="+mn-ea"/>
              <a:cs typeface="+mn-cs"/>
            </a:rPr>
            <a:t>合併振興基金：本町における町民の連帯強化及び地域振興を図るための事業</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水源地域振興基金：基金運用利子により</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百万円積み立てた一方で水源地域振興事業費として文化体育館整備事業費を</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百万円取り崩したことにより</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百万円減少。</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公用及び公共用施設建設基金：普通交付税の増収分及び基金運用利子</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百万円を積み立てたことにより増加</a:t>
          </a:r>
          <a:r>
            <a:rPr kumimoji="1" lang="ja-JP" altLang="en-US"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合併振興基金：基金運用利子</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百万円を積み立てたことにより増加。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水源地域振興基金：令和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年度の文化体育館整備事業により水源地域振興事業がすべて終了するため、水源地域振興基金についても令和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度末</a:t>
          </a:r>
          <a:r>
            <a:rPr kumimoji="1" lang="ja-JP" altLang="ja-JP" sz="1100">
              <a:solidFill>
                <a:schemeClr val="dk1"/>
              </a:solidFill>
              <a:effectLst/>
              <a:latin typeface="+mn-lt"/>
              <a:ea typeface="+mn-ea"/>
              <a:cs typeface="+mn-cs"/>
            </a:rPr>
            <a:t>までに全額取り崩しとなる。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公用及び公共用施設建設基金：個別施設計画に基づく公共施設等の改修事業等に必要な財源確保のため、今後積極的な積み立てを予定。</a:t>
          </a:r>
          <a:endParaRPr lang="ja-JP" altLang="ja-JP">
            <a:effectLst/>
          </a:endParaRPr>
        </a:p>
        <a:p>
          <a:r>
            <a:rPr kumimoji="1" lang="ja-JP" altLang="ja-JP" sz="1100">
              <a:solidFill>
                <a:schemeClr val="dk1"/>
              </a:solidFill>
              <a:effectLst/>
              <a:latin typeface="+mn-lt"/>
              <a:ea typeface="+mn-ea"/>
              <a:cs typeface="+mn-cs"/>
            </a:rPr>
            <a:t>合併振興基金：合併による特例措置の適用期限終了後の合併特例債に代わる振興事業費の財源として令和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年度以降に減少していく予定。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9DDB4F55-FBFB-4FBA-8C7C-93E8EE00BA05}"/>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FDB823B7-9EE7-4E81-8468-14A06421306A}"/>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469C36D9-D78A-41E8-9037-AD1D9A5C0501}"/>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基金運用利子及び決算剰余金等により</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百万円を積み立て</a:t>
          </a:r>
          <a:r>
            <a:rPr kumimoji="1" lang="ja-JP" altLang="en-US" sz="1100">
              <a:solidFill>
                <a:schemeClr val="dk1"/>
              </a:solidFill>
              <a:effectLst/>
              <a:latin typeface="+mn-lt"/>
              <a:ea typeface="+mn-ea"/>
              <a:cs typeface="+mn-cs"/>
            </a:rPr>
            <a:t>、財源不足により</a:t>
          </a:r>
          <a:r>
            <a:rPr kumimoji="1" lang="en-US" altLang="ja-JP" sz="1100">
              <a:solidFill>
                <a:schemeClr val="dk1"/>
              </a:solidFill>
              <a:effectLst/>
              <a:latin typeface="+mn-lt"/>
              <a:ea typeface="+mn-ea"/>
              <a:cs typeface="+mn-cs"/>
            </a:rPr>
            <a:t>360</a:t>
          </a:r>
          <a:r>
            <a:rPr kumimoji="1" lang="ja-JP" altLang="en-US" sz="1100">
              <a:solidFill>
                <a:schemeClr val="dk1"/>
              </a:solidFill>
              <a:effectLst/>
              <a:latin typeface="+mn-lt"/>
              <a:ea typeface="+mn-ea"/>
              <a:cs typeface="+mn-cs"/>
            </a:rPr>
            <a:t>百万円取り崩したことにより</a:t>
          </a:r>
          <a:r>
            <a:rPr kumimoji="1" lang="en-US" altLang="ja-JP" sz="1100">
              <a:solidFill>
                <a:schemeClr val="dk1"/>
              </a:solidFill>
              <a:effectLst/>
              <a:latin typeface="+mn-lt"/>
              <a:ea typeface="+mn-ea"/>
              <a:cs typeface="+mn-cs"/>
            </a:rPr>
            <a:t>291</a:t>
          </a:r>
          <a:r>
            <a:rPr kumimoji="1" lang="ja-JP" altLang="en-US" sz="1100">
              <a:solidFill>
                <a:schemeClr val="dk1"/>
              </a:solidFill>
              <a:effectLst/>
              <a:latin typeface="+mn-lt"/>
              <a:ea typeface="+mn-ea"/>
              <a:cs typeface="+mn-cs"/>
            </a:rPr>
            <a:t>百万円減少</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今後は単独事業等の増加や個々の特定目的基金への積立により財政調整基金の残高は減少していく見込み。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A0A6D026-F147-4599-B70A-1B41D4FE69F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C9EA226B-E7C2-4C1C-998B-3E6B91678009}"/>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98F74D1-612F-4381-994D-7A33C08F36F6}"/>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基金運用利子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百万円を積み立てたことによ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合併特例債及び下水道事業債の償還財源として今後も積立を行っていく。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A502876A-4FD6-456E-A92F-09946CA4C034}"/>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16,187
16,008
43.99
8,760,986
8,538,448
148,539
4,673,689
9,217,594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有形固定資産減価償却率は類似団体より低い水準にある。しかし、毎年約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％毎に増加している傾向にあり、全体的に建物の老朽化は進んでいる。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そのため、今後の維持管理及び建物の更新を計画的に実施していくことが必要である。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127864</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699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47413</xdr:rowOff>
    </xdr:from>
    <xdr:to>
      <xdr:col>19</xdr:col>
      <xdr:colOff>187325</xdr:colOff>
      <xdr:row>29</xdr:row>
      <xdr:rowOff>149013</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98213</xdr:rowOff>
    </xdr:from>
    <xdr:to>
      <xdr:col>23</xdr:col>
      <xdr:colOff>85725</xdr:colOff>
      <xdr:row>29</xdr:row>
      <xdr:rowOff>155787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5841788"/>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146897</xdr:rowOff>
    </xdr:from>
    <xdr:to>
      <xdr:col>15</xdr:col>
      <xdr:colOff>187325</xdr:colOff>
      <xdr:row>29</xdr:row>
      <xdr:rowOff>77047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571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26247</xdr:rowOff>
    </xdr:from>
    <xdr:to>
      <xdr:col>19</xdr:col>
      <xdr:colOff>136525</xdr:colOff>
      <xdr:row>29</xdr:row>
      <xdr:rowOff>98213</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5769822"/>
          <a:ext cx="762000" cy="7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128905</xdr:rowOff>
    </xdr:from>
    <xdr:to>
      <xdr:col>11</xdr:col>
      <xdr:colOff>187325</xdr:colOff>
      <xdr:row>29</xdr:row>
      <xdr:rowOff>59055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8255</xdr:rowOff>
    </xdr:from>
    <xdr:to>
      <xdr:col>15</xdr:col>
      <xdr:colOff>136525</xdr:colOff>
      <xdr:row>29</xdr:row>
      <xdr:rowOff>26247</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5751830"/>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91652</xdr:rowOff>
    </xdr:from>
    <xdr:to>
      <xdr:col>7</xdr:col>
      <xdr:colOff>187325</xdr:colOff>
      <xdr:row>28</xdr:row>
      <xdr:rowOff>21802</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549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142452</xdr:rowOff>
    </xdr:from>
    <xdr:to>
      <xdr:col>11</xdr:col>
      <xdr:colOff>136525</xdr:colOff>
      <xdr:row>29</xdr:row>
      <xdr:rowOff>8255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5543127"/>
          <a:ext cx="762000" cy="20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148607</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118550</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86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165540</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556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93574</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5494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75582</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38329</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5267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[ 321.9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類似団体平均を下回っており、前年度比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年度において、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充当可能基金が増加（</a:t>
          </a:r>
          <a:r>
            <a:rPr kumimoji="1" lang="ja-JP" altLang="en-US" sz="1100">
              <a:latin typeface="ＭＳ Ｐゴシック" panose="020B0600070205080204" pitchFamily="50" charset="-128"/>
              <a:ea typeface="ＭＳ Ｐゴシック" panose="020B0600070205080204" pitchFamily="50" charset="-128"/>
            </a:rPr>
            <a:t>ふるさと応援寄付金基金の増加）したことにより、</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108.7</a:t>
          </a:r>
          <a:r>
            <a:rPr kumimoji="1" lang="ja-JP" altLang="en-US" sz="11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4846300"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39868</xdr:rowOff>
    </xdr:from>
    <xdr:to>
      <xdr:col>76</xdr:col>
      <xdr:colOff>73025</xdr:colOff>
      <xdr:row>28</xdr:row>
      <xdr:rowOff>141468</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744700" y="561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62745</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4846300" y="546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36673</xdr:rowOff>
    </xdr:from>
    <xdr:to>
      <xdr:col>72</xdr:col>
      <xdr:colOff>123825</xdr:colOff>
      <xdr:row>28</xdr:row>
      <xdr:rowOff>138273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033500" y="56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87473</xdr:rowOff>
    </xdr:from>
    <xdr:to>
      <xdr:col>76</xdr:col>
      <xdr:colOff>22225</xdr:colOff>
      <xdr:row>28</xdr:row>
      <xdr:rowOff>90668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4084300" y="5659598"/>
          <a:ext cx="7112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130546</xdr:rowOff>
    </xdr:from>
    <xdr:to>
      <xdr:col>68</xdr:col>
      <xdr:colOff>123825</xdr:colOff>
      <xdr:row>29</xdr:row>
      <xdr:rowOff>60696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3271500" y="570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87473</xdr:rowOff>
    </xdr:from>
    <xdr:to>
      <xdr:col>72</xdr:col>
      <xdr:colOff>73025</xdr:colOff>
      <xdr:row>29</xdr:row>
      <xdr:rowOff>9896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3322300" y="5659598"/>
          <a:ext cx="762000" cy="9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167335</xdr:rowOff>
    </xdr:from>
    <xdr:to>
      <xdr:col>64</xdr:col>
      <xdr:colOff>123825</xdr:colOff>
      <xdr:row>29</xdr:row>
      <xdr:rowOff>97485</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2509500" y="573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9896</xdr:rowOff>
    </xdr:from>
    <xdr:to>
      <xdr:col>68</xdr:col>
      <xdr:colOff>73025</xdr:colOff>
      <xdr:row>29</xdr:row>
      <xdr:rowOff>46685</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2560300" y="5753471"/>
          <a:ext cx="762000" cy="3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108153</xdr:rowOff>
    </xdr:from>
    <xdr:to>
      <xdr:col>60</xdr:col>
      <xdr:colOff>123825</xdr:colOff>
      <xdr:row>30</xdr:row>
      <xdr:rowOff>38303</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1747500" y="58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46685</xdr:rowOff>
    </xdr:from>
    <xdr:to>
      <xdr:col>64</xdr:col>
      <xdr:colOff>73025</xdr:colOff>
      <xdr:row>29</xdr:row>
      <xdr:rowOff>158953</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1798300" y="5790260"/>
          <a:ext cx="762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672</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3836727" y="591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9481</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3087427" y="592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19336</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1563427" y="55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154800</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3836727" y="538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77223</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3087427" y="547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114012</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2325427" y="551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29430</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1563427" y="594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16,187
16,008
43.99
8,760,986
8,538,448
148,539
4,673,689
9,217,594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110507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5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154940</xdr:rowOff>
    </xdr:from>
    <xdr:to>
      <xdr:col>24</xdr:col>
      <xdr:colOff>114300</xdr:colOff>
      <xdr:row>37</xdr:row>
      <xdr:rowOff>85090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6367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114935</xdr:rowOff>
    </xdr:from>
    <xdr:to>
      <xdr:col>20</xdr:col>
      <xdr:colOff>38100</xdr:colOff>
      <xdr:row>37</xdr:row>
      <xdr:rowOff>45085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165735</xdr:rowOff>
    </xdr:from>
    <xdr:to>
      <xdr:col>24</xdr:col>
      <xdr:colOff>63500</xdr:colOff>
      <xdr:row>37</xdr:row>
      <xdr:rowOff>34290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33793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74930</xdr:rowOff>
    </xdr:from>
    <xdr:to>
      <xdr:col>15</xdr:col>
      <xdr:colOff>101600</xdr:colOff>
      <xdr:row>37</xdr:row>
      <xdr:rowOff>5080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125730</xdr:rowOff>
    </xdr:from>
    <xdr:to>
      <xdr:col>19</xdr:col>
      <xdr:colOff>177800</xdr:colOff>
      <xdr:row>36</xdr:row>
      <xdr:rowOff>165735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297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53975</xdr:rowOff>
    </xdr:from>
    <xdr:to>
      <xdr:col>10</xdr:col>
      <xdr:colOff>165100</xdr:colOff>
      <xdr:row>36</xdr:row>
      <xdr:rowOff>155575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104775</xdr:rowOff>
    </xdr:from>
    <xdr:to>
      <xdr:col>15</xdr:col>
      <xdr:colOff>50800</xdr:colOff>
      <xdr:row>36</xdr:row>
      <xdr:rowOff>125730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2769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53975</xdr:rowOff>
    </xdr:from>
    <xdr:to>
      <xdr:col>6</xdr:col>
      <xdr:colOff>38100</xdr:colOff>
      <xdr:row>36</xdr:row>
      <xdr:rowOff>155575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104775</xdr:rowOff>
    </xdr:from>
    <xdr:to>
      <xdr:col>10</xdr:col>
      <xdr:colOff>114300</xdr:colOff>
      <xdr:row>36</xdr:row>
      <xdr:rowOff>104775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276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11447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61612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652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652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70707</xdr:rowOff>
    </xdr:from>
    <xdr:to>
      <xdr:col>55</xdr:col>
      <xdr:colOff>50800</xdr:colOff>
      <xdr:row>42</xdr:row>
      <xdr:rowOff>857</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1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16889</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704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66710</xdr:rowOff>
    </xdr:from>
    <xdr:to>
      <xdr:col>50</xdr:col>
      <xdr:colOff>165100</xdr:colOff>
      <xdr:row>41</xdr:row>
      <xdr:rowOff>168310</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9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117510</xdr:rowOff>
    </xdr:from>
    <xdr:to>
      <xdr:col>55</xdr:col>
      <xdr:colOff>0</xdr:colOff>
      <xdr:row>41</xdr:row>
      <xdr:rowOff>121507</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a:off x="9639300" y="7146960"/>
          <a:ext cx="838200" cy="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70755</xdr:rowOff>
    </xdr:from>
    <xdr:to>
      <xdr:col>46</xdr:col>
      <xdr:colOff>38100</xdr:colOff>
      <xdr:row>42</xdr:row>
      <xdr:rowOff>905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1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117510</xdr:rowOff>
    </xdr:from>
    <xdr:to>
      <xdr:col>50</xdr:col>
      <xdr:colOff>114300</xdr:colOff>
      <xdr:row>41</xdr:row>
      <xdr:rowOff>121555</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46960"/>
          <a:ext cx="889000" cy="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70808</xdr:rowOff>
    </xdr:from>
    <xdr:to>
      <xdr:col>41</xdr:col>
      <xdr:colOff>101600</xdr:colOff>
      <xdr:row>42</xdr:row>
      <xdr:rowOff>958</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10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121555</xdr:rowOff>
    </xdr:from>
    <xdr:to>
      <xdr:col>45</xdr:col>
      <xdr:colOff>177800</xdr:colOff>
      <xdr:row>41</xdr:row>
      <xdr:rowOff>121608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51005"/>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70867</xdr:rowOff>
    </xdr:from>
    <xdr:to>
      <xdr:col>36</xdr:col>
      <xdr:colOff>165100</xdr:colOff>
      <xdr:row>42</xdr:row>
      <xdr:rowOff>1017</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1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121608</xdr:rowOff>
    </xdr:from>
    <xdr:to>
      <xdr:col>41</xdr:col>
      <xdr:colOff>50800</xdr:colOff>
      <xdr:row>41</xdr:row>
      <xdr:rowOff>121667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51058"/>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12681</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594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159437</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59411" y="71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163482</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483111" y="719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163535</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594111" y="719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163594</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05111" y="71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138612</xdr:rowOff>
    </xdr:from>
    <xdr:to>
      <xdr:col>24</xdr:col>
      <xdr:colOff>114300</xdr:colOff>
      <xdr:row>60</xdr:row>
      <xdr:rowOff>68762</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161489</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10105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104322</xdr:rowOff>
    </xdr:from>
    <xdr:to>
      <xdr:col>20</xdr:col>
      <xdr:colOff>38100</xdr:colOff>
      <xdr:row>60</xdr:row>
      <xdr:rowOff>34472</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155122</xdr:rowOff>
    </xdr:from>
    <xdr:to>
      <xdr:col>24</xdr:col>
      <xdr:colOff>63500</xdr:colOff>
      <xdr:row>60</xdr:row>
      <xdr:rowOff>17962</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27067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76563</xdr:rowOff>
    </xdr:from>
    <xdr:to>
      <xdr:col>15</xdr:col>
      <xdr:colOff>101600</xdr:colOff>
      <xdr:row>60</xdr:row>
      <xdr:rowOff>6713</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127363</xdr:rowOff>
    </xdr:from>
    <xdr:to>
      <xdr:col>19</xdr:col>
      <xdr:colOff>177800</xdr:colOff>
      <xdr:row>59</xdr:row>
      <xdr:rowOff>155122</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2429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110853</xdr:rowOff>
    </xdr:from>
    <xdr:to>
      <xdr:col>10</xdr:col>
      <xdr:colOff>165100</xdr:colOff>
      <xdr:row>60</xdr:row>
      <xdr:rowOff>41003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127363</xdr:rowOff>
    </xdr:from>
    <xdr:to>
      <xdr:col>15</xdr:col>
      <xdr:colOff>50800</xdr:colOff>
      <xdr:row>59</xdr:row>
      <xdr:rowOff>161653</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flipV="1">
          <a:off x="2019300" y="102429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39007</xdr:rowOff>
    </xdr:from>
    <xdr:to>
      <xdr:col>6</xdr:col>
      <xdr:colOff>38100</xdr:colOff>
      <xdr:row>55</xdr:row>
      <xdr:rowOff>140607</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94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89807</xdr:rowOff>
    </xdr:from>
    <xdr:to>
      <xdr:col>10</xdr:col>
      <xdr:colOff>114300</xdr:colOff>
      <xdr:row>59</xdr:row>
      <xdr:rowOff>161653</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9519557"/>
          <a:ext cx="889000" cy="75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9270</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50999</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57530</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157134</xdr:rowOff>
    </xdr:from>
    <xdr:ext cx="340478"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60061" y="92439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164287</xdr:rowOff>
    </xdr:from>
    <xdr:to>
      <xdr:col>55</xdr:col>
      <xdr:colOff>50800</xdr:colOff>
      <xdr:row>64</xdr:row>
      <xdr:rowOff>94437</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9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80450</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8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164362</xdr:rowOff>
    </xdr:from>
    <xdr:to>
      <xdr:col>50</xdr:col>
      <xdr:colOff>165100</xdr:colOff>
      <xdr:row>64</xdr:row>
      <xdr:rowOff>94512</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96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43637</xdr:rowOff>
    </xdr:from>
    <xdr:to>
      <xdr:col>55</xdr:col>
      <xdr:colOff>0</xdr:colOff>
      <xdr:row>64</xdr:row>
      <xdr:rowOff>43712</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1016437"/>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164120</xdr:rowOff>
    </xdr:from>
    <xdr:to>
      <xdr:col>46</xdr:col>
      <xdr:colOff>38100</xdr:colOff>
      <xdr:row>64</xdr:row>
      <xdr:rowOff>94270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9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43470</xdr:rowOff>
    </xdr:from>
    <xdr:to>
      <xdr:col>50</xdr:col>
      <xdr:colOff>114300</xdr:colOff>
      <xdr:row>64</xdr:row>
      <xdr:rowOff>43712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8750300" y="11016270"/>
          <a:ext cx="8890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171362</xdr:rowOff>
    </xdr:from>
    <xdr:to>
      <xdr:col>41</xdr:col>
      <xdr:colOff>101600</xdr:colOff>
      <xdr:row>64</xdr:row>
      <xdr:rowOff>101512</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97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43470</xdr:rowOff>
    </xdr:from>
    <xdr:to>
      <xdr:col>45</xdr:col>
      <xdr:colOff>177800</xdr:colOff>
      <xdr:row>64</xdr:row>
      <xdr:rowOff>50712</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1016270"/>
          <a:ext cx="889000" cy="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77981</xdr:rowOff>
    </xdr:from>
    <xdr:to>
      <xdr:col>36</xdr:col>
      <xdr:colOff>165100</xdr:colOff>
      <xdr:row>65</xdr:row>
      <xdr:rowOff>8131</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105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50712</xdr:rowOff>
    </xdr:from>
    <xdr:to>
      <xdr:col>41</xdr:col>
      <xdr:colOff>50800</xdr:colOff>
      <xdr:row>64</xdr:row>
      <xdr:rowOff>128781</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1023512"/>
          <a:ext cx="889000" cy="7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85639</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27095" y="110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85397</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50795" y="110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92639</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61795" y="1106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170708</xdr:rowOff>
    </xdr:from>
    <xdr:ext cx="469744"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37428" y="1114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1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1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100-000023010000}"/>
            </a:ext>
          </a:extLst>
        </xdr:cNvPr>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129557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100-000025010000}"/>
            </a:ext>
          </a:extLst>
        </xdr:cNvPr>
        <xdr:cNvSpPr txBox="1"/>
      </xdr:nvSpPr>
      <xdr:spPr>
        <a:xfrm>
          <a:off x="46736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33038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100-000031010000}"/>
            </a:ext>
          </a:extLst>
        </xdr:cNvPr>
        <xdr:cNvSpPr txBox="1"/>
      </xdr:nvSpPr>
      <xdr:spPr>
        <a:xfrm>
          <a:off x="4673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133986</xdr:rowOff>
    </xdr:from>
    <xdr:to>
      <xdr:col>20</xdr:col>
      <xdr:colOff>38100</xdr:colOff>
      <xdr:row>82</xdr:row>
      <xdr:rowOff>64136</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3746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13336</xdr:rowOff>
    </xdr:from>
    <xdr:to>
      <xdr:col>24</xdr:col>
      <xdr:colOff>63500</xdr:colOff>
      <xdr:row>82</xdr:row>
      <xdr:rowOff>60961</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3797300" y="14072236"/>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84455</xdr:rowOff>
    </xdr:from>
    <xdr:to>
      <xdr:col>15</xdr:col>
      <xdr:colOff>101600</xdr:colOff>
      <xdr:row>82</xdr:row>
      <xdr:rowOff>14605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2857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135255</xdr:rowOff>
    </xdr:from>
    <xdr:to>
      <xdr:col>19</xdr:col>
      <xdr:colOff>177800</xdr:colOff>
      <xdr:row>82</xdr:row>
      <xdr:rowOff>13336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2908300" y="1402270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33020</xdr:rowOff>
    </xdr:from>
    <xdr:to>
      <xdr:col>10</xdr:col>
      <xdr:colOff>165100</xdr:colOff>
      <xdr:row>81</xdr:row>
      <xdr:rowOff>134620</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1968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83820</xdr:rowOff>
    </xdr:from>
    <xdr:to>
      <xdr:col>15</xdr:col>
      <xdr:colOff>50800</xdr:colOff>
      <xdr:row>81</xdr:row>
      <xdr:rowOff>135255</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019300" y="139712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103505</xdr:rowOff>
    </xdr:from>
    <xdr:to>
      <xdr:col>6</xdr:col>
      <xdr:colOff>38100</xdr:colOff>
      <xdr:row>81</xdr:row>
      <xdr:rowOff>33655</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0795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154305</xdr:rowOff>
    </xdr:from>
    <xdr:to>
      <xdr:col>10</xdr:col>
      <xdr:colOff>114300</xdr:colOff>
      <xdr:row>81</xdr:row>
      <xdr:rowOff>83820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1130300" y="1387030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160038</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80663</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100-00003E010000}"/>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100-00003F010000}"/>
            </a:ext>
          </a:extLst>
        </xdr:cNvPr>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151147</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100-000040010000}"/>
            </a:ext>
          </a:extLst>
        </xdr:cNvPr>
        <xdr:cNvSpPr txBox="1"/>
      </xdr:nvSpPr>
      <xdr:spPr>
        <a:xfrm>
          <a:off x="1816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50182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100-000041010000}"/>
            </a:ext>
          </a:extLst>
        </xdr:cNvPr>
        <xdr:cNvSpPr txBox="1"/>
      </xdr:nvSpPr>
      <xdr:spPr>
        <a:xfrm>
          <a:off x="927744" y="1359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127652</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358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151512</xdr:rowOff>
    </xdr:from>
    <xdr:to>
      <xdr:col>55</xdr:col>
      <xdr:colOff>50800</xdr:colOff>
      <xdr:row>81</xdr:row>
      <xdr:rowOff>81662</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386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2939</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3718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152273</xdr:rowOff>
    </xdr:from>
    <xdr:to>
      <xdr:col>50</xdr:col>
      <xdr:colOff>165100</xdr:colOff>
      <xdr:row>81</xdr:row>
      <xdr:rowOff>82423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38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30862</xdr:rowOff>
    </xdr:from>
    <xdr:to>
      <xdr:col>55</xdr:col>
      <xdr:colOff>0</xdr:colOff>
      <xdr:row>81</xdr:row>
      <xdr:rowOff>31623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391831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151130</xdr:rowOff>
    </xdr:from>
    <xdr:to>
      <xdr:col>46</xdr:col>
      <xdr:colOff>38100</xdr:colOff>
      <xdr:row>81</xdr:row>
      <xdr:rowOff>81280</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30480</xdr:rowOff>
    </xdr:from>
    <xdr:to>
      <xdr:col>50</xdr:col>
      <xdr:colOff>114300</xdr:colOff>
      <xdr:row>81</xdr:row>
      <xdr:rowOff>31623</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a:off x="8750300" y="1391793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153415</xdr:rowOff>
    </xdr:from>
    <xdr:to>
      <xdr:col>41</xdr:col>
      <xdr:colOff>101600</xdr:colOff>
      <xdr:row>81</xdr:row>
      <xdr:rowOff>83565</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38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30480</xdr:rowOff>
    </xdr:from>
    <xdr:to>
      <xdr:col>45</xdr:col>
      <xdr:colOff>177800</xdr:colOff>
      <xdr:row>81</xdr:row>
      <xdr:rowOff>32765</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39179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74549</xdr:rowOff>
    </xdr:from>
    <xdr:to>
      <xdr:col>36</xdr:col>
      <xdr:colOff>165100</xdr:colOff>
      <xdr:row>81</xdr:row>
      <xdr:rowOff>4699</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37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125349</xdr:rowOff>
    </xdr:from>
    <xdr:to>
      <xdr:col>41</xdr:col>
      <xdr:colOff>50800</xdr:colOff>
      <xdr:row>81</xdr:row>
      <xdr:rowOff>32765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a:off x="6972300" y="13841349"/>
          <a:ext cx="889000" cy="7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61358</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28212</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159656</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39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24401</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25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98950</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36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97807</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364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100092</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364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21226</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356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31115</xdr:rowOff>
    </xdr:from>
    <xdr:to>
      <xdr:col>81</xdr:col>
      <xdr:colOff>101600</xdr:colOff>
      <xdr:row>38</xdr:row>
      <xdr:rowOff>132715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543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81915</xdr:rowOff>
    </xdr:from>
    <xdr:to>
      <xdr:col>85</xdr:col>
      <xdr:colOff>127000</xdr:colOff>
      <xdr:row>38</xdr:row>
      <xdr:rowOff>156210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5481300" y="659701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128270</xdr:rowOff>
    </xdr:from>
    <xdr:to>
      <xdr:col>76</xdr:col>
      <xdr:colOff>165100</xdr:colOff>
      <xdr:row>38</xdr:row>
      <xdr:rowOff>58420</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541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81915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4592300" y="652272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53975</xdr:rowOff>
    </xdr:from>
    <xdr:to>
      <xdr:col>72</xdr:col>
      <xdr:colOff>38100</xdr:colOff>
      <xdr:row>37</xdr:row>
      <xdr:rowOff>155575</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652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104775</xdr:rowOff>
    </xdr:from>
    <xdr:to>
      <xdr:col>76</xdr:col>
      <xdr:colOff>114300</xdr:colOff>
      <xdr:row>38</xdr:row>
      <xdr:rowOff>7620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3703300" y="644842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139700</xdr:rowOff>
    </xdr:from>
    <xdr:to>
      <xdr:col>67</xdr:col>
      <xdr:colOff>101600</xdr:colOff>
      <xdr:row>37</xdr:row>
      <xdr:rowOff>69850</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763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19050</xdr:rowOff>
    </xdr:from>
    <xdr:to>
      <xdr:col>71</xdr:col>
      <xdr:colOff>177800</xdr:colOff>
      <xdr:row>37</xdr:row>
      <xdr:rowOff>104775</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2814300" y="63627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25417</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67327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123842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146702</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86377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4843</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519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50546</xdr:rowOff>
    </xdr:from>
    <xdr:to>
      <xdr:col>116</xdr:col>
      <xdr:colOff>114300</xdr:colOff>
      <xdr:row>40</xdr:row>
      <xdr:rowOff>152146</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69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28973</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88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50546</xdr:rowOff>
    </xdr:from>
    <xdr:to>
      <xdr:col>112</xdr:col>
      <xdr:colOff>38100</xdr:colOff>
      <xdr:row>40</xdr:row>
      <xdr:rowOff>152146</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69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101346</xdr:rowOff>
    </xdr:from>
    <xdr:to>
      <xdr:col>116</xdr:col>
      <xdr:colOff>63500</xdr:colOff>
      <xdr:row>40</xdr:row>
      <xdr:rowOff>101346</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1323300" y="69593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50546</xdr:rowOff>
    </xdr:from>
    <xdr:to>
      <xdr:col>107</xdr:col>
      <xdr:colOff>101600</xdr:colOff>
      <xdr:row>40</xdr:row>
      <xdr:rowOff>152146</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69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101346</xdr:rowOff>
    </xdr:from>
    <xdr:to>
      <xdr:col>111</xdr:col>
      <xdr:colOff>177800</xdr:colOff>
      <xdr:row>40</xdr:row>
      <xdr:rowOff>101346</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0434300" y="6959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27686</xdr:rowOff>
    </xdr:from>
    <xdr:to>
      <xdr:col>102</xdr:col>
      <xdr:colOff>165100</xdr:colOff>
      <xdr:row>40</xdr:row>
      <xdr:rowOff>129286</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78486</xdr:rowOff>
    </xdr:from>
    <xdr:to>
      <xdr:col>107</xdr:col>
      <xdr:colOff>50800</xdr:colOff>
      <xdr:row>40</xdr:row>
      <xdr:rowOff>101346</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9545300" y="69364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64262</xdr:rowOff>
    </xdr:from>
    <xdr:to>
      <xdr:col>98</xdr:col>
      <xdr:colOff>38100</xdr:colOff>
      <xdr:row>40</xdr:row>
      <xdr:rowOff>165862</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78486</xdr:rowOff>
    </xdr:from>
    <xdr:to>
      <xdr:col>102</xdr:col>
      <xdr:colOff>114300</xdr:colOff>
      <xdr:row>40</xdr:row>
      <xdr:rowOff>115062</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693648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113809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90949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81805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143273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70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143273</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700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120413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97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156989</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30497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8255</xdr:rowOff>
    </xdr:from>
    <xdr:to>
      <xdr:col>81</xdr:col>
      <xdr:colOff>101600</xdr:colOff>
      <xdr:row>60</xdr:row>
      <xdr:rowOff>109855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59055</xdr:rowOff>
    </xdr:from>
    <xdr:to>
      <xdr:col>85</xdr:col>
      <xdr:colOff>127000</xdr:colOff>
      <xdr:row>60</xdr:row>
      <xdr:rowOff>102870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103460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59055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4592300" y="102984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11430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3703300" y="10298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73025</xdr:rowOff>
    </xdr:from>
    <xdr:to>
      <xdr:col>67</xdr:col>
      <xdr:colOff>101600</xdr:colOff>
      <xdr:row>60</xdr:row>
      <xdr:rowOff>3175</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123825</xdr:rowOff>
    </xdr:from>
    <xdr:to>
      <xdr:col>71</xdr:col>
      <xdr:colOff>177800</xdr:colOff>
      <xdr:row>60</xdr:row>
      <xdr:rowOff>11430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814300" y="102393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126382</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93675</xdr:rowOff>
    </xdr:from>
    <xdr:to>
      <xdr:col>116</xdr:col>
      <xdr:colOff>114300</xdr:colOff>
      <xdr:row>63</xdr:row>
      <xdr:rowOff>23825</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22110700" y="107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72102</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22199600" y="1070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94132</xdr:rowOff>
    </xdr:from>
    <xdr:to>
      <xdr:col>112</xdr:col>
      <xdr:colOff>38100</xdr:colOff>
      <xdr:row>63</xdr:row>
      <xdr:rowOff>24282</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21272500" y="107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144475</xdr:rowOff>
    </xdr:from>
    <xdr:to>
      <xdr:col>116</xdr:col>
      <xdr:colOff>63500</xdr:colOff>
      <xdr:row>62</xdr:row>
      <xdr:rowOff>144932</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21323300" y="1077437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116078</xdr:rowOff>
    </xdr:from>
    <xdr:to>
      <xdr:col>107</xdr:col>
      <xdr:colOff>101600</xdr:colOff>
      <xdr:row>63</xdr:row>
      <xdr:rowOff>46228</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0383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144932</xdr:rowOff>
    </xdr:from>
    <xdr:to>
      <xdr:col>111</xdr:col>
      <xdr:colOff>177800</xdr:colOff>
      <xdr:row>62</xdr:row>
      <xdr:rowOff>166878</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20434300" y="10774832"/>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92761</xdr:rowOff>
    </xdr:from>
    <xdr:to>
      <xdr:col>102</xdr:col>
      <xdr:colOff>165100</xdr:colOff>
      <xdr:row>63</xdr:row>
      <xdr:rowOff>22911</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9494500" y="1072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143561</xdr:rowOff>
    </xdr:from>
    <xdr:to>
      <xdr:col>107</xdr:col>
      <xdr:colOff>50800</xdr:colOff>
      <xdr:row>62</xdr:row>
      <xdr:rowOff>166878</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9545300" y="10773461"/>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116992</xdr:rowOff>
    </xdr:from>
    <xdr:to>
      <xdr:col>98</xdr:col>
      <xdr:colOff>38100</xdr:colOff>
      <xdr:row>63</xdr:row>
      <xdr:rowOff>47142</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8605500" y="107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143561</xdr:rowOff>
    </xdr:from>
    <xdr:to>
      <xdr:col>102</xdr:col>
      <xdr:colOff>114300</xdr:colOff>
      <xdr:row>62</xdr:row>
      <xdr:rowOff>167792</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18656300" y="10773461"/>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149165</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21075727" y="1026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15409</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21075727" y="1081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37355</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20199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14038</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9310427" y="108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38269</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8421427" y="1083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1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a:extLst>
            <a:ext uri="{FF2B5EF4-FFF2-40B4-BE49-F238E27FC236}">
              <a16:creationId xmlns:a16="http://schemas.microsoft.com/office/drawing/2014/main" id="{00000000-0008-0000-0100-00008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650" name="【児童館】&#10;有形固定資産減価償却率最大値テキスト">
          <a:extLst>
            <a:ext uri="{FF2B5EF4-FFF2-40B4-BE49-F238E27FC236}">
              <a16:creationId xmlns:a16="http://schemas.microsoft.com/office/drawing/2014/main" id="{00000000-0008-0000-0100-00008A020000}"/>
            </a:ext>
          </a:extLst>
        </xdr:cNvPr>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94722</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100-00008C020000}"/>
            </a:ext>
          </a:extLst>
        </xdr:cNvPr>
        <xdr:cNvSpPr txBox="1"/>
      </xdr:nvSpPr>
      <xdr:spPr>
        <a:xfrm>
          <a:off x="16357600" y="1398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155484</xdr:rowOff>
    </xdr:from>
    <xdr:to>
      <xdr:col>85</xdr:col>
      <xdr:colOff>177800</xdr:colOff>
      <xdr:row>80</xdr:row>
      <xdr:rowOff>85634</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6268700" y="1370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6911</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100-000098020000}"/>
            </a:ext>
          </a:extLst>
        </xdr:cNvPr>
        <xdr:cNvSpPr txBox="1"/>
      </xdr:nvSpPr>
      <xdr:spPr>
        <a:xfrm>
          <a:off x="16357600" y="1355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111398</xdr:rowOff>
    </xdr:from>
    <xdr:to>
      <xdr:col>81</xdr:col>
      <xdr:colOff>101600</xdr:colOff>
      <xdr:row>80</xdr:row>
      <xdr:rowOff>41548</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5430500" y="136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162198</xdr:rowOff>
    </xdr:from>
    <xdr:to>
      <xdr:col>85</xdr:col>
      <xdr:colOff>127000</xdr:colOff>
      <xdr:row>80</xdr:row>
      <xdr:rowOff>34834</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5481300" y="13706748"/>
          <a:ext cx="8382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65677</xdr:rowOff>
    </xdr:from>
    <xdr:to>
      <xdr:col>76</xdr:col>
      <xdr:colOff>165100</xdr:colOff>
      <xdr:row>79</xdr:row>
      <xdr:rowOff>167277</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45415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116477</xdr:rowOff>
    </xdr:from>
    <xdr:to>
      <xdr:col>81</xdr:col>
      <xdr:colOff>50800</xdr:colOff>
      <xdr:row>79</xdr:row>
      <xdr:rowOff>162198</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4592300" y="1366102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19957</xdr:rowOff>
    </xdr:from>
    <xdr:to>
      <xdr:col>72</xdr:col>
      <xdr:colOff>38100</xdr:colOff>
      <xdr:row>79</xdr:row>
      <xdr:rowOff>121557</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36525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70757</xdr:rowOff>
    </xdr:from>
    <xdr:to>
      <xdr:col>76</xdr:col>
      <xdr:colOff>114300</xdr:colOff>
      <xdr:row>79</xdr:row>
      <xdr:rowOff>116477</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3703300" y="136153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162016</xdr:rowOff>
    </xdr:from>
    <xdr:to>
      <xdr:col>67</xdr:col>
      <xdr:colOff>101600</xdr:colOff>
      <xdr:row>78</xdr:row>
      <xdr:rowOff>92166</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2763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41366</xdr:rowOff>
    </xdr:from>
    <xdr:to>
      <xdr:col>71</xdr:col>
      <xdr:colOff>177800</xdr:colOff>
      <xdr:row>79</xdr:row>
      <xdr:rowOff>70757</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2814300" y="13414466"/>
          <a:ext cx="889000" cy="20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100-0000A1020000}"/>
            </a:ext>
          </a:extLst>
        </xdr:cNvPr>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58800</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150240</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58075</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343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12354</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338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138084</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333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108693</xdr:rowOff>
    </xdr:from>
    <xdr:ext cx="340478" cy="259045"/>
    <xdr:sp macro="" textlink="">
      <xdr:nvSpPr>
        <xdr:cNvPr id="680" name="n_4mainValue【児童館】&#10;有形固定資産減価償却率">
          <a:extLst>
            <a:ext uri="{FF2B5EF4-FFF2-40B4-BE49-F238E27FC236}">
              <a16:creationId xmlns:a16="http://schemas.microsoft.com/office/drawing/2014/main" id="{00000000-0008-0000-0100-0000A8020000}"/>
            </a:ext>
          </a:extLst>
        </xdr:cNvPr>
        <xdr:cNvSpPr txBox="1"/>
      </xdr:nvSpPr>
      <xdr:spPr>
        <a:xfrm>
          <a:off x="12644061" y="1313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100-0000CF020000}"/>
            </a:ext>
          </a:extLst>
        </xdr:cNvPr>
        <xdr:cNvSpPr txBox="1"/>
      </xdr:nvSpPr>
      <xdr:spPr>
        <a:xfrm>
          <a:off x="22199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21323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49022</xdr:rowOff>
    </xdr:from>
    <xdr:to>
      <xdr:col>107</xdr:col>
      <xdr:colOff>101600</xdr:colOff>
      <xdr:row>85</xdr:row>
      <xdr:rowOff>150622</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20383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99822</xdr:rowOff>
    </xdr:from>
    <xdr:to>
      <xdr:col>111</xdr:col>
      <xdr:colOff>177800</xdr:colOff>
      <xdr:row>85</xdr:row>
      <xdr:rowOff>99822</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a:off x="20434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9494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99822</xdr:rowOff>
    </xdr:from>
    <xdr:to>
      <xdr:col>107</xdr:col>
      <xdr:colOff>50800</xdr:colOff>
      <xdr:row>85</xdr:row>
      <xdr:rowOff>99822</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9545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99822</xdr:rowOff>
    </xdr:from>
    <xdr:to>
      <xdr:col>102</xdr:col>
      <xdr:colOff>114300</xdr:colOff>
      <xdr:row>85</xdr:row>
      <xdr:rowOff>99822</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8656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20845</xdr:rowOff>
    </xdr:from>
    <xdr:ext cx="469744" cy="259045"/>
    <xdr:sp macro="" textlink="">
      <xdr:nvSpPr>
        <xdr:cNvPr id="728" name="n_1aveValue【児童館】&#10;一人当たり面積">
          <a:extLst>
            <a:ext uri="{FF2B5EF4-FFF2-40B4-BE49-F238E27FC236}">
              <a16:creationId xmlns:a16="http://schemas.microsoft.com/office/drawing/2014/main" id="{00000000-0008-0000-0100-0000D8020000}"/>
            </a:ext>
          </a:extLst>
        </xdr:cNvPr>
        <xdr:cNvSpPr txBox="1"/>
      </xdr:nvSpPr>
      <xdr:spPr>
        <a:xfrm>
          <a:off x="210757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39133</xdr:rowOff>
    </xdr:from>
    <xdr:ext cx="469744" cy="259045"/>
    <xdr:sp macro="" textlink="">
      <xdr:nvSpPr>
        <xdr:cNvPr id="729" name="n_2aveValue【児童館】&#10;一人当たり面積">
          <a:extLst>
            <a:ext uri="{FF2B5EF4-FFF2-40B4-BE49-F238E27FC236}">
              <a16:creationId xmlns:a16="http://schemas.microsoft.com/office/drawing/2014/main" id="{00000000-0008-0000-0100-0000D9020000}"/>
            </a:ext>
          </a:extLst>
        </xdr:cNvPr>
        <xdr:cNvSpPr txBox="1"/>
      </xdr:nvSpPr>
      <xdr:spPr>
        <a:xfrm>
          <a:off x="20199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30" name="n_3aveValue【児童館】&#10;一人当たり面積">
          <a:extLst>
            <a:ext uri="{FF2B5EF4-FFF2-40B4-BE49-F238E27FC236}">
              <a16:creationId xmlns:a16="http://schemas.microsoft.com/office/drawing/2014/main" id="{00000000-0008-0000-0100-0000DA020000}"/>
            </a:ext>
          </a:extLst>
        </xdr:cNvPr>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731" name="n_4aveValue【児童館】&#10;一人当たり面積">
          <a:extLst>
            <a:ext uri="{FF2B5EF4-FFF2-40B4-BE49-F238E27FC236}">
              <a16:creationId xmlns:a16="http://schemas.microsoft.com/office/drawing/2014/main" id="{00000000-0008-0000-0100-0000DB020000}"/>
            </a:ext>
          </a:extLst>
        </xdr:cNvPr>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732" name="n_1mainValue【児童館】&#10;一人当たり面積">
          <a:extLst>
            <a:ext uri="{FF2B5EF4-FFF2-40B4-BE49-F238E27FC236}">
              <a16:creationId xmlns:a16="http://schemas.microsoft.com/office/drawing/2014/main" id="{00000000-0008-0000-0100-0000DC020000}"/>
            </a:ext>
          </a:extLst>
        </xdr:cNvPr>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141749</xdr:rowOff>
    </xdr:from>
    <xdr:ext cx="469744" cy="259045"/>
    <xdr:sp macro="" textlink="">
      <xdr:nvSpPr>
        <xdr:cNvPr id="733" name="n_2mainValue【児童館】&#10;一人当たり面積">
          <a:extLst>
            <a:ext uri="{FF2B5EF4-FFF2-40B4-BE49-F238E27FC236}">
              <a16:creationId xmlns:a16="http://schemas.microsoft.com/office/drawing/2014/main" id="{00000000-0008-0000-0100-0000DD020000}"/>
            </a:ext>
          </a:extLst>
        </xdr:cNvPr>
        <xdr:cNvSpPr txBox="1"/>
      </xdr:nvSpPr>
      <xdr:spPr>
        <a:xfrm>
          <a:off x="20199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34" name="n_3mainValue【児童館】&#10;一人当たり面積">
          <a:extLst>
            <a:ext uri="{FF2B5EF4-FFF2-40B4-BE49-F238E27FC236}">
              <a16:creationId xmlns:a16="http://schemas.microsoft.com/office/drawing/2014/main" id="{00000000-0008-0000-0100-0000DE020000}"/>
            </a:ext>
          </a:extLst>
        </xdr:cNvPr>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735" name="n_4mainValue【児童館】&#10;一人当たり面積">
          <a:extLst>
            <a:ext uri="{FF2B5EF4-FFF2-40B4-BE49-F238E27FC236}">
              <a16:creationId xmlns:a16="http://schemas.microsoft.com/office/drawing/2014/main" id="{00000000-0008-0000-0100-0000DF020000}"/>
            </a:ext>
          </a:extLst>
        </xdr:cNvPr>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00000000-0008-0000-01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a:extLst>
            <a:ext uri="{FF2B5EF4-FFF2-40B4-BE49-F238E27FC236}">
              <a16:creationId xmlns:a16="http://schemas.microsoft.com/office/drawing/2014/main" id="{00000000-0008-0000-0100-0000F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64" name="【公民館】&#10;有形固定資産減価償却率最大値テキスト">
          <a:extLst>
            <a:ext uri="{FF2B5EF4-FFF2-40B4-BE49-F238E27FC236}">
              <a16:creationId xmlns:a16="http://schemas.microsoft.com/office/drawing/2014/main" id="{00000000-0008-0000-0100-0000FC020000}"/>
            </a:ext>
          </a:extLst>
        </xdr:cNvPr>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766" name="【公民館】&#10;有形固定資産減価償却率平均値テキスト">
          <a:extLst>
            <a:ext uri="{FF2B5EF4-FFF2-40B4-BE49-F238E27FC236}">
              <a16:creationId xmlns:a16="http://schemas.microsoft.com/office/drawing/2014/main" id="{00000000-0008-0000-0100-0000FE020000}"/>
            </a:ext>
          </a:extLst>
        </xdr:cNvPr>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67855</xdr:rowOff>
    </xdr:from>
    <xdr:to>
      <xdr:col>85</xdr:col>
      <xdr:colOff>177800</xdr:colOff>
      <xdr:row>107</xdr:row>
      <xdr:rowOff>169455</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62687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46282</xdr:rowOff>
    </xdr:from>
    <xdr:ext cx="405111" cy="259045"/>
    <xdr:sp macro="" textlink="">
      <xdr:nvSpPr>
        <xdr:cNvPr id="778" name="【公民館】&#10;有形固定資産減価償却率該当値テキスト">
          <a:extLst>
            <a:ext uri="{FF2B5EF4-FFF2-40B4-BE49-F238E27FC236}">
              <a16:creationId xmlns:a16="http://schemas.microsoft.com/office/drawing/2014/main" id="{00000000-0008-0000-0100-00000A030000}"/>
            </a:ext>
          </a:extLst>
        </xdr:cNvPr>
        <xdr:cNvSpPr txBox="1"/>
      </xdr:nvSpPr>
      <xdr:spPr>
        <a:xfrm>
          <a:off x="16357600" y="1839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31931</xdr:rowOff>
    </xdr:from>
    <xdr:to>
      <xdr:col>81</xdr:col>
      <xdr:colOff>101600</xdr:colOff>
      <xdr:row>107</xdr:row>
      <xdr:rowOff>133531</xdr:rowOff>
    </xdr:to>
    <xdr:sp macro="" textlink="">
      <xdr:nvSpPr>
        <xdr:cNvPr id="779" name="楕円 778">
          <a:extLst>
            <a:ext uri="{FF2B5EF4-FFF2-40B4-BE49-F238E27FC236}">
              <a16:creationId xmlns:a16="http://schemas.microsoft.com/office/drawing/2014/main" id="{00000000-0008-0000-0100-00000B030000}"/>
            </a:ext>
          </a:extLst>
        </xdr:cNvPr>
        <xdr:cNvSpPr/>
      </xdr:nvSpPr>
      <xdr:spPr>
        <a:xfrm>
          <a:off x="15430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82731</xdr:rowOff>
    </xdr:from>
    <xdr:to>
      <xdr:col>85</xdr:col>
      <xdr:colOff>127000</xdr:colOff>
      <xdr:row>107</xdr:row>
      <xdr:rowOff>118655</xdr:rowOff>
    </xdr:to>
    <xdr:cxnSp macro="">
      <xdr:nvCxnSpPr>
        <xdr:cNvPr id="780" name="直線コネクタ 779">
          <a:extLst>
            <a:ext uri="{FF2B5EF4-FFF2-40B4-BE49-F238E27FC236}">
              <a16:creationId xmlns:a16="http://schemas.microsoft.com/office/drawing/2014/main" id="{00000000-0008-0000-0100-00000C030000}"/>
            </a:ext>
          </a:extLst>
        </xdr:cNvPr>
        <xdr:cNvCxnSpPr/>
      </xdr:nvCxnSpPr>
      <xdr:spPr>
        <a:xfrm>
          <a:off x="15481300" y="1842788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167458</xdr:rowOff>
    </xdr:from>
    <xdr:to>
      <xdr:col>76</xdr:col>
      <xdr:colOff>165100</xdr:colOff>
      <xdr:row>107</xdr:row>
      <xdr:rowOff>97608</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4541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46808</xdr:rowOff>
    </xdr:from>
    <xdr:to>
      <xdr:col>81</xdr:col>
      <xdr:colOff>50800</xdr:colOff>
      <xdr:row>107</xdr:row>
      <xdr:rowOff>82731</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a:off x="14592300" y="1839195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133169</xdr:rowOff>
    </xdr:from>
    <xdr:to>
      <xdr:col>72</xdr:col>
      <xdr:colOff>38100</xdr:colOff>
      <xdr:row>107</xdr:row>
      <xdr:rowOff>63319</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3652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12519</xdr:rowOff>
    </xdr:from>
    <xdr:to>
      <xdr:col>76</xdr:col>
      <xdr:colOff>114300</xdr:colOff>
      <xdr:row>107</xdr:row>
      <xdr:rowOff>46808</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3703300" y="1835766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126637</xdr:rowOff>
    </xdr:from>
    <xdr:to>
      <xdr:col>67</xdr:col>
      <xdr:colOff>101600</xdr:colOff>
      <xdr:row>107</xdr:row>
      <xdr:rowOff>56787</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2763500" y="183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5987</xdr:rowOff>
    </xdr:from>
    <xdr:to>
      <xdr:col>71</xdr:col>
      <xdr:colOff>177800</xdr:colOff>
      <xdr:row>107</xdr:row>
      <xdr:rowOff>12519</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2814300" y="183511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787" name="n_1aveValue【公民館】&#10;有形固定資産減価償却率">
          <a:extLst>
            <a:ext uri="{FF2B5EF4-FFF2-40B4-BE49-F238E27FC236}">
              <a16:creationId xmlns:a16="http://schemas.microsoft.com/office/drawing/2014/main" id="{00000000-0008-0000-0100-000013030000}"/>
            </a:ext>
          </a:extLst>
        </xdr:cNvPr>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788" name="n_2aveValue【公民館】&#10;有形固定資産減価償却率">
          <a:extLst>
            <a:ext uri="{FF2B5EF4-FFF2-40B4-BE49-F238E27FC236}">
              <a16:creationId xmlns:a16="http://schemas.microsoft.com/office/drawing/2014/main" id="{00000000-0008-0000-0100-000014030000}"/>
            </a:ext>
          </a:extLst>
        </xdr:cNvPr>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789" name="n_3aveValue【公民館】&#10;有形固定資産減価償却率">
          <a:extLst>
            <a:ext uri="{FF2B5EF4-FFF2-40B4-BE49-F238E27FC236}">
              <a16:creationId xmlns:a16="http://schemas.microsoft.com/office/drawing/2014/main" id="{00000000-0008-0000-0100-000015030000}"/>
            </a:ext>
          </a:extLst>
        </xdr:cNvPr>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790" name="n_4aveValue【公民館】&#10;有形固定資産減価償却率">
          <a:extLst>
            <a:ext uri="{FF2B5EF4-FFF2-40B4-BE49-F238E27FC236}">
              <a16:creationId xmlns:a16="http://schemas.microsoft.com/office/drawing/2014/main" id="{00000000-0008-0000-0100-000016030000}"/>
            </a:ext>
          </a:extLst>
        </xdr:cNvPr>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124658</xdr:rowOff>
    </xdr:from>
    <xdr:ext cx="405111" cy="259045"/>
    <xdr:sp macro="" textlink="">
      <xdr:nvSpPr>
        <xdr:cNvPr id="791" name="n_1main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88735</xdr:rowOff>
    </xdr:from>
    <xdr:ext cx="405111" cy="259045"/>
    <xdr:sp macro="" textlink="">
      <xdr:nvSpPr>
        <xdr:cNvPr id="792" name="n_2main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54446</xdr:rowOff>
    </xdr:from>
    <xdr:ext cx="405111" cy="259045"/>
    <xdr:sp macro="" textlink="">
      <xdr:nvSpPr>
        <xdr:cNvPr id="793" name="n_3main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47914</xdr:rowOff>
    </xdr:from>
    <xdr:ext cx="405111" cy="259045"/>
    <xdr:sp macro="" textlink="">
      <xdr:nvSpPr>
        <xdr:cNvPr id="794" name="n_4main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1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100-000035030000}"/>
            </a:ext>
          </a:extLst>
        </xdr:cNvPr>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100-000037030000}"/>
            </a:ext>
          </a:extLst>
        </xdr:cNvPr>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100-000039030000}"/>
            </a:ext>
          </a:extLst>
        </xdr:cNvPr>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167458</xdr:rowOff>
    </xdr:from>
    <xdr:to>
      <xdr:col>116</xdr:col>
      <xdr:colOff>114300</xdr:colOff>
      <xdr:row>107</xdr:row>
      <xdr:rowOff>97608</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221107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18885</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100-000045030000}"/>
            </a:ext>
          </a:extLst>
        </xdr:cNvPr>
        <xdr:cNvSpPr txBox="1"/>
      </xdr:nvSpPr>
      <xdr:spPr>
        <a:xfrm>
          <a:off x="22199600" y="1819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167458</xdr:rowOff>
    </xdr:from>
    <xdr:to>
      <xdr:col>112</xdr:col>
      <xdr:colOff>38100</xdr:colOff>
      <xdr:row>107</xdr:row>
      <xdr:rowOff>97608</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21272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46808</xdr:rowOff>
    </xdr:from>
    <xdr:to>
      <xdr:col>116</xdr:col>
      <xdr:colOff>63500</xdr:colOff>
      <xdr:row>107</xdr:row>
      <xdr:rowOff>46808</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21323300" y="183919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165826</xdr:rowOff>
    </xdr:from>
    <xdr:to>
      <xdr:col>107</xdr:col>
      <xdr:colOff>101600</xdr:colOff>
      <xdr:row>107</xdr:row>
      <xdr:rowOff>95976</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038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45176</xdr:rowOff>
    </xdr:from>
    <xdr:to>
      <xdr:col>111</xdr:col>
      <xdr:colOff>177800</xdr:colOff>
      <xdr:row>107</xdr:row>
      <xdr:rowOff>46808</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20434300" y="183903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167458</xdr:rowOff>
    </xdr:from>
    <xdr:to>
      <xdr:col>102</xdr:col>
      <xdr:colOff>165100</xdr:colOff>
      <xdr:row>107</xdr:row>
      <xdr:rowOff>97608</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19494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45176</xdr:rowOff>
    </xdr:from>
    <xdr:to>
      <xdr:col>107</xdr:col>
      <xdr:colOff>50800</xdr:colOff>
      <xdr:row>107</xdr:row>
      <xdr:rowOff>46808</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19545300" y="1839032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907</xdr:rowOff>
    </xdr:from>
    <xdr:to>
      <xdr:col>98</xdr:col>
      <xdr:colOff>38100</xdr:colOff>
      <xdr:row>107</xdr:row>
      <xdr:rowOff>102507</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18605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46808</xdr:rowOff>
    </xdr:from>
    <xdr:to>
      <xdr:col>102</xdr:col>
      <xdr:colOff>114300</xdr:colOff>
      <xdr:row>107</xdr:row>
      <xdr:rowOff>51707</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18656300" y="1839195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107604</xdr:rowOff>
    </xdr:from>
    <xdr:ext cx="469744" cy="259045"/>
    <xdr:sp macro="" textlink="">
      <xdr:nvSpPr>
        <xdr:cNvPr id="846" name="n_1aveValue【公民館】&#10;一人当たり面積">
          <a:extLst>
            <a:ext uri="{FF2B5EF4-FFF2-40B4-BE49-F238E27FC236}">
              <a16:creationId xmlns:a16="http://schemas.microsoft.com/office/drawing/2014/main" id="{00000000-0008-0000-0100-00004E030000}"/>
            </a:ext>
          </a:extLst>
        </xdr:cNvPr>
        <xdr:cNvSpPr txBox="1"/>
      </xdr:nvSpPr>
      <xdr:spPr>
        <a:xfrm>
          <a:off x="210757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107604</xdr:rowOff>
    </xdr:from>
    <xdr:ext cx="469744" cy="259045"/>
    <xdr:sp macro="" textlink="">
      <xdr:nvSpPr>
        <xdr:cNvPr id="847" name="n_2aveValue【公民館】&#10;一人当たり面積">
          <a:extLst>
            <a:ext uri="{FF2B5EF4-FFF2-40B4-BE49-F238E27FC236}">
              <a16:creationId xmlns:a16="http://schemas.microsoft.com/office/drawing/2014/main" id="{00000000-0008-0000-0100-00004F030000}"/>
            </a:ext>
          </a:extLst>
        </xdr:cNvPr>
        <xdr:cNvSpPr txBox="1"/>
      </xdr:nvSpPr>
      <xdr:spPr>
        <a:xfrm>
          <a:off x="20199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110870</xdr:rowOff>
    </xdr:from>
    <xdr:ext cx="469744" cy="259045"/>
    <xdr:sp macro="" textlink="">
      <xdr:nvSpPr>
        <xdr:cNvPr id="848" name="n_3aveValue【公民館】&#10;一人当たり面積">
          <a:extLst>
            <a:ext uri="{FF2B5EF4-FFF2-40B4-BE49-F238E27FC236}">
              <a16:creationId xmlns:a16="http://schemas.microsoft.com/office/drawing/2014/main" id="{00000000-0008-0000-0100-000050030000}"/>
            </a:ext>
          </a:extLst>
        </xdr:cNvPr>
        <xdr:cNvSpPr txBox="1"/>
      </xdr:nvSpPr>
      <xdr:spPr>
        <a:xfrm>
          <a:off x="19310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121393</xdr:rowOff>
    </xdr:from>
    <xdr:ext cx="469744" cy="259045"/>
    <xdr:sp macro="" textlink="">
      <xdr:nvSpPr>
        <xdr:cNvPr id="849" name="n_4aveValue【公民館】&#10;一人当たり面積">
          <a:extLst>
            <a:ext uri="{FF2B5EF4-FFF2-40B4-BE49-F238E27FC236}">
              <a16:creationId xmlns:a16="http://schemas.microsoft.com/office/drawing/2014/main" id="{00000000-0008-0000-0100-000051030000}"/>
            </a:ext>
          </a:extLst>
        </xdr:cNvPr>
        <xdr:cNvSpPr txBox="1"/>
      </xdr:nvSpPr>
      <xdr:spPr>
        <a:xfrm>
          <a:off x="18421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88735</xdr:rowOff>
    </xdr:from>
    <xdr:ext cx="469744" cy="259045"/>
    <xdr:sp macro="" textlink="">
      <xdr:nvSpPr>
        <xdr:cNvPr id="850" name="n_1mainValue【公民館】&#10;一人当たり面積">
          <a:extLst>
            <a:ext uri="{FF2B5EF4-FFF2-40B4-BE49-F238E27FC236}">
              <a16:creationId xmlns:a16="http://schemas.microsoft.com/office/drawing/2014/main" id="{00000000-0008-0000-0100-000052030000}"/>
            </a:ext>
          </a:extLst>
        </xdr:cNvPr>
        <xdr:cNvSpPr txBox="1"/>
      </xdr:nvSpPr>
      <xdr:spPr>
        <a:xfrm>
          <a:off x="210757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87103</xdr:rowOff>
    </xdr:from>
    <xdr:ext cx="469744" cy="259045"/>
    <xdr:sp macro="" textlink="">
      <xdr:nvSpPr>
        <xdr:cNvPr id="851" name="n_2mainValue【公民館】&#10;一人当たり面積">
          <a:extLst>
            <a:ext uri="{FF2B5EF4-FFF2-40B4-BE49-F238E27FC236}">
              <a16:creationId xmlns:a16="http://schemas.microsoft.com/office/drawing/2014/main" id="{00000000-0008-0000-0100-000053030000}"/>
            </a:ext>
          </a:extLst>
        </xdr:cNvPr>
        <xdr:cNvSpPr txBox="1"/>
      </xdr:nvSpPr>
      <xdr:spPr>
        <a:xfrm>
          <a:off x="20199427"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88735</xdr:rowOff>
    </xdr:from>
    <xdr:ext cx="469744" cy="259045"/>
    <xdr:sp macro="" textlink="">
      <xdr:nvSpPr>
        <xdr:cNvPr id="852" name="n_3mainValue【公民館】&#10;一人当たり面積">
          <a:extLst>
            <a:ext uri="{FF2B5EF4-FFF2-40B4-BE49-F238E27FC236}">
              <a16:creationId xmlns:a16="http://schemas.microsoft.com/office/drawing/2014/main" id="{00000000-0008-0000-0100-000054030000}"/>
            </a:ext>
          </a:extLst>
        </xdr:cNvPr>
        <xdr:cNvSpPr txBox="1"/>
      </xdr:nvSpPr>
      <xdr:spPr>
        <a:xfrm>
          <a:off x="19310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853" name="n_4mainValue【公民館】&#10;一人当たり面積">
          <a:extLst>
            <a:ext uri="{FF2B5EF4-FFF2-40B4-BE49-F238E27FC236}">
              <a16:creationId xmlns:a16="http://schemas.microsoft.com/office/drawing/2014/main" id="{00000000-0008-0000-0100-000055030000}"/>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類似団体と比較して特に有形固定資産減価償却率が高くなっている施設は公民館であり</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低くなっている施設は公営住宅、児童館などである。</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しかし、文化</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体育館建設事業</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等が進んだため、</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有形固定資産減価償却率が低く</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なる見込みである。</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道路については、類似団体と比較して有形固定資産減価償却が低いが毎年老朽化は進んでいるため、維持管理が必要となる。</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また、公営住宅に関しては全建築施設面積の約</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割をしめている。昭和</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年代に建設された団地は、老朽化が進んでいるため</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機能の劣化状況の把握および予防保全による計画的な修繕を行い、施設の長寿命化を</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図っていく必要がある。</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さらに、</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住民のニーズおよび地域における民間の賃貸住宅の状況等を踏まえ、適正な住宅保有量を検討する必要があ</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16,187
16,008
43.99
8,760,986
8,538,448
148,539
4,673,689
9,217,594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30860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317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79828</xdr:rowOff>
    </xdr:from>
    <xdr:to>
      <xdr:col>24</xdr:col>
      <xdr:colOff>114300</xdr:colOff>
      <xdr:row>63</xdr:row>
      <xdr:rowOff>9978</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58255</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48804</xdr:rowOff>
    </xdr:from>
    <xdr:to>
      <xdr:col>20</xdr:col>
      <xdr:colOff>38100</xdr:colOff>
      <xdr:row>62</xdr:row>
      <xdr:rowOff>150404</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99604</xdr:rowOff>
    </xdr:from>
    <xdr:to>
      <xdr:col>24</xdr:col>
      <xdr:colOff>63500</xdr:colOff>
      <xdr:row>62</xdr:row>
      <xdr:rowOff>130628</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729504"/>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19413</xdr:rowOff>
    </xdr:from>
    <xdr:to>
      <xdr:col>15</xdr:col>
      <xdr:colOff>101600</xdr:colOff>
      <xdr:row>62</xdr:row>
      <xdr:rowOff>121013</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64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70213</xdr:rowOff>
    </xdr:from>
    <xdr:to>
      <xdr:col>19</xdr:col>
      <xdr:colOff>177800</xdr:colOff>
      <xdr:row>62</xdr:row>
      <xdr:rowOff>99604</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7001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159838</xdr:rowOff>
    </xdr:from>
    <xdr:to>
      <xdr:col>10</xdr:col>
      <xdr:colOff>165100</xdr:colOff>
      <xdr:row>62</xdr:row>
      <xdr:rowOff>89988</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39188</xdr:rowOff>
    </xdr:from>
    <xdr:to>
      <xdr:col>15</xdr:col>
      <xdr:colOff>50800</xdr:colOff>
      <xdr:row>62</xdr:row>
      <xdr:rowOff>70213</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6690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101056</xdr:rowOff>
    </xdr:from>
    <xdr:to>
      <xdr:col>6</xdr:col>
      <xdr:colOff>38100</xdr:colOff>
      <xdr:row>61</xdr:row>
      <xdr:rowOff>31206</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62</xdr:row>
      <xdr:rowOff>39188</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1130300" y="10438856"/>
          <a:ext cx="889000" cy="2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135907</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111414</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141531</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112140</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74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81115</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00000000-0008-0000-0200-00008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132" name="【体育館・プール】&#10;一人当たり面積最小値テキスト">
          <a:extLst>
            <a:ext uri="{FF2B5EF4-FFF2-40B4-BE49-F238E27FC236}">
              <a16:creationId xmlns:a16="http://schemas.microsoft.com/office/drawing/2014/main" id="{00000000-0008-0000-0200-000084000000}"/>
            </a:ext>
          </a:extLst>
        </xdr:cNvPr>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134" name="【体育館・プール】&#10;一人当たり面積最大値テキスト">
          <a:extLst>
            <a:ext uri="{FF2B5EF4-FFF2-40B4-BE49-F238E27FC236}">
              <a16:creationId xmlns:a16="http://schemas.microsoft.com/office/drawing/2014/main" id="{00000000-0008-0000-0200-000086000000}"/>
            </a:ext>
          </a:extLst>
        </xdr:cNvPr>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136" name="【体育館・プール】&#10;一人当たり面積平均値テキスト">
          <a:extLst>
            <a:ext uri="{FF2B5EF4-FFF2-40B4-BE49-F238E27FC236}">
              <a16:creationId xmlns:a16="http://schemas.microsoft.com/office/drawing/2014/main" id="{00000000-0008-0000-0200-000088000000}"/>
            </a:ext>
          </a:extLst>
        </xdr:cNvPr>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130810</xdr:rowOff>
    </xdr:from>
    <xdr:to>
      <xdr:col>55</xdr:col>
      <xdr:colOff>50800</xdr:colOff>
      <xdr:row>63</xdr:row>
      <xdr:rowOff>60960</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104267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109237</xdr:rowOff>
    </xdr:from>
    <xdr:ext cx="469744" cy="259045"/>
    <xdr:sp macro="" textlink="">
      <xdr:nvSpPr>
        <xdr:cNvPr id="148" name="【体育館・プール】&#10;一人当たり面積該当値テキスト">
          <a:extLst>
            <a:ext uri="{FF2B5EF4-FFF2-40B4-BE49-F238E27FC236}">
              <a16:creationId xmlns:a16="http://schemas.microsoft.com/office/drawing/2014/main" id="{00000000-0008-0000-0200-000094000000}"/>
            </a:ext>
          </a:extLst>
        </xdr:cNvPr>
        <xdr:cNvSpPr txBox="1"/>
      </xdr:nvSpPr>
      <xdr:spPr>
        <a:xfrm>
          <a:off x="10515600"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130810</xdr:rowOff>
    </xdr:from>
    <xdr:to>
      <xdr:col>50</xdr:col>
      <xdr:colOff>165100</xdr:colOff>
      <xdr:row>63</xdr:row>
      <xdr:rowOff>60960</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95885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10160</xdr:rowOff>
    </xdr:from>
    <xdr:to>
      <xdr:col>55</xdr:col>
      <xdr:colOff>0</xdr:colOff>
      <xdr:row>63</xdr:row>
      <xdr:rowOff>10160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9639300" y="108115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130810</xdr:rowOff>
    </xdr:from>
    <xdr:to>
      <xdr:col>46</xdr:col>
      <xdr:colOff>38100</xdr:colOff>
      <xdr:row>63</xdr:row>
      <xdr:rowOff>60960</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86995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10160</xdr:rowOff>
    </xdr:from>
    <xdr:to>
      <xdr:col>50</xdr:col>
      <xdr:colOff>114300</xdr:colOff>
      <xdr:row>63</xdr:row>
      <xdr:rowOff>10160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8750300" y="10811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130810</xdr:rowOff>
    </xdr:from>
    <xdr:to>
      <xdr:col>41</xdr:col>
      <xdr:colOff>101600</xdr:colOff>
      <xdr:row>63</xdr:row>
      <xdr:rowOff>60960</xdr:rowOff>
    </xdr:to>
    <xdr:sp macro="" textlink="">
      <xdr:nvSpPr>
        <xdr:cNvPr id="153" name="楕円 152">
          <a:extLst>
            <a:ext uri="{FF2B5EF4-FFF2-40B4-BE49-F238E27FC236}">
              <a16:creationId xmlns:a16="http://schemas.microsoft.com/office/drawing/2014/main" id="{00000000-0008-0000-0200-000099000000}"/>
            </a:ext>
          </a:extLst>
        </xdr:cNvPr>
        <xdr:cNvSpPr/>
      </xdr:nvSpPr>
      <xdr:spPr>
        <a:xfrm>
          <a:off x="78105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10160</xdr:rowOff>
    </xdr:from>
    <xdr:to>
      <xdr:col>45</xdr:col>
      <xdr:colOff>177800</xdr:colOff>
      <xdr:row>63</xdr:row>
      <xdr:rowOff>10160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861300" y="10811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155" name="楕円 154">
          <a:extLst>
            <a:ext uri="{FF2B5EF4-FFF2-40B4-BE49-F238E27FC236}">
              <a16:creationId xmlns:a16="http://schemas.microsoft.com/office/drawing/2014/main" id="{00000000-0008-0000-0200-00009B000000}"/>
            </a:ext>
          </a:extLst>
        </xdr:cNvPr>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10160</xdr:rowOff>
    </xdr:from>
    <xdr:to>
      <xdr:col>41</xdr:col>
      <xdr:colOff>50800</xdr:colOff>
      <xdr:row>63</xdr:row>
      <xdr:rowOff>11430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flipV="1">
          <a:off x="6972300" y="1081151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19067</xdr:rowOff>
    </xdr:from>
    <xdr:ext cx="469744" cy="259045"/>
    <xdr:sp macro="" textlink="">
      <xdr:nvSpPr>
        <xdr:cNvPr id="157" name="n_1aveValue【体育館・プール】&#10;一人当たり面積">
          <a:extLst>
            <a:ext uri="{FF2B5EF4-FFF2-40B4-BE49-F238E27FC236}">
              <a16:creationId xmlns:a16="http://schemas.microsoft.com/office/drawing/2014/main" id="{00000000-0008-0000-0200-00009D000000}"/>
            </a:ext>
          </a:extLst>
        </xdr:cNvPr>
        <xdr:cNvSpPr txBox="1"/>
      </xdr:nvSpPr>
      <xdr:spPr>
        <a:xfrm>
          <a:off x="9391727" y="1030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156227</xdr:rowOff>
    </xdr:from>
    <xdr:ext cx="469744" cy="259045"/>
    <xdr:sp macro="" textlink="">
      <xdr:nvSpPr>
        <xdr:cNvPr id="158" name="n_2aveValue【体育館・プール】&#10;一人当たり面積">
          <a:extLst>
            <a:ext uri="{FF2B5EF4-FFF2-40B4-BE49-F238E27FC236}">
              <a16:creationId xmlns:a16="http://schemas.microsoft.com/office/drawing/2014/main" id="{00000000-0008-0000-0200-00009E000000}"/>
            </a:ext>
          </a:extLst>
        </xdr:cNvPr>
        <xdr:cNvSpPr txBox="1"/>
      </xdr:nvSpPr>
      <xdr:spPr>
        <a:xfrm>
          <a:off x="8515427" y="10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26687</xdr:rowOff>
    </xdr:from>
    <xdr:ext cx="469744" cy="259045"/>
    <xdr:sp macro="" textlink="">
      <xdr:nvSpPr>
        <xdr:cNvPr id="159" name="n_3aveValue【体育館・プール】&#10;一人当たり面積">
          <a:extLst>
            <a:ext uri="{FF2B5EF4-FFF2-40B4-BE49-F238E27FC236}">
              <a16:creationId xmlns:a16="http://schemas.microsoft.com/office/drawing/2014/main" id="{00000000-0008-0000-0200-00009F000000}"/>
            </a:ext>
          </a:extLst>
        </xdr:cNvPr>
        <xdr:cNvSpPr txBox="1"/>
      </xdr:nvSpPr>
      <xdr:spPr>
        <a:xfrm>
          <a:off x="7626427" y="1031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76217</xdr:rowOff>
    </xdr:from>
    <xdr:ext cx="469744" cy="259045"/>
    <xdr:sp macro="" textlink="">
      <xdr:nvSpPr>
        <xdr:cNvPr id="160" name="n_4aveValue【体育館・プール】&#10;一人当たり面積">
          <a:extLst>
            <a:ext uri="{FF2B5EF4-FFF2-40B4-BE49-F238E27FC236}">
              <a16:creationId xmlns:a16="http://schemas.microsoft.com/office/drawing/2014/main" id="{00000000-0008-0000-0200-0000A0000000}"/>
            </a:ext>
          </a:extLst>
        </xdr:cNvPr>
        <xdr:cNvSpPr txBox="1"/>
      </xdr:nvSpPr>
      <xdr:spPr>
        <a:xfrm>
          <a:off x="6737427" y="1036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52087</xdr:rowOff>
    </xdr:from>
    <xdr:ext cx="469744" cy="259045"/>
    <xdr:sp macro="" textlink="">
      <xdr:nvSpPr>
        <xdr:cNvPr id="161" name="n_1mainValue【体育館・プール】&#10;一人当たり面積">
          <a:extLst>
            <a:ext uri="{FF2B5EF4-FFF2-40B4-BE49-F238E27FC236}">
              <a16:creationId xmlns:a16="http://schemas.microsoft.com/office/drawing/2014/main" id="{00000000-0008-0000-0200-0000A1000000}"/>
            </a:ext>
          </a:extLst>
        </xdr:cNvPr>
        <xdr:cNvSpPr txBox="1"/>
      </xdr:nvSpPr>
      <xdr:spPr>
        <a:xfrm>
          <a:off x="9391727" y="108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52087</xdr:rowOff>
    </xdr:from>
    <xdr:ext cx="469744" cy="259045"/>
    <xdr:sp macro="" textlink="">
      <xdr:nvSpPr>
        <xdr:cNvPr id="162" name="n_2mainValue【体育館・プール】&#10;一人当たり面積">
          <a:extLst>
            <a:ext uri="{FF2B5EF4-FFF2-40B4-BE49-F238E27FC236}">
              <a16:creationId xmlns:a16="http://schemas.microsoft.com/office/drawing/2014/main" id="{00000000-0008-0000-0200-0000A2000000}"/>
            </a:ext>
          </a:extLst>
        </xdr:cNvPr>
        <xdr:cNvSpPr txBox="1"/>
      </xdr:nvSpPr>
      <xdr:spPr>
        <a:xfrm>
          <a:off x="8515427" y="108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52087</xdr:rowOff>
    </xdr:from>
    <xdr:ext cx="469744" cy="259045"/>
    <xdr:sp macro="" textlink="">
      <xdr:nvSpPr>
        <xdr:cNvPr id="163" name="n_3mainValue【体育館・プール】&#10;一人当たり面積">
          <a:extLst>
            <a:ext uri="{FF2B5EF4-FFF2-40B4-BE49-F238E27FC236}">
              <a16:creationId xmlns:a16="http://schemas.microsoft.com/office/drawing/2014/main" id="{00000000-0008-0000-0200-0000A3000000}"/>
            </a:ext>
          </a:extLst>
        </xdr:cNvPr>
        <xdr:cNvSpPr txBox="1"/>
      </xdr:nvSpPr>
      <xdr:spPr>
        <a:xfrm>
          <a:off x="7626427" y="108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164" name="n_4mainValue【体育館・プール】&#10;一人当たり面積">
          <a:extLst>
            <a:ext uri="{FF2B5EF4-FFF2-40B4-BE49-F238E27FC236}">
              <a16:creationId xmlns:a16="http://schemas.microsoft.com/office/drawing/2014/main" id="{00000000-0008-0000-0200-0000A4000000}"/>
            </a:ext>
          </a:extLst>
        </xdr:cNvPr>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a:extLst>
            <a:ext uri="{FF2B5EF4-FFF2-40B4-BE49-F238E27FC236}">
              <a16:creationId xmlns:a16="http://schemas.microsoft.com/office/drawing/2014/main" id="{00000000-0008-0000-0200-0000A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a:extLst>
            <a:ext uri="{FF2B5EF4-FFF2-40B4-BE49-F238E27FC236}">
              <a16:creationId xmlns:a16="http://schemas.microsoft.com/office/drawing/2014/main" id="{00000000-0008-0000-0200-0000A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a:extLst>
            <a:ext uri="{FF2B5EF4-FFF2-40B4-BE49-F238E27FC236}">
              <a16:creationId xmlns:a16="http://schemas.microsoft.com/office/drawing/2014/main" id="{00000000-0008-0000-0200-0000B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a:extLst>
            <a:ext uri="{FF2B5EF4-FFF2-40B4-BE49-F238E27FC236}">
              <a16:creationId xmlns:a16="http://schemas.microsoft.com/office/drawing/2014/main" id="{00000000-0008-0000-0200-0000B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a:extLst>
            <a:ext uri="{FF2B5EF4-FFF2-40B4-BE49-F238E27FC236}">
              <a16:creationId xmlns:a16="http://schemas.microsoft.com/office/drawing/2014/main" id="{00000000-0008-0000-0200-0000B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a:extLst>
            <a:ext uri="{FF2B5EF4-FFF2-40B4-BE49-F238E27FC236}">
              <a16:creationId xmlns:a16="http://schemas.microsoft.com/office/drawing/2014/main" id="{00000000-0008-0000-0200-0000B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a:extLst>
            <a:ext uri="{FF2B5EF4-FFF2-40B4-BE49-F238E27FC236}">
              <a16:creationId xmlns:a16="http://schemas.microsoft.com/office/drawing/2014/main" id="{00000000-0008-0000-0200-0000B4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a:extLst>
            <a:ext uri="{FF2B5EF4-FFF2-40B4-BE49-F238E27FC236}">
              <a16:creationId xmlns:a16="http://schemas.microsoft.com/office/drawing/2014/main" id="{00000000-0008-0000-0200-0000B5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0" name="【一般廃棄物処理施設】&#10;有形固定資産減価償却率グラフ枠">
          <a:extLst>
            <a:ext uri="{FF2B5EF4-FFF2-40B4-BE49-F238E27FC236}">
              <a16:creationId xmlns:a16="http://schemas.microsoft.com/office/drawing/2014/main" id="{00000000-0008-0000-0200-0000DC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222" name="【一般廃棄物処理施設】&#10;有形固定資産減価償却率最小値テキスト">
          <a:extLst>
            <a:ext uri="{FF2B5EF4-FFF2-40B4-BE49-F238E27FC236}">
              <a16:creationId xmlns:a16="http://schemas.microsoft.com/office/drawing/2014/main" id="{00000000-0008-0000-0200-0000DE00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224" name="【一般廃棄物処理施設】&#10;有形固定資産減価償却率最大値テキスト">
          <a:extLst>
            <a:ext uri="{FF2B5EF4-FFF2-40B4-BE49-F238E27FC236}">
              <a16:creationId xmlns:a16="http://schemas.microsoft.com/office/drawing/2014/main" id="{00000000-0008-0000-0200-0000E0000000}"/>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226" name="【一般廃棄物処理施設】&#10;有形固定資産減価償却率平均値テキスト">
          <a:extLst>
            <a:ext uri="{FF2B5EF4-FFF2-40B4-BE49-F238E27FC236}">
              <a16:creationId xmlns:a16="http://schemas.microsoft.com/office/drawing/2014/main" id="{00000000-0008-0000-0200-0000E2000000}"/>
            </a:ext>
          </a:extLst>
        </xdr:cNvPr>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230" name="フローチャート: 判断 229">
          <a:extLst>
            <a:ext uri="{FF2B5EF4-FFF2-40B4-BE49-F238E27FC236}">
              <a16:creationId xmlns:a16="http://schemas.microsoft.com/office/drawing/2014/main" id="{00000000-0008-0000-0200-0000E6000000}"/>
            </a:ext>
          </a:extLst>
        </xdr:cNvPr>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231" name="フローチャート: 判断 230">
          <a:extLst>
            <a:ext uri="{FF2B5EF4-FFF2-40B4-BE49-F238E27FC236}">
              <a16:creationId xmlns:a16="http://schemas.microsoft.com/office/drawing/2014/main" id="{00000000-0008-0000-0200-0000E7000000}"/>
            </a:ext>
          </a:extLst>
        </xdr:cNvPr>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16268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42562</xdr:rowOff>
    </xdr:from>
    <xdr:ext cx="405111" cy="259045"/>
    <xdr:sp macro="" textlink="">
      <xdr:nvSpPr>
        <xdr:cNvPr id="238" name="【一般廃棄物処理施設】&#10;有形固定資産減価償却率該当値テキスト">
          <a:extLst>
            <a:ext uri="{FF2B5EF4-FFF2-40B4-BE49-F238E27FC236}">
              <a16:creationId xmlns:a16="http://schemas.microsoft.com/office/drawing/2014/main" id="{00000000-0008-0000-0200-0000EE000000}"/>
            </a:ext>
          </a:extLst>
        </xdr:cNvPr>
        <xdr:cNvSpPr txBox="1"/>
      </xdr:nvSpPr>
      <xdr:spPr>
        <a:xfrm>
          <a:off x="16357600"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143510</xdr:rowOff>
    </xdr:from>
    <xdr:to>
      <xdr:col>81</xdr:col>
      <xdr:colOff>101600</xdr:colOff>
      <xdr:row>37</xdr:row>
      <xdr:rowOff>73660</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15430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22860</xdr:rowOff>
    </xdr:from>
    <xdr:to>
      <xdr:col>85</xdr:col>
      <xdr:colOff>127000</xdr:colOff>
      <xdr:row>37</xdr:row>
      <xdr:rowOff>70485</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15481300" y="636651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92075</xdr:rowOff>
    </xdr:from>
    <xdr:to>
      <xdr:col>76</xdr:col>
      <xdr:colOff>165100</xdr:colOff>
      <xdr:row>37</xdr:row>
      <xdr:rowOff>22225</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145415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142875</xdr:rowOff>
    </xdr:from>
    <xdr:to>
      <xdr:col>81</xdr:col>
      <xdr:colOff>50800</xdr:colOff>
      <xdr:row>37</xdr:row>
      <xdr:rowOff>22860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14592300" y="63150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36830</xdr:rowOff>
    </xdr:from>
    <xdr:to>
      <xdr:col>72</xdr:col>
      <xdr:colOff>38100</xdr:colOff>
      <xdr:row>36</xdr:row>
      <xdr:rowOff>138430</xdr:rowOff>
    </xdr:to>
    <xdr:sp macro="" textlink="">
      <xdr:nvSpPr>
        <xdr:cNvPr id="243" name="楕円 242">
          <a:extLst>
            <a:ext uri="{FF2B5EF4-FFF2-40B4-BE49-F238E27FC236}">
              <a16:creationId xmlns:a16="http://schemas.microsoft.com/office/drawing/2014/main" id="{00000000-0008-0000-0200-0000F3000000}"/>
            </a:ext>
          </a:extLst>
        </xdr:cNvPr>
        <xdr:cNvSpPr/>
      </xdr:nvSpPr>
      <xdr:spPr>
        <a:xfrm>
          <a:off x="1365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87630</xdr:rowOff>
    </xdr:from>
    <xdr:to>
      <xdr:col>76</xdr:col>
      <xdr:colOff>114300</xdr:colOff>
      <xdr:row>36</xdr:row>
      <xdr:rowOff>142875</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3703300" y="62598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166370</xdr:rowOff>
    </xdr:from>
    <xdr:to>
      <xdr:col>67</xdr:col>
      <xdr:colOff>101600</xdr:colOff>
      <xdr:row>35</xdr:row>
      <xdr:rowOff>96520</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12763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45720</xdr:rowOff>
    </xdr:from>
    <xdr:to>
      <xdr:col>71</xdr:col>
      <xdr:colOff>177800</xdr:colOff>
      <xdr:row>36</xdr:row>
      <xdr:rowOff>87630</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2814300" y="604647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247" name="n_1aveValue【一般廃棄物処理施設】&#10;有形固定資産減価償却率">
          <a:extLst>
            <a:ext uri="{FF2B5EF4-FFF2-40B4-BE49-F238E27FC236}">
              <a16:creationId xmlns:a16="http://schemas.microsoft.com/office/drawing/2014/main" id="{00000000-0008-0000-0200-0000F7000000}"/>
            </a:ext>
          </a:extLst>
        </xdr:cNvPr>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248" name="n_2aveValue【一般廃棄物処理施設】&#10;有形固定資産減価償却率">
          <a:extLst>
            <a:ext uri="{FF2B5EF4-FFF2-40B4-BE49-F238E27FC236}">
              <a16:creationId xmlns:a16="http://schemas.microsoft.com/office/drawing/2014/main" id="{00000000-0008-0000-0200-0000F8000000}"/>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249" name="n_3aveValue【一般廃棄物処理施設】&#10;有形固定資産減価償却率">
          <a:extLst>
            <a:ext uri="{FF2B5EF4-FFF2-40B4-BE49-F238E27FC236}">
              <a16:creationId xmlns:a16="http://schemas.microsoft.com/office/drawing/2014/main" id="{00000000-0008-0000-0200-0000F9000000}"/>
            </a:ext>
          </a:extLst>
        </xdr:cNvPr>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167657</xdr:rowOff>
    </xdr:from>
    <xdr:ext cx="405111" cy="259045"/>
    <xdr:sp macro="" textlink="">
      <xdr:nvSpPr>
        <xdr:cNvPr id="250" name="n_4aveValue【一般廃棄物処理施設】&#10;有形固定資産減価償却率">
          <a:extLst>
            <a:ext uri="{FF2B5EF4-FFF2-40B4-BE49-F238E27FC236}">
              <a16:creationId xmlns:a16="http://schemas.microsoft.com/office/drawing/2014/main" id="{00000000-0008-0000-0200-0000FA000000}"/>
            </a:ext>
          </a:extLst>
        </xdr:cNvPr>
        <xdr:cNvSpPr txBox="1"/>
      </xdr:nvSpPr>
      <xdr:spPr>
        <a:xfrm>
          <a:off x="12611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90187</xdr:rowOff>
    </xdr:from>
    <xdr:ext cx="405111" cy="259045"/>
    <xdr:sp macro="" textlink="">
      <xdr:nvSpPr>
        <xdr:cNvPr id="251" name="n_1mainValue【一般廃棄物処理施設】&#10;有形固定資産減価償却率">
          <a:extLst>
            <a:ext uri="{FF2B5EF4-FFF2-40B4-BE49-F238E27FC236}">
              <a16:creationId xmlns:a16="http://schemas.microsoft.com/office/drawing/2014/main" id="{00000000-0008-0000-0200-0000FB000000}"/>
            </a:ext>
          </a:extLst>
        </xdr:cNvPr>
        <xdr:cNvSpPr txBox="1"/>
      </xdr:nvSpPr>
      <xdr:spPr>
        <a:xfrm>
          <a:off x="152660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38752</xdr:rowOff>
    </xdr:from>
    <xdr:ext cx="405111" cy="259045"/>
    <xdr:sp macro="" textlink="">
      <xdr:nvSpPr>
        <xdr:cNvPr id="252" name="n_2mainValue【一般廃棄物処理施設】&#10;有形固定資産減価償却率">
          <a:extLst>
            <a:ext uri="{FF2B5EF4-FFF2-40B4-BE49-F238E27FC236}">
              <a16:creationId xmlns:a16="http://schemas.microsoft.com/office/drawing/2014/main" id="{00000000-0008-0000-0200-0000FC000000}"/>
            </a:ext>
          </a:extLst>
        </xdr:cNvPr>
        <xdr:cNvSpPr txBox="1"/>
      </xdr:nvSpPr>
      <xdr:spPr>
        <a:xfrm>
          <a:off x="14389744" y="60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253" name="n_3mainValue【一般廃棄物処理施設】&#10;有形固定資産減価償却率">
          <a:extLst>
            <a:ext uri="{FF2B5EF4-FFF2-40B4-BE49-F238E27FC236}">
              <a16:creationId xmlns:a16="http://schemas.microsoft.com/office/drawing/2014/main" id="{00000000-0008-0000-0200-0000FD000000}"/>
            </a:ext>
          </a:extLst>
        </xdr:cNvPr>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113047</xdr:rowOff>
    </xdr:from>
    <xdr:ext cx="405111" cy="259045"/>
    <xdr:sp macro="" textlink="">
      <xdr:nvSpPr>
        <xdr:cNvPr id="254" name="n_4mainValue【一般廃棄物処理施設】&#10;有形固定資産減価償却率">
          <a:extLst>
            <a:ext uri="{FF2B5EF4-FFF2-40B4-BE49-F238E27FC236}">
              <a16:creationId xmlns:a16="http://schemas.microsoft.com/office/drawing/2014/main" id="{00000000-0008-0000-0200-0000FE000000}"/>
            </a:ext>
          </a:extLst>
        </xdr:cNvPr>
        <xdr:cNvSpPr txBox="1"/>
      </xdr:nvSpPr>
      <xdr:spPr>
        <a:xfrm>
          <a:off x="12611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7" name="【一般廃棄物処理施設】&#10;一人当たり有形固定資産（償却資産）額グラフ枠">
          <a:extLst>
            <a:ext uri="{FF2B5EF4-FFF2-40B4-BE49-F238E27FC236}">
              <a16:creationId xmlns:a16="http://schemas.microsoft.com/office/drawing/2014/main" id="{00000000-0008-0000-0200-00001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279" name="【一般廃棄物処理施設】&#10;一人当たり有形固定資産（償却資産）額最小値テキスト">
          <a:extLst>
            <a:ext uri="{FF2B5EF4-FFF2-40B4-BE49-F238E27FC236}">
              <a16:creationId xmlns:a16="http://schemas.microsoft.com/office/drawing/2014/main" id="{00000000-0008-0000-0200-000017010000}"/>
            </a:ext>
          </a:extLst>
        </xdr:cNvPr>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281" name="【一般廃棄物処理施設】&#10;一人当たり有形固定資産（償却資産）額最大値テキスト">
          <a:extLst>
            <a:ext uri="{FF2B5EF4-FFF2-40B4-BE49-F238E27FC236}">
              <a16:creationId xmlns:a16="http://schemas.microsoft.com/office/drawing/2014/main" id="{00000000-0008-0000-0200-000019010000}"/>
            </a:ext>
          </a:extLst>
        </xdr:cNvPr>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51189</xdr:rowOff>
    </xdr:from>
    <xdr:ext cx="599010" cy="259045"/>
    <xdr:sp macro="" textlink="">
      <xdr:nvSpPr>
        <xdr:cNvPr id="283" name="【一般廃棄物処理施設】&#10;一人当たり有形固定資産（償却資産）額平均値テキスト">
          <a:extLst>
            <a:ext uri="{FF2B5EF4-FFF2-40B4-BE49-F238E27FC236}">
              <a16:creationId xmlns:a16="http://schemas.microsoft.com/office/drawing/2014/main" id="{00000000-0008-0000-0200-00001B010000}"/>
            </a:ext>
          </a:extLst>
        </xdr:cNvPr>
        <xdr:cNvSpPr txBox="1"/>
      </xdr:nvSpPr>
      <xdr:spPr>
        <a:xfrm>
          <a:off x="22199600" y="673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286" name="フローチャート: 判断 285">
          <a:extLst>
            <a:ext uri="{FF2B5EF4-FFF2-40B4-BE49-F238E27FC236}">
              <a16:creationId xmlns:a16="http://schemas.microsoft.com/office/drawing/2014/main" id="{00000000-0008-0000-0200-00001E010000}"/>
            </a:ext>
          </a:extLst>
        </xdr:cNvPr>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288" name="フローチャート: 判断 287">
          <a:extLst>
            <a:ext uri="{FF2B5EF4-FFF2-40B4-BE49-F238E27FC236}">
              <a16:creationId xmlns:a16="http://schemas.microsoft.com/office/drawing/2014/main" id="{00000000-0008-0000-0200-000020010000}"/>
            </a:ext>
          </a:extLst>
        </xdr:cNvPr>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148879</xdr:rowOff>
    </xdr:from>
    <xdr:to>
      <xdr:col>116</xdr:col>
      <xdr:colOff>114300</xdr:colOff>
      <xdr:row>39</xdr:row>
      <xdr:rowOff>79029</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22110700" y="666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306</xdr:rowOff>
    </xdr:from>
    <xdr:ext cx="599010" cy="259045"/>
    <xdr:sp macro="" textlink="">
      <xdr:nvSpPr>
        <xdr:cNvPr id="295" name="【一般廃棄物処理施設】&#10;一人当たり有形固定資産（償却資産）額該当値テキスト">
          <a:extLst>
            <a:ext uri="{FF2B5EF4-FFF2-40B4-BE49-F238E27FC236}">
              <a16:creationId xmlns:a16="http://schemas.microsoft.com/office/drawing/2014/main" id="{00000000-0008-0000-0200-000027010000}"/>
            </a:ext>
          </a:extLst>
        </xdr:cNvPr>
        <xdr:cNvSpPr txBox="1"/>
      </xdr:nvSpPr>
      <xdr:spPr>
        <a:xfrm>
          <a:off x="22199600" y="651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167604</xdr:rowOff>
    </xdr:from>
    <xdr:to>
      <xdr:col>112</xdr:col>
      <xdr:colOff>38100</xdr:colOff>
      <xdr:row>39</xdr:row>
      <xdr:rowOff>97754</xdr:rowOff>
    </xdr:to>
    <xdr:sp macro="" textlink="">
      <xdr:nvSpPr>
        <xdr:cNvPr id="296" name="楕円 295">
          <a:extLst>
            <a:ext uri="{FF2B5EF4-FFF2-40B4-BE49-F238E27FC236}">
              <a16:creationId xmlns:a16="http://schemas.microsoft.com/office/drawing/2014/main" id="{00000000-0008-0000-0200-000028010000}"/>
            </a:ext>
          </a:extLst>
        </xdr:cNvPr>
        <xdr:cNvSpPr/>
      </xdr:nvSpPr>
      <xdr:spPr>
        <a:xfrm>
          <a:off x="21272500" y="668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28229</xdr:rowOff>
    </xdr:from>
    <xdr:to>
      <xdr:col>116</xdr:col>
      <xdr:colOff>63500</xdr:colOff>
      <xdr:row>39</xdr:row>
      <xdr:rowOff>46954</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flipV="1">
          <a:off x="21323300" y="6714779"/>
          <a:ext cx="838200" cy="1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167814</xdr:rowOff>
    </xdr:from>
    <xdr:to>
      <xdr:col>107</xdr:col>
      <xdr:colOff>101600</xdr:colOff>
      <xdr:row>39</xdr:row>
      <xdr:rowOff>97964</xdr:rowOff>
    </xdr:to>
    <xdr:sp macro="" textlink="">
      <xdr:nvSpPr>
        <xdr:cNvPr id="298" name="楕円 297">
          <a:extLst>
            <a:ext uri="{FF2B5EF4-FFF2-40B4-BE49-F238E27FC236}">
              <a16:creationId xmlns:a16="http://schemas.microsoft.com/office/drawing/2014/main" id="{00000000-0008-0000-0200-00002A010000}"/>
            </a:ext>
          </a:extLst>
        </xdr:cNvPr>
        <xdr:cNvSpPr/>
      </xdr:nvSpPr>
      <xdr:spPr>
        <a:xfrm>
          <a:off x="20383500" y="66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46954</xdr:rowOff>
    </xdr:from>
    <xdr:to>
      <xdr:col>111</xdr:col>
      <xdr:colOff>177800</xdr:colOff>
      <xdr:row>39</xdr:row>
      <xdr:rowOff>47164</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flipV="1">
          <a:off x="20434300" y="6733504"/>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165745</xdr:rowOff>
    </xdr:from>
    <xdr:to>
      <xdr:col>102</xdr:col>
      <xdr:colOff>165100</xdr:colOff>
      <xdr:row>39</xdr:row>
      <xdr:rowOff>95895</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19494500" y="66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45095</xdr:rowOff>
    </xdr:from>
    <xdr:to>
      <xdr:col>107</xdr:col>
      <xdr:colOff>50800</xdr:colOff>
      <xdr:row>39</xdr:row>
      <xdr:rowOff>47164</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19545300" y="6731645"/>
          <a:ext cx="889000" cy="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34913</xdr:rowOff>
    </xdr:from>
    <xdr:to>
      <xdr:col>98</xdr:col>
      <xdr:colOff>38100</xdr:colOff>
      <xdr:row>41</xdr:row>
      <xdr:rowOff>136513</xdr:rowOff>
    </xdr:to>
    <xdr:sp macro="" textlink="">
      <xdr:nvSpPr>
        <xdr:cNvPr id="302" name="楕円 301">
          <a:extLst>
            <a:ext uri="{FF2B5EF4-FFF2-40B4-BE49-F238E27FC236}">
              <a16:creationId xmlns:a16="http://schemas.microsoft.com/office/drawing/2014/main" id="{00000000-0008-0000-0200-00002E010000}"/>
            </a:ext>
          </a:extLst>
        </xdr:cNvPr>
        <xdr:cNvSpPr/>
      </xdr:nvSpPr>
      <xdr:spPr>
        <a:xfrm>
          <a:off x="18605500" y="70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45095</xdr:rowOff>
    </xdr:from>
    <xdr:to>
      <xdr:col>102</xdr:col>
      <xdr:colOff>114300</xdr:colOff>
      <xdr:row>41</xdr:row>
      <xdr:rowOff>85713</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flipV="1">
          <a:off x="18656300" y="6731645"/>
          <a:ext cx="889000" cy="38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166571</xdr:rowOff>
    </xdr:from>
    <xdr:ext cx="599010" cy="259045"/>
    <xdr:sp macro="" textlink="">
      <xdr:nvSpPr>
        <xdr:cNvPr id="304" name="n_1aveValue【一般廃棄物処理施設】&#10;一人当たり有形固定資産（償却資産）額">
          <a:extLst>
            <a:ext uri="{FF2B5EF4-FFF2-40B4-BE49-F238E27FC236}">
              <a16:creationId xmlns:a16="http://schemas.microsoft.com/office/drawing/2014/main" id="{00000000-0008-0000-0200-000030010000}"/>
            </a:ext>
          </a:extLst>
        </xdr:cNvPr>
        <xdr:cNvSpPr txBox="1"/>
      </xdr:nvSpPr>
      <xdr:spPr>
        <a:xfrm>
          <a:off x="21011095" y="68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112431</xdr:rowOff>
    </xdr:from>
    <xdr:ext cx="599010" cy="259045"/>
    <xdr:sp macro="" textlink="">
      <xdr:nvSpPr>
        <xdr:cNvPr id="305" name="n_2aveValue【一般廃棄物処理施設】&#10;一人当たり有形固定資産（償却資産）額">
          <a:extLst>
            <a:ext uri="{FF2B5EF4-FFF2-40B4-BE49-F238E27FC236}">
              <a16:creationId xmlns:a16="http://schemas.microsoft.com/office/drawing/2014/main" id="{00000000-0008-0000-0200-000031010000}"/>
            </a:ext>
          </a:extLst>
        </xdr:cNvPr>
        <xdr:cNvSpPr txBox="1"/>
      </xdr:nvSpPr>
      <xdr:spPr>
        <a:xfrm>
          <a:off x="20134795" y="679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92387</xdr:rowOff>
    </xdr:from>
    <xdr:ext cx="599010" cy="259045"/>
    <xdr:sp macro="" textlink="">
      <xdr:nvSpPr>
        <xdr:cNvPr id="306" name="n_3aveValue【一般廃棄物処理施設】&#10;一人当たり有形固定資産（償却資産）額">
          <a:extLst>
            <a:ext uri="{FF2B5EF4-FFF2-40B4-BE49-F238E27FC236}">
              <a16:creationId xmlns:a16="http://schemas.microsoft.com/office/drawing/2014/main" id="{00000000-0008-0000-0200-000032010000}"/>
            </a:ext>
          </a:extLst>
        </xdr:cNvPr>
        <xdr:cNvSpPr txBox="1"/>
      </xdr:nvSpPr>
      <xdr:spPr>
        <a:xfrm>
          <a:off x="192457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307" name="n_4aveValue【一般廃棄物処理施設】&#10;一人当たり有形固定資産（償却資産）額">
          <a:extLst>
            <a:ext uri="{FF2B5EF4-FFF2-40B4-BE49-F238E27FC236}">
              <a16:creationId xmlns:a16="http://schemas.microsoft.com/office/drawing/2014/main" id="{00000000-0008-0000-0200-000033010000}"/>
            </a:ext>
          </a:extLst>
        </xdr:cNvPr>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114281</xdr:rowOff>
    </xdr:from>
    <xdr:ext cx="599010" cy="259045"/>
    <xdr:sp macro="" textlink="">
      <xdr:nvSpPr>
        <xdr:cNvPr id="308" name="n_1mainValue【一般廃棄物処理施設】&#10;一人当たり有形固定資産（償却資産）額">
          <a:extLst>
            <a:ext uri="{FF2B5EF4-FFF2-40B4-BE49-F238E27FC236}">
              <a16:creationId xmlns:a16="http://schemas.microsoft.com/office/drawing/2014/main" id="{00000000-0008-0000-0200-000034010000}"/>
            </a:ext>
          </a:extLst>
        </xdr:cNvPr>
        <xdr:cNvSpPr txBox="1"/>
      </xdr:nvSpPr>
      <xdr:spPr>
        <a:xfrm>
          <a:off x="21011095" y="645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114491</xdr:rowOff>
    </xdr:from>
    <xdr:ext cx="599010" cy="259045"/>
    <xdr:sp macro="" textlink="">
      <xdr:nvSpPr>
        <xdr:cNvPr id="309" name="n_2mainValue【一般廃棄物処理施設】&#10;一人当たり有形固定資産（償却資産）額">
          <a:extLst>
            <a:ext uri="{FF2B5EF4-FFF2-40B4-BE49-F238E27FC236}">
              <a16:creationId xmlns:a16="http://schemas.microsoft.com/office/drawing/2014/main" id="{00000000-0008-0000-0200-000035010000}"/>
            </a:ext>
          </a:extLst>
        </xdr:cNvPr>
        <xdr:cNvSpPr txBox="1"/>
      </xdr:nvSpPr>
      <xdr:spPr>
        <a:xfrm>
          <a:off x="20134795" y="645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112422</xdr:rowOff>
    </xdr:from>
    <xdr:ext cx="599010" cy="259045"/>
    <xdr:sp macro="" textlink="">
      <xdr:nvSpPr>
        <xdr:cNvPr id="310" name="n_3mainValue【一般廃棄物処理施設】&#10;一人当たり有形固定資産（償却資産）額">
          <a:extLst>
            <a:ext uri="{FF2B5EF4-FFF2-40B4-BE49-F238E27FC236}">
              <a16:creationId xmlns:a16="http://schemas.microsoft.com/office/drawing/2014/main" id="{00000000-0008-0000-0200-000036010000}"/>
            </a:ext>
          </a:extLst>
        </xdr:cNvPr>
        <xdr:cNvSpPr txBox="1"/>
      </xdr:nvSpPr>
      <xdr:spPr>
        <a:xfrm>
          <a:off x="19245795" y="645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127640</xdr:rowOff>
    </xdr:from>
    <xdr:ext cx="534377" cy="259045"/>
    <xdr:sp macro="" textlink="">
      <xdr:nvSpPr>
        <xdr:cNvPr id="311" name="n_4mainValue【一般廃棄物処理施設】&#10;一人当たり有形固定資産（償却資産）額">
          <a:extLst>
            <a:ext uri="{FF2B5EF4-FFF2-40B4-BE49-F238E27FC236}">
              <a16:creationId xmlns:a16="http://schemas.microsoft.com/office/drawing/2014/main" id="{00000000-0008-0000-0200-000037010000}"/>
            </a:ext>
          </a:extLst>
        </xdr:cNvPr>
        <xdr:cNvSpPr txBox="1"/>
      </xdr:nvSpPr>
      <xdr:spPr>
        <a:xfrm>
          <a:off x="18389111" y="715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27" name="直線コネクタ 326">
          <a:extLst>
            <a:ext uri="{FF2B5EF4-FFF2-40B4-BE49-F238E27FC236}">
              <a16:creationId xmlns:a16="http://schemas.microsoft.com/office/drawing/2014/main" id="{00000000-0008-0000-0200-000047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29" name="直線コネクタ 328">
          <a:extLst>
            <a:ext uri="{FF2B5EF4-FFF2-40B4-BE49-F238E27FC236}">
              <a16:creationId xmlns:a16="http://schemas.microsoft.com/office/drawing/2014/main" id="{00000000-0008-0000-0200-000049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3" name="【保健センター・保健所】&#10;有形固定資産減価償却率グラフ枠">
          <a:extLst>
            <a:ext uri="{FF2B5EF4-FFF2-40B4-BE49-F238E27FC236}">
              <a16:creationId xmlns:a16="http://schemas.microsoft.com/office/drawing/2014/main" id="{00000000-0008-0000-0200-00004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4572</xdr:rowOff>
    </xdr:from>
    <xdr:to>
      <xdr:col>85</xdr:col>
      <xdr:colOff>126364</xdr:colOff>
      <xdr:row>64</xdr:row>
      <xdr:rowOff>93726</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flipV="1">
          <a:off x="16318864" y="9777222"/>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97553</xdr:rowOff>
    </xdr:from>
    <xdr:ext cx="405111" cy="259045"/>
    <xdr:sp macro="" textlink="">
      <xdr:nvSpPr>
        <xdr:cNvPr id="335" name="【保健センター・保健所】&#10;有形固定資産減価償却率最小値テキスト">
          <a:extLst>
            <a:ext uri="{FF2B5EF4-FFF2-40B4-BE49-F238E27FC236}">
              <a16:creationId xmlns:a16="http://schemas.microsoft.com/office/drawing/2014/main" id="{00000000-0008-0000-0200-00004F010000}"/>
            </a:ext>
          </a:extLst>
        </xdr:cNvPr>
        <xdr:cNvSpPr txBox="1"/>
      </xdr:nvSpPr>
      <xdr:spPr>
        <a:xfrm>
          <a:off x="16357600" y="1107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93726</xdr:rowOff>
    </xdr:from>
    <xdr:to>
      <xdr:col>86</xdr:col>
      <xdr:colOff>25400</xdr:colOff>
      <xdr:row>64</xdr:row>
      <xdr:rowOff>93726</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16230600" y="1106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122699</xdr:rowOff>
    </xdr:from>
    <xdr:ext cx="405111" cy="259045"/>
    <xdr:sp macro="" textlink="">
      <xdr:nvSpPr>
        <xdr:cNvPr id="337" name="【保健センター・保健所】&#10;有形固定資産減価償却率最大値テキスト">
          <a:extLst>
            <a:ext uri="{FF2B5EF4-FFF2-40B4-BE49-F238E27FC236}">
              <a16:creationId xmlns:a16="http://schemas.microsoft.com/office/drawing/2014/main" id="{00000000-0008-0000-0200-000051010000}"/>
            </a:ext>
          </a:extLst>
        </xdr:cNvPr>
        <xdr:cNvSpPr txBox="1"/>
      </xdr:nvSpPr>
      <xdr:spPr>
        <a:xfrm>
          <a:off x="16357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4572</xdr:rowOff>
    </xdr:from>
    <xdr:to>
      <xdr:col>86</xdr:col>
      <xdr:colOff>25400</xdr:colOff>
      <xdr:row>57</xdr:row>
      <xdr:rowOff>4572</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16230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129811</xdr:rowOff>
    </xdr:from>
    <xdr:ext cx="405111" cy="259045"/>
    <xdr:sp macro="" textlink="">
      <xdr:nvSpPr>
        <xdr:cNvPr id="339" name="【保健センター・保健所】&#10;有形固定資産減価償却率平均値テキスト">
          <a:extLst>
            <a:ext uri="{FF2B5EF4-FFF2-40B4-BE49-F238E27FC236}">
              <a16:creationId xmlns:a16="http://schemas.microsoft.com/office/drawing/2014/main" id="{00000000-0008-0000-0200-000053010000}"/>
            </a:ext>
          </a:extLst>
        </xdr:cNvPr>
        <xdr:cNvSpPr txBox="1"/>
      </xdr:nvSpPr>
      <xdr:spPr>
        <a:xfrm>
          <a:off x="16357600" y="9731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106934</xdr:rowOff>
    </xdr:from>
    <xdr:to>
      <xdr:col>85</xdr:col>
      <xdr:colOff>177800</xdr:colOff>
      <xdr:row>58</xdr:row>
      <xdr:rowOff>37084</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16268700" y="98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36068</xdr:rowOff>
    </xdr:from>
    <xdr:to>
      <xdr:col>81</xdr:col>
      <xdr:colOff>101600</xdr:colOff>
      <xdr:row>60</xdr:row>
      <xdr:rowOff>137668</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15430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342" name="フローチャート: 判断 341">
          <a:extLst>
            <a:ext uri="{FF2B5EF4-FFF2-40B4-BE49-F238E27FC236}">
              <a16:creationId xmlns:a16="http://schemas.microsoft.com/office/drawing/2014/main" id="{00000000-0008-0000-0200-000056010000}"/>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343" name="フローチャート: 判断 342">
          <a:extLst>
            <a:ext uri="{FF2B5EF4-FFF2-40B4-BE49-F238E27FC236}">
              <a16:creationId xmlns:a16="http://schemas.microsoft.com/office/drawing/2014/main" id="{00000000-0008-0000-0200-000057010000}"/>
            </a:ext>
          </a:extLst>
        </xdr:cNvPr>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13208</xdr:rowOff>
    </xdr:from>
    <xdr:to>
      <xdr:col>67</xdr:col>
      <xdr:colOff>101600</xdr:colOff>
      <xdr:row>59</xdr:row>
      <xdr:rowOff>114808</xdr:rowOff>
    </xdr:to>
    <xdr:sp macro="" textlink="">
      <xdr:nvSpPr>
        <xdr:cNvPr id="344" name="フローチャート: 判断 343">
          <a:extLst>
            <a:ext uri="{FF2B5EF4-FFF2-40B4-BE49-F238E27FC236}">
              <a16:creationId xmlns:a16="http://schemas.microsoft.com/office/drawing/2014/main" id="{00000000-0008-0000-0200-000058010000}"/>
            </a:ext>
          </a:extLst>
        </xdr:cNvPr>
        <xdr:cNvSpPr/>
      </xdr:nvSpPr>
      <xdr:spPr>
        <a:xfrm>
          <a:off x="12763500" y="1012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116078</xdr:rowOff>
    </xdr:from>
    <xdr:to>
      <xdr:col>85</xdr:col>
      <xdr:colOff>177800</xdr:colOff>
      <xdr:row>61</xdr:row>
      <xdr:rowOff>46228</xdr:rowOff>
    </xdr:to>
    <xdr:sp macro="" textlink="">
      <xdr:nvSpPr>
        <xdr:cNvPr id="350" name="楕円 349">
          <a:extLst>
            <a:ext uri="{FF2B5EF4-FFF2-40B4-BE49-F238E27FC236}">
              <a16:creationId xmlns:a16="http://schemas.microsoft.com/office/drawing/2014/main" id="{00000000-0008-0000-0200-00005E010000}"/>
            </a:ext>
          </a:extLst>
        </xdr:cNvPr>
        <xdr:cNvSpPr/>
      </xdr:nvSpPr>
      <xdr:spPr>
        <a:xfrm>
          <a:off x="16268700" y="1040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94505</xdr:rowOff>
    </xdr:from>
    <xdr:ext cx="405111" cy="259045"/>
    <xdr:sp macro="" textlink="">
      <xdr:nvSpPr>
        <xdr:cNvPr id="351" name="【保健センター・保健所】&#10;有形固定資産減価償却率該当値テキスト">
          <a:extLst>
            <a:ext uri="{FF2B5EF4-FFF2-40B4-BE49-F238E27FC236}">
              <a16:creationId xmlns:a16="http://schemas.microsoft.com/office/drawing/2014/main" id="{00000000-0008-0000-0200-00005F010000}"/>
            </a:ext>
          </a:extLst>
        </xdr:cNvPr>
        <xdr:cNvSpPr txBox="1"/>
      </xdr:nvSpPr>
      <xdr:spPr>
        <a:xfrm>
          <a:off x="16357600" y="1038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352" name="楕円 351">
          <a:extLst>
            <a:ext uri="{FF2B5EF4-FFF2-40B4-BE49-F238E27FC236}">
              <a16:creationId xmlns:a16="http://schemas.microsoft.com/office/drawing/2014/main" id="{00000000-0008-0000-0200-000060010000}"/>
            </a:ext>
          </a:extLst>
        </xdr:cNvPr>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166878</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5481300" y="1040130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8636</xdr:rowOff>
    </xdr:from>
    <xdr:to>
      <xdr:col>76</xdr:col>
      <xdr:colOff>165100</xdr:colOff>
      <xdr:row>60</xdr:row>
      <xdr:rowOff>110236</xdr:rowOff>
    </xdr:to>
    <xdr:sp macro="" textlink="">
      <xdr:nvSpPr>
        <xdr:cNvPr id="354" name="楕円 353">
          <a:extLst>
            <a:ext uri="{FF2B5EF4-FFF2-40B4-BE49-F238E27FC236}">
              <a16:creationId xmlns:a16="http://schemas.microsoft.com/office/drawing/2014/main" id="{00000000-0008-0000-0200-000062010000}"/>
            </a:ext>
          </a:extLst>
        </xdr:cNvPr>
        <xdr:cNvSpPr/>
      </xdr:nvSpPr>
      <xdr:spPr>
        <a:xfrm>
          <a:off x="14541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59436</xdr:rowOff>
    </xdr:from>
    <xdr:to>
      <xdr:col>81</xdr:col>
      <xdr:colOff>50800</xdr:colOff>
      <xdr:row>60</xdr:row>
      <xdr:rowOff>114300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4592300" y="103464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127508</xdr:rowOff>
    </xdr:from>
    <xdr:to>
      <xdr:col>72</xdr:col>
      <xdr:colOff>38100</xdr:colOff>
      <xdr:row>60</xdr:row>
      <xdr:rowOff>57658</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3652500" y="102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6858</xdr:rowOff>
    </xdr:from>
    <xdr:to>
      <xdr:col>76</xdr:col>
      <xdr:colOff>114300</xdr:colOff>
      <xdr:row>60</xdr:row>
      <xdr:rowOff>59436</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3703300" y="1029385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36068</xdr:rowOff>
    </xdr:from>
    <xdr:to>
      <xdr:col>67</xdr:col>
      <xdr:colOff>101600</xdr:colOff>
      <xdr:row>59</xdr:row>
      <xdr:rowOff>137668</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12763500" y="10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86868</xdr:rowOff>
    </xdr:from>
    <xdr:to>
      <xdr:col>71</xdr:col>
      <xdr:colOff>177800</xdr:colOff>
      <xdr:row>60</xdr:row>
      <xdr:rowOff>6858</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2814300" y="1020241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154195</xdr:rowOff>
    </xdr:from>
    <xdr:ext cx="405111" cy="259045"/>
    <xdr:sp macro="" textlink="">
      <xdr:nvSpPr>
        <xdr:cNvPr id="360" name="n_1aveValue【保健センター・保健所】&#10;有形固定資産減価償却率">
          <a:extLst>
            <a:ext uri="{FF2B5EF4-FFF2-40B4-BE49-F238E27FC236}">
              <a16:creationId xmlns:a16="http://schemas.microsoft.com/office/drawing/2014/main" id="{00000000-0008-0000-0200-000068010000}"/>
            </a:ext>
          </a:extLst>
        </xdr:cNvPr>
        <xdr:cNvSpPr txBox="1"/>
      </xdr:nvSpPr>
      <xdr:spPr>
        <a:xfrm>
          <a:off x="152660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108475</xdr:rowOff>
    </xdr:from>
    <xdr:ext cx="405111" cy="259045"/>
    <xdr:sp macro="" textlink="">
      <xdr:nvSpPr>
        <xdr:cNvPr id="361" name="n_2aveValue【保健センター・保健所】&#10;有形固定資産減価償却率">
          <a:extLst>
            <a:ext uri="{FF2B5EF4-FFF2-40B4-BE49-F238E27FC236}">
              <a16:creationId xmlns:a16="http://schemas.microsoft.com/office/drawing/2014/main" id="{00000000-0008-0000-0200-000069010000}"/>
            </a:ext>
          </a:extLst>
        </xdr:cNvPr>
        <xdr:cNvSpPr txBox="1"/>
      </xdr:nvSpPr>
      <xdr:spPr>
        <a:xfrm>
          <a:off x="14389744"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362" name="n_3aveValue【保健センター・保健所】&#10;有形固定資産減価償却率">
          <a:extLst>
            <a:ext uri="{FF2B5EF4-FFF2-40B4-BE49-F238E27FC236}">
              <a16:creationId xmlns:a16="http://schemas.microsoft.com/office/drawing/2014/main" id="{00000000-0008-0000-0200-00006A010000}"/>
            </a:ext>
          </a:extLst>
        </xdr:cNvPr>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131335</xdr:rowOff>
    </xdr:from>
    <xdr:ext cx="405111" cy="259045"/>
    <xdr:sp macro="" textlink="">
      <xdr:nvSpPr>
        <xdr:cNvPr id="363" name="n_4aveValue【保健センター・保健所】&#10;有形固定資産減価償却率">
          <a:extLst>
            <a:ext uri="{FF2B5EF4-FFF2-40B4-BE49-F238E27FC236}">
              <a16:creationId xmlns:a16="http://schemas.microsoft.com/office/drawing/2014/main" id="{00000000-0008-0000-0200-00006B010000}"/>
            </a:ext>
          </a:extLst>
        </xdr:cNvPr>
        <xdr:cNvSpPr txBox="1"/>
      </xdr:nvSpPr>
      <xdr:spPr>
        <a:xfrm>
          <a:off x="126117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364" name="n_1mainValue【保健センター・保健所】&#10;有形固定資産減価償却率">
          <a:extLst>
            <a:ext uri="{FF2B5EF4-FFF2-40B4-BE49-F238E27FC236}">
              <a16:creationId xmlns:a16="http://schemas.microsoft.com/office/drawing/2014/main" id="{00000000-0008-0000-0200-00006C010000}"/>
            </a:ext>
          </a:extLst>
        </xdr:cNvPr>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101363</xdr:rowOff>
    </xdr:from>
    <xdr:ext cx="405111" cy="259045"/>
    <xdr:sp macro="" textlink="">
      <xdr:nvSpPr>
        <xdr:cNvPr id="365" name="n_2mainValue【保健センター・保健所】&#10;有形固定資産減価償却率">
          <a:extLst>
            <a:ext uri="{FF2B5EF4-FFF2-40B4-BE49-F238E27FC236}">
              <a16:creationId xmlns:a16="http://schemas.microsoft.com/office/drawing/2014/main" id="{00000000-0008-0000-0200-00006D010000}"/>
            </a:ext>
          </a:extLst>
        </xdr:cNvPr>
        <xdr:cNvSpPr txBox="1"/>
      </xdr:nvSpPr>
      <xdr:spPr>
        <a:xfrm>
          <a:off x="14389744" y="1038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48785</xdr:rowOff>
    </xdr:from>
    <xdr:ext cx="405111" cy="259045"/>
    <xdr:sp macro="" textlink="">
      <xdr:nvSpPr>
        <xdr:cNvPr id="366" name="n_3mainValue【保健センター・保健所】&#10;有形固定資産減価償却率">
          <a:extLst>
            <a:ext uri="{FF2B5EF4-FFF2-40B4-BE49-F238E27FC236}">
              <a16:creationId xmlns:a16="http://schemas.microsoft.com/office/drawing/2014/main" id="{00000000-0008-0000-0200-00006E010000}"/>
            </a:ext>
          </a:extLst>
        </xdr:cNvPr>
        <xdr:cNvSpPr txBox="1"/>
      </xdr:nvSpPr>
      <xdr:spPr>
        <a:xfrm>
          <a:off x="13500744" y="103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128795</xdr:rowOff>
    </xdr:from>
    <xdr:ext cx="405111" cy="259045"/>
    <xdr:sp macro="" textlink="">
      <xdr:nvSpPr>
        <xdr:cNvPr id="367" name="n_4mainValue【保健センター・保健所】&#10;有形固定資産減価償却率">
          <a:extLst>
            <a:ext uri="{FF2B5EF4-FFF2-40B4-BE49-F238E27FC236}">
              <a16:creationId xmlns:a16="http://schemas.microsoft.com/office/drawing/2014/main" id="{00000000-0008-0000-0200-00006F010000}"/>
            </a:ext>
          </a:extLst>
        </xdr:cNvPr>
        <xdr:cNvSpPr txBox="1"/>
      </xdr:nvSpPr>
      <xdr:spPr>
        <a:xfrm>
          <a:off x="12611744" y="1024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a:extLst>
            <a:ext uri="{FF2B5EF4-FFF2-40B4-BE49-F238E27FC236}">
              <a16:creationId xmlns:a16="http://schemas.microsoft.com/office/drawing/2014/main" id="{00000000-0008-0000-0200-00007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a:extLst>
            <a:ext uri="{FF2B5EF4-FFF2-40B4-BE49-F238E27FC236}">
              <a16:creationId xmlns:a16="http://schemas.microsoft.com/office/drawing/2014/main" id="{00000000-0008-0000-0200-00007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a:extLst>
            <a:ext uri="{FF2B5EF4-FFF2-40B4-BE49-F238E27FC236}">
              <a16:creationId xmlns:a16="http://schemas.microsoft.com/office/drawing/2014/main" id="{00000000-0008-0000-0200-00007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a:extLst>
            <a:ext uri="{FF2B5EF4-FFF2-40B4-BE49-F238E27FC236}">
              <a16:creationId xmlns:a16="http://schemas.microsoft.com/office/drawing/2014/main" id="{00000000-0008-0000-0200-00007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a:extLst>
            <a:ext uri="{FF2B5EF4-FFF2-40B4-BE49-F238E27FC236}">
              <a16:creationId xmlns:a16="http://schemas.microsoft.com/office/drawing/2014/main" id="{00000000-0008-0000-0200-00007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a:extLst>
            <a:ext uri="{FF2B5EF4-FFF2-40B4-BE49-F238E27FC236}">
              <a16:creationId xmlns:a16="http://schemas.microsoft.com/office/drawing/2014/main" id="{00000000-0008-0000-0200-00007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a:extLst>
            <a:ext uri="{FF2B5EF4-FFF2-40B4-BE49-F238E27FC236}">
              <a16:creationId xmlns:a16="http://schemas.microsoft.com/office/drawing/2014/main" id="{00000000-0008-0000-0200-00008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11430</xdr:rowOff>
    </xdr:from>
    <xdr:to>
      <xdr:col>116</xdr:col>
      <xdr:colOff>62864</xdr:colOff>
      <xdr:row>63</xdr:row>
      <xdr:rowOff>66294</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flipV="1">
          <a:off x="22160864" y="9784080"/>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390" name="【保健センター・保健所】&#10;一人当たり面積最小値テキスト">
          <a:extLst>
            <a:ext uri="{FF2B5EF4-FFF2-40B4-BE49-F238E27FC236}">
              <a16:creationId xmlns:a16="http://schemas.microsoft.com/office/drawing/2014/main" id="{00000000-0008-0000-0200-000086010000}"/>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129557</xdr:rowOff>
    </xdr:from>
    <xdr:ext cx="469744" cy="259045"/>
    <xdr:sp macro="" textlink="">
      <xdr:nvSpPr>
        <xdr:cNvPr id="392" name="【保健センター・保健所】&#10;一人当たり面積最大値テキスト">
          <a:extLst>
            <a:ext uri="{FF2B5EF4-FFF2-40B4-BE49-F238E27FC236}">
              <a16:creationId xmlns:a16="http://schemas.microsoft.com/office/drawing/2014/main" id="{00000000-0008-0000-0200-000088010000}"/>
            </a:ext>
          </a:extLst>
        </xdr:cNvPr>
        <xdr:cNvSpPr txBox="1"/>
      </xdr:nvSpPr>
      <xdr:spPr>
        <a:xfrm>
          <a:off x="22199600" y="955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11430</xdr:rowOff>
    </xdr:from>
    <xdr:to>
      <xdr:col>116</xdr:col>
      <xdr:colOff>152400</xdr:colOff>
      <xdr:row>57</xdr:row>
      <xdr:rowOff>11430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22072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394" name="【保健センター・保健所】&#10;一人当たり面積平均値テキスト">
          <a:extLst>
            <a:ext uri="{FF2B5EF4-FFF2-40B4-BE49-F238E27FC236}">
              <a16:creationId xmlns:a16="http://schemas.microsoft.com/office/drawing/2014/main" id="{00000000-0008-0000-0200-00008A010000}"/>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395" name="フローチャート: 判断 394">
          <a:extLst>
            <a:ext uri="{FF2B5EF4-FFF2-40B4-BE49-F238E27FC236}">
              <a16:creationId xmlns:a16="http://schemas.microsoft.com/office/drawing/2014/main" id="{00000000-0008-0000-0200-00008B010000}"/>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116078</xdr:rowOff>
    </xdr:from>
    <xdr:to>
      <xdr:col>112</xdr:col>
      <xdr:colOff>38100</xdr:colOff>
      <xdr:row>62</xdr:row>
      <xdr:rowOff>46228</xdr:rowOff>
    </xdr:to>
    <xdr:sp macro="" textlink="">
      <xdr:nvSpPr>
        <xdr:cNvPr id="396" name="フローチャート: 判断 395">
          <a:extLst>
            <a:ext uri="{FF2B5EF4-FFF2-40B4-BE49-F238E27FC236}">
              <a16:creationId xmlns:a16="http://schemas.microsoft.com/office/drawing/2014/main" id="{00000000-0008-0000-0200-00008C010000}"/>
            </a:ext>
          </a:extLst>
        </xdr:cNvPr>
        <xdr:cNvSpPr/>
      </xdr:nvSpPr>
      <xdr:spPr>
        <a:xfrm>
          <a:off x="21272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125222</xdr:rowOff>
    </xdr:from>
    <xdr:to>
      <xdr:col>107</xdr:col>
      <xdr:colOff>101600</xdr:colOff>
      <xdr:row>62</xdr:row>
      <xdr:rowOff>55372</xdr:rowOff>
    </xdr:to>
    <xdr:sp macro="" textlink="">
      <xdr:nvSpPr>
        <xdr:cNvPr id="397" name="フローチャート: 判断 396">
          <a:extLst>
            <a:ext uri="{FF2B5EF4-FFF2-40B4-BE49-F238E27FC236}">
              <a16:creationId xmlns:a16="http://schemas.microsoft.com/office/drawing/2014/main" id="{00000000-0008-0000-0200-00008D010000}"/>
            </a:ext>
          </a:extLst>
        </xdr:cNvPr>
        <xdr:cNvSpPr/>
      </xdr:nvSpPr>
      <xdr:spPr>
        <a:xfrm>
          <a:off x="20383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398" name="フローチャート: 判断 397">
          <a:extLst>
            <a:ext uri="{FF2B5EF4-FFF2-40B4-BE49-F238E27FC236}">
              <a16:creationId xmlns:a16="http://schemas.microsoft.com/office/drawing/2014/main" id="{00000000-0008-0000-0200-00008E010000}"/>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70358</xdr:rowOff>
    </xdr:from>
    <xdr:to>
      <xdr:col>98</xdr:col>
      <xdr:colOff>38100</xdr:colOff>
      <xdr:row>62</xdr:row>
      <xdr:rowOff>508</xdr:rowOff>
    </xdr:to>
    <xdr:sp macro="" textlink="">
      <xdr:nvSpPr>
        <xdr:cNvPr id="399" name="フローチャート: 判断 398">
          <a:extLst>
            <a:ext uri="{FF2B5EF4-FFF2-40B4-BE49-F238E27FC236}">
              <a16:creationId xmlns:a16="http://schemas.microsoft.com/office/drawing/2014/main" id="{00000000-0008-0000-0200-00008F010000}"/>
            </a:ext>
          </a:extLst>
        </xdr:cNvPr>
        <xdr:cNvSpPr/>
      </xdr:nvSpPr>
      <xdr:spPr>
        <a:xfrm>
          <a:off x="18605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159512</xdr:rowOff>
    </xdr:from>
    <xdr:to>
      <xdr:col>116</xdr:col>
      <xdr:colOff>114300</xdr:colOff>
      <xdr:row>59</xdr:row>
      <xdr:rowOff>89662</xdr:rowOff>
    </xdr:to>
    <xdr:sp macro="" textlink="">
      <xdr:nvSpPr>
        <xdr:cNvPr id="405" name="楕円 404">
          <a:extLst>
            <a:ext uri="{FF2B5EF4-FFF2-40B4-BE49-F238E27FC236}">
              <a16:creationId xmlns:a16="http://schemas.microsoft.com/office/drawing/2014/main" id="{00000000-0008-0000-0200-000095010000}"/>
            </a:ext>
          </a:extLst>
        </xdr:cNvPr>
        <xdr:cNvSpPr/>
      </xdr:nvSpPr>
      <xdr:spPr>
        <a:xfrm>
          <a:off x="221107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10939</xdr:rowOff>
    </xdr:from>
    <xdr:ext cx="469744" cy="259045"/>
    <xdr:sp macro="" textlink="">
      <xdr:nvSpPr>
        <xdr:cNvPr id="406" name="【保健センター・保健所】&#10;一人当たり面積該当値テキスト">
          <a:extLst>
            <a:ext uri="{FF2B5EF4-FFF2-40B4-BE49-F238E27FC236}">
              <a16:creationId xmlns:a16="http://schemas.microsoft.com/office/drawing/2014/main" id="{00000000-0008-0000-0200-000096010000}"/>
            </a:ext>
          </a:extLst>
        </xdr:cNvPr>
        <xdr:cNvSpPr txBox="1"/>
      </xdr:nvSpPr>
      <xdr:spPr>
        <a:xfrm>
          <a:off x="22199600" y="995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159512</xdr:rowOff>
    </xdr:from>
    <xdr:to>
      <xdr:col>112</xdr:col>
      <xdr:colOff>38100</xdr:colOff>
      <xdr:row>59</xdr:row>
      <xdr:rowOff>89662</xdr:rowOff>
    </xdr:to>
    <xdr:sp macro="" textlink="">
      <xdr:nvSpPr>
        <xdr:cNvPr id="407" name="楕円 406">
          <a:extLst>
            <a:ext uri="{FF2B5EF4-FFF2-40B4-BE49-F238E27FC236}">
              <a16:creationId xmlns:a16="http://schemas.microsoft.com/office/drawing/2014/main" id="{00000000-0008-0000-0200-000097010000}"/>
            </a:ext>
          </a:extLst>
        </xdr:cNvPr>
        <xdr:cNvSpPr/>
      </xdr:nvSpPr>
      <xdr:spPr>
        <a:xfrm>
          <a:off x="21272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38862</xdr:rowOff>
    </xdr:from>
    <xdr:to>
      <xdr:col>116</xdr:col>
      <xdr:colOff>63500</xdr:colOff>
      <xdr:row>59</xdr:row>
      <xdr:rowOff>38862</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21323300" y="101544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159512</xdr:rowOff>
    </xdr:from>
    <xdr:to>
      <xdr:col>107</xdr:col>
      <xdr:colOff>101600</xdr:colOff>
      <xdr:row>59</xdr:row>
      <xdr:rowOff>89662</xdr:rowOff>
    </xdr:to>
    <xdr:sp macro="" textlink="">
      <xdr:nvSpPr>
        <xdr:cNvPr id="409" name="楕円 408">
          <a:extLst>
            <a:ext uri="{FF2B5EF4-FFF2-40B4-BE49-F238E27FC236}">
              <a16:creationId xmlns:a16="http://schemas.microsoft.com/office/drawing/2014/main" id="{00000000-0008-0000-0200-000099010000}"/>
            </a:ext>
          </a:extLst>
        </xdr:cNvPr>
        <xdr:cNvSpPr/>
      </xdr:nvSpPr>
      <xdr:spPr>
        <a:xfrm>
          <a:off x="20383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38862</xdr:rowOff>
    </xdr:from>
    <xdr:to>
      <xdr:col>111</xdr:col>
      <xdr:colOff>177800</xdr:colOff>
      <xdr:row>59</xdr:row>
      <xdr:rowOff>38862</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20434300" y="10154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159512</xdr:rowOff>
    </xdr:from>
    <xdr:to>
      <xdr:col>102</xdr:col>
      <xdr:colOff>165100</xdr:colOff>
      <xdr:row>59</xdr:row>
      <xdr:rowOff>89662</xdr:rowOff>
    </xdr:to>
    <xdr:sp macro="" textlink="">
      <xdr:nvSpPr>
        <xdr:cNvPr id="411" name="楕円 410">
          <a:extLst>
            <a:ext uri="{FF2B5EF4-FFF2-40B4-BE49-F238E27FC236}">
              <a16:creationId xmlns:a16="http://schemas.microsoft.com/office/drawing/2014/main" id="{00000000-0008-0000-0200-00009B010000}"/>
            </a:ext>
          </a:extLst>
        </xdr:cNvPr>
        <xdr:cNvSpPr/>
      </xdr:nvSpPr>
      <xdr:spPr>
        <a:xfrm>
          <a:off x="19494500" y="101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38862</xdr:rowOff>
    </xdr:from>
    <xdr:to>
      <xdr:col>107</xdr:col>
      <xdr:colOff>50800</xdr:colOff>
      <xdr:row>59</xdr:row>
      <xdr:rowOff>38862</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9545300" y="101544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164084</xdr:rowOff>
    </xdr:from>
    <xdr:to>
      <xdr:col>98</xdr:col>
      <xdr:colOff>38100</xdr:colOff>
      <xdr:row>59</xdr:row>
      <xdr:rowOff>94234</xdr:rowOff>
    </xdr:to>
    <xdr:sp macro="" textlink="">
      <xdr:nvSpPr>
        <xdr:cNvPr id="413" name="楕円 412">
          <a:extLst>
            <a:ext uri="{FF2B5EF4-FFF2-40B4-BE49-F238E27FC236}">
              <a16:creationId xmlns:a16="http://schemas.microsoft.com/office/drawing/2014/main" id="{00000000-0008-0000-0200-00009D010000}"/>
            </a:ext>
          </a:extLst>
        </xdr:cNvPr>
        <xdr:cNvSpPr/>
      </xdr:nvSpPr>
      <xdr:spPr>
        <a:xfrm>
          <a:off x="18605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38862</xdr:rowOff>
    </xdr:from>
    <xdr:to>
      <xdr:col>102</xdr:col>
      <xdr:colOff>114300</xdr:colOff>
      <xdr:row>59</xdr:row>
      <xdr:rowOff>43434</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flipV="1">
          <a:off x="18656300" y="101544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37355</xdr:rowOff>
    </xdr:from>
    <xdr:ext cx="469744" cy="259045"/>
    <xdr:sp macro="" textlink="">
      <xdr:nvSpPr>
        <xdr:cNvPr id="415" name="n_1aveValue【保健センター・保健所】&#10;一人当たり面積">
          <a:extLst>
            <a:ext uri="{FF2B5EF4-FFF2-40B4-BE49-F238E27FC236}">
              <a16:creationId xmlns:a16="http://schemas.microsoft.com/office/drawing/2014/main" id="{00000000-0008-0000-0200-00009F010000}"/>
            </a:ext>
          </a:extLst>
        </xdr:cNvPr>
        <xdr:cNvSpPr txBox="1"/>
      </xdr:nvSpPr>
      <xdr:spPr>
        <a:xfrm>
          <a:off x="210757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46499</xdr:rowOff>
    </xdr:from>
    <xdr:ext cx="469744" cy="259045"/>
    <xdr:sp macro="" textlink="">
      <xdr:nvSpPr>
        <xdr:cNvPr id="416" name="n_2aveValue【保健センター・保健所】&#10;一人当たり面積">
          <a:extLst>
            <a:ext uri="{FF2B5EF4-FFF2-40B4-BE49-F238E27FC236}">
              <a16:creationId xmlns:a16="http://schemas.microsoft.com/office/drawing/2014/main" id="{00000000-0008-0000-0200-0000A0010000}"/>
            </a:ext>
          </a:extLst>
        </xdr:cNvPr>
        <xdr:cNvSpPr txBox="1"/>
      </xdr:nvSpPr>
      <xdr:spPr>
        <a:xfrm>
          <a:off x="201994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417" name="n_3aveValue【保健センター・保健所】&#10;一人当たり面積">
          <a:extLst>
            <a:ext uri="{FF2B5EF4-FFF2-40B4-BE49-F238E27FC236}">
              <a16:creationId xmlns:a16="http://schemas.microsoft.com/office/drawing/2014/main" id="{00000000-0008-0000-0200-0000A1010000}"/>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163085</xdr:rowOff>
    </xdr:from>
    <xdr:ext cx="469744" cy="259045"/>
    <xdr:sp macro="" textlink="">
      <xdr:nvSpPr>
        <xdr:cNvPr id="418" name="n_4aveValue【保健センター・保健所】&#10;一人当たり面積">
          <a:extLst>
            <a:ext uri="{FF2B5EF4-FFF2-40B4-BE49-F238E27FC236}">
              <a16:creationId xmlns:a16="http://schemas.microsoft.com/office/drawing/2014/main" id="{00000000-0008-0000-0200-0000A2010000}"/>
            </a:ext>
          </a:extLst>
        </xdr:cNvPr>
        <xdr:cNvSpPr txBox="1"/>
      </xdr:nvSpPr>
      <xdr:spPr>
        <a:xfrm>
          <a:off x="18421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106189</xdr:rowOff>
    </xdr:from>
    <xdr:ext cx="469744" cy="259045"/>
    <xdr:sp macro="" textlink="">
      <xdr:nvSpPr>
        <xdr:cNvPr id="419" name="n_1mainValue【保健センター・保健所】&#10;一人当たり面積">
          <a:extLst>
            <a:ext uri="{FF2B5EF4-FFF2-40B4-BE49-F238E27FC236}">
              <a16:creationId xmlns:a16="http://schemas.microsoft.com/office/drawing/2014/main" id="{00000000-0008-0000-0200-0000A3010000}"/>
            </a:ext>
          </a:extLst>
        </xdr:cNvPr>
        <xdr:cNvSpPr txBox="1"/>
      </xdr:nvSpPr>
      <xdr:spPr>
        <a:xfrm>
          <a:off x="21075727" y="987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106189</xdr:rowOff>
    </xdr:from>
    <xdr:ext cx="469744" cy="259045"/>
    <xdr:sp macro="" textlink="">
      <xdr:nvSpPr>
        <xdr:cNvPr id="420" name="n_2mainValue【保健センター・保健所】&#10;一人当たり面積">
          <a:extLst>
            <a:ext uri="{FF2B5EF4-FFF2-40B4-BE49-F238E27FC236}">
              <a16:creationId xmlns:a16="http://schemas.microsoft.com/office/drawing/2014/main" id="{00000000-0008-0000-0200-0000A4010000}"/>
            </a:ext>
          </a:extLst>
        </xdr:cNvPr>
        <xdr:cNvSpPr txBox="1"/>
      </xdr:nvSpPr>
      <xdr:spPr>
        <a:xfrm>
          <a:off x="20199427" y="987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106189</xdr:rowOff>
    </xdr:from>
    <xdr:ext cx="469744" cy="259045"/>
    <xdr:sp macro="" textlink="">
      <xdr:nvSpPr>
        <xdr:cNvPr id="421" name="n_3mainValue【保健センター・保健所】&#10;一人当たり面積">
          <a:extLst>
            <a:ext uri="{FF2B5EF4-FFF2-40B4-BE49-F238E27FC236}">
              <a16:creationId xmlns:a16="http://schemas.microsoft.com/office/drawing/2014/main" id="{00000000-0008-0000-0200-0000A5010000}"/>
            </a:ext>
          </a:extLst>
        </xdr:cNvPr>
        <xdr:cNvSpPr txBox="1"/>
      </xdr:nvSpPr>
      <xdr:spPr>
        <a:xfrm>
          <a:off x="19310427" y="987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110761</xdr:rowOff>
    </xdr:from>
    <xdr:ext cx="469744" cy="259045"/>
    <xdr:sp macro="" textlink="">
      <xdr:nvSpPr>
        <xdr:cNvPr id="422" name="n_4mainValue【保健センター・保健所】&#10;一人当たり面積">
          <a:extLst>
            <a:ext uri="{FF2B5EF4-FFF2-40B4-BE49-F238E27FC236}">
              <a16:creationId xmlns:a16="http://schemas.microsoft.com/office/drawing/2014/main" id="{00000000-0008-0000-0200-0000A6010000}"/>
            </a:ext>
          </a:extLst>
        </xdr:cNvPr>
        <xdr:cNvSpPr txBox="1"/>
      </xdr:nvSpPr>
      <xdr:spPr>
        <a:xfrm>
          <a:off x="184214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00000000-0008-0000-0200-0000A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00000000-0008-0000-0200-0000A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00000000-0008-0000-0200-0000A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6" name="直線コネクタ 445">
          <a:extLst>
            <a:ext uri="{FF2B5EF4-FFF2-40B4-BE49-F238E27FC236}">
              <a16:creationId xmlns:a16="http://schemas.microsoft.com/office/drawing/2014/main" id="{00000000-0008-0000-0200-0000BE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7" name="【消防施設】&#10;有形固定資産減価償却率グラフ枠">
          <a:extLst>
            <a:ext uri="{FF2B5EF4-FFF2-40B4-BE49-F238E27FC236}">
              <a16:creationId xmlns:a16="http://schemas.microsoft.com/office/drawing/2014/main" id="{00000000-0008-0000-0200-0000BF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449" name="【消防施設】&#10;有形固定資産減価償却率最小値テキスト">
          <a:extLst>
            <a:ext uri="{FF2B5EF4-FFF2-40B4-BE49-F238E27FC236}">
              <a16:creationId xmlns:a16="http://schemas.microsoft.com/office/drawing/2014/main" id="{00000000-0008-0000-0200-0000C1010000}"/>
            </a:ext>
          </a:extLst>
        </xdr:cNvPr>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451" name="【消防施設】&#10;有形固定資産減価償却率最大値テキスト">
          <a:extLst>
            <a:ext uri="{FF2B5EF4-FFF2-40B4-BE49-F238E27FC236}">
              <a16:creationId xmlns:a16="http://schemas.microsoft.com/office/drawing/2014/main" id="{00000000-0008-0000-0200-0000C301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453" name="【消防施設】&#10;有形固定資産減価償却率平均値テキスト">
          <a:extLst>
            <a:ext uri="{FF2B5EF4-FFF2-40B4-BE49-F238E27FC236}">
              <a16:creationId xmlns:a16="http://schemas.microsoft.com/office/drawing/2014/main" id="{00000000-0008-0000-0200-0000C5010000}"/>
            </a:ext>
          </a:extLst>
        </xdr:cNvPr>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454" name="フローチャート: 判断 453">
          <a:extLst>
            <a:ext uri="{FF2B5EF4-FFF2-40B4-BE49-F238E27FC236}">
              <a16:creationId xmlns:a16="http://schemas.microsoft.com/office/drawing/2014/main" id="{00000000-0008-0000-0200-0000C6010000}"/>
            </a:ext>
          </a:extLst>
        </xdr:cNvPr>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455" name="フローチャート: 判断 454">
          <a:extLst>
            <a:ext uri="{FF2B5EF4-FFF2-40B4-BE49-F238E27FC236}">
              <a16:creationId xmlns:a16="http://schemas.microsoft.com/office/drawing/2014/main" id="{00000000-0008-0000-0200-0000C7010000}"/>
            </a:ext>
          </a:extLst>
        </xdr:cNvPr>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456" name="フローチャート: 判断 455">
          <a:extLst>
            <a:ext uri="{FF2B5EF4-FFF2-40B4-BE49-F238E27FC236}">
              <a16:creationId xmlns:a16="http://schemas.microsoft.com/office/drawing/2014/main" id="{00000000-0008-0000-0200-0000C8010000}"/>
            </a:ext>
          </a:extLst>
        </xdr:cNvPr>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457" name="フローチャート: 判断 456">
          <a:extLst>
            <a:ext uri="{FF2B5EF4-FFF2-40B4-BE49-F238E27FC236}">
              <a16:creationId xmlns:a16="http://schemas.microsoft.com/office/drawing/2014/main" id="{00000000-0008-0000-0200-0000C9010000}"/>
            </a:ext>
          </a:extLst>
        </xdr:cNvPr>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458" name="フローチャート: 判断 457">
          <a:extLst>
            <a:ext uri="{FF2B5EF4-FFF2-40B4-BE49-F238E27FC236}">
              <a16:creationId xmlns:a16="http://schemas.microsoft.com/office/drawing/2014/main" id="{00000000-0008-0000-0200-0000CA010000}"/>
            </a:ext>
          </a:extLst>
        </xdr:cNvPr>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158750</xdr:rowOff>
    </xdr:from>
    <xdr:to>
      <xdr:col>85</xdr:col>
      <xdr:colOff>177800</xdr:colOff>
      <xdr:row>84</xdr:row>
      <xdr:rowOff>88900</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137177</xdr:rowOff>
    </xdr:from>
    <xdr:ext cx="405111" cy="259045"/>
    <xdr:sp macro="" textlink="">
      <xdr:nvSpPr>
        <xdr:cNvPr id="465" name="【消防施設】&#10;有形固定資産減価償却率該当値テキスト">
          <a:extLst>
            <a:ext uri="{FF2B5EF4-FFF2-40B4-BE49-F238E27FC236}">
              <a16:creationId xmlns:a16="http://schemas.microsoft.com/office/drawing/2014/main" id="{00000000-0008-0000-0200-0000D1010000}"/>
            </a:ext>
          </a:extLst>
        </xdr:cNvPr>
        <xdr:cNvSpPr txBox="1"/>
      </xdr:nvSpPr>
      <xdr:spPr>
        <a:xfrm>
          <a:off x="16357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117929</xdr:rowOff>
    </xdr:from>
    <xdr:to>
      <xdr:col>81</xdr:col>
      <xdr:colOff>101600</xdr:colOff>
      <xdr:row>84</xdr:row>
      <xdr:rowOff>48079</xdr:rowOff>
    </xdr:to>
    <xdr:sp macro="" textlink="">
      <xdr:nvSpPr>
        <xdr:cNvPr id="466" name="楕円 465">
          <a:extLst>
            <a:ext uri="{FF2B5EF4-FFF2-40B4-BE49-F238E27FC236}">
              <a16:creationId xmlns:a16="http://schemas.microsoft.com/office/drawing/2014/main" id="{00000000-0008-0000-0200-0000D2010000}"/>
            </a:ext>
          </a:extLst>
        </xdr:cNvPr>
        <xdr:cNvSpPr/>
      </xdr:nvSpPr>
      <xdr:spPr>
        <a:xfrm>
          <a:off x="15430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168729</xdr:rowOff>
    </xdr:from>
    <xdr:to>
      <xdr:col>85</xdr:col>
      <xdr:colOff>127000</xdr:colOff>
      <xdr:row>84</xdr:row>
      <xdr:rowOff>38100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5481300" y="1439907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95069</xdr:rowOff>
    </xdr:from>
    <xdr:to>
      <xdr:col>76</xdr:col>
      <xdr:colOff>165100</xdr:colOff>
      <xdr:row>84</xdr:row>
      <xdr:rowOff>25219</xdr:rowOff>
    </xdr:to>
    <xdr:sp macro="" textlink="">
      <xdr:nvSpPr>
        <xdr:cNvPr id="468" name="楕円 467">
          <a:extLst>
            <a:ext uri="{FF2B5EF4-FFF2-40B4-BE49-F238E27FC236}">
              <a16:creationId xmlns:a16="http://schemas.microsoft.com/office/drawing/2014/main" id="{00000000-0008-0000-0200-0000D4010000}"/>
            </a:ext>
          </a:extLst>
        </xdr:cNvPr>
        <xdr:cNvSpPr/>
      </xdr:nvSpPr>
      <xdr:spPr>
        <a:xfrm>
          <a:off x="14541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145869</xdr:rowOff>
    </xdr:from>
    <xdr:to>
      <xdr:col>81</xdr:col>
      <xdr:colOff>50800</xdr:colOff>
      <xdr:row>83</xdr:row>
      <xdr:rowOff>168729</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4592300" y="1437621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67311</xdr:rowOff>
    </xdr:from>
    <xdr:to>
      <xdr:col>72</xdr:col>
      <xdr:colOff>38100</xdr:colOff>
      <xdr:row>83</xdr:row>
      <xdr:rowOff>168911</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365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118111</xdr:rowOff>
    </xdr:from>
    <xdr:to>
      <xdr:col>76</xdr:col>
      <xdr:colOff>114300</xdr:colOff>
      <xdr:row>83</xdr:row>
      <xdr:rowOff>145869</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3703300" y="1434846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42818</xdr:rowOff>
    </xdr:from>
    <xdr:to>
      <xdr:col>67</xdr:col>
      <xdr:colOff>101600</xdr:colOff>
      <xdr:row>82</xdr:row>
      <xdr:rowOff>144418</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127635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93618</xdr:rowOff>
    </xdr:from>
    <xdr:to>
      <xdr:col>71</xdr:col>
      <xdr:colOff>177800</xdr:colOff>
      <xdr:row>83</xdr:row>
      <xdr:rowOff>118111</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814300" y="14152518"/>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36847</xdr:rowOff>
    </xdr:from>
    <xdr:ext cx="405111" cy="259045"/>
    <xdr:sp macro="" textlink="">
      <xdr:nvSpPr>
        <xdr:cNvPr id="474" name="n_1aveValue【消防施設】&#10;有形固定資産減価償却率">
          <a:extLst>
            <a:ext uri="{FF2B5EF4-FFF2-40B4-BE49-F238E27FC236}">
              <a16:creationId xmlns:a16="http://schemas.microsoft.com/office/drawing/2014/main" id="{00000000-0008-0000-0200-0000DA010000}"/>
            </a:ext>
          </a:extLst>
        </xdr:cNvPr>
        <xdr:cNvSpPr txBox="1"/>
      </xdr:nvSpPr>
      <xdr:spPr>
        <a:xfrm>
          <a:off x="15266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475" name="n_2aveValue【消防施設】&#10;有形固定資産減価償却率">
          <a:extLst>
            <a:ext uri="{FF2B5EF4-FFF2-40B4-BE49-F238E27FC236}">
              <a16:creationId xmlns:a16="http://schemas.microsoft.com/office/drawing/2014/main" id="{00000000-0008-0000-0200-0000DB010000}"/>
            </a:ext>
          </a:extLst>
        </xdr:cNvPr>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121756</xdr:rowOff>
    </xdr:from>
    <xdr:ext cx="405111" cy="259045"/>
    <xdr:sp macro="" textlink="">
      <xdr:nvSpPr>
        <xdr:cNvPr id="476" name="n_3aveValue【消防施設】&#10;有形固定資産減価償却率">
          <a:extLst>
            <a:ext uri="{FF2B5EF4-FFF2-40B4-BE49-F238E27FC236}">
              <a16:creationId xmlns:a16="http://schemas.microsoft.com/office/drawing/2014/main" id="{00000000-0008-0000-0200-0000DC010000}"/>
            </a:ext>
          </a:extLst>
        </xdr:cNvPr>
        <xdr:cNvSpPr txBox="1"/>
      </xdr:nvSpPr>
      <xdr:spPr>
        <a:xfrm>
          <a:off x="13500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477" name="n_4aveValue【消防施設】&#10;有形固定資産減価償却率">
          <a:extLst>
            <a:ext uri="{FF2B5EF4-FFF2-40B4-BE49-F238E27FC236}">
              <a16:creationId xmlns:a16="http://schemas.microsoft.com/office/drawing/2014/main" id="{00000000-0008-0000-0200-0000DD010000}"/>
            </a:ext>
          </a:extLst>
        </xdr:cNvPr>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39206</xdr:rowOff>
    </xdr:from>
    <xdr:ext cx="405111" cy="259045"/>
    <xdr:sp macro="" textlink="">
      <xdr:nvSpPr>
        <xdr:cNvPr id="478" name="n_1mainValue【消防施設】&#10;有形固定資産減価償却率">
          <a:extLst>
            <a:ext uri="{FF2B5EF4-FFF2-40B4-BE49-F238E27FC236}">
              <a16:creationId xmlns:a16="http://schemas.microsoft.com/office/drawing/2014/main" id="{00000000-0008-0000-0200-0000DE010000}"/>
            </a:ext>
          </a:extLst>
        </xdr:cNvPr>
        <xdr:cNvSpPr txBox="1"/>
      </xdr:nvSpPr>
      <xdr:spPr>
        <a:xfrm>
          <a:off x="15266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16346</xdr:rowOff>
    </xdr:from>
    <xdr:ext cx="405111" cy="259045"/>
    <xdr:sp macro="" textlink="">
      <xdr:nvSpPr>
        <xdr:cNvPr id="479" name="n_2mainValue【消防施設】&#10;有形固定資産減価償却率">
          <a:extLst>
            <a:ext uri="{FF2B5EF4-FFF2-40B4-BE49-F238E27FC236}">
              <a16:creationId xmlns:a16="http://schemas.microsoft.com/office/drawing/2014/main" id="{00000000-0008-0000-0200-0000DF010000}"/>
            </a:ext>
          </a:extLst>
        </xdr:cNvPr>
        <xdr:cNvSpPr txBox="1"/>
      </xdr:nvSpPr>
      <xdr:spPr>
        <a:xfrm>
          <a:off x="14389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160038</xdr:rowOff>
    </xdr:from>
    <xdr:ext cx="405111" cy="259045"/>
    <xdr:sp macro="" textlink="">
      <xdr:nvSpPr>
        <xdr:cNvPr id="480" name="n_3mainValue【消防施設】&#10;有形固定資産減価償却率">
          <a:extLst>
            <a:ext uri="{FF2B5EF4-FFF2-40B4-BE49-F238E27FC236}">
              <a16:creationId xmlns:a16="http://schemas.microsoft.com/office/drawing/2014/main" id="{00000000-0008-0000-0200-0000E0010000}"/>
            </a:ext>
          </a:extLst>
        </xdr:cNvPr>
        <xdr:cNvSpPr txBox="1"/>
      </xdr:nvSpPr>
      <xdr:spPr>
        <a:xfrm>
          <a:off x="13500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135545</xdr:rowOff>
    </xdr:from>
    <xdr:ext cx="405111" cy="259045"/>
    <xdr:sp macro="" textlink="">
      <xdr:nvSpPr>
        <xdr:cNvPr id="481" name="n_4mainValue【消防施設】&#10;有形固定資産減価償却率">
          <a:extLst>
            <a:ext uri="{FF2B5EF4-FFF2-40B4-BE49-F238E27FC236}">
              <a16:creationId xmlns:a16="http://schemas.microsoft.com/office/drawing/2014/main" id="{00000000-0008-0000-0200-0000E1010000}"/>
            </a:ext>
          </a:extLst>
        </xdr:cNvPr>
        <xdr:cNvSpPr txBox="1"/>
      </xdr:nvSpPr>
      <xdr:spPr>
        <a:xfrm>
          <a:off x="12611744" y="1419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4" name="【消防施設】&#10;一人当たり面積グラフ枠">
          <a:extLst>
            <a:ext uri="{FF2B5EF4-FFF2-40B4-BE49-F238E27FC236}">
              <a16:creationId xmlns:a16="http://schemas.microsoft.com/office/drawing/2014/main" id="{00000000-0008-0000-0200-0000F8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506" name="【消防施設】&#10;一人当たり面積最小値テキスト">
          <a:extLst>
            <a:ext uri="{FF2B5EF4-FFF2-40B4-BE49-F238E27FC236}">
              <a16:creationId xmlns:a16="http://schemas.microsoft.com/office/drawing/2014/main" id="{00000000-0008-0000-0200-0000FA010000}"/>
            </a:ext>
          </a:extLst>
        </xdr:cNvPr>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08" name="【消防施設】&#10;一人当たり面積最大値テキスト">
          <a:extLst>
            <a:ext uri="{FF2B5EF4-FFF2-40B4-BE49-F238E27FC236}">
              <a16:creationId xmlns:a16="http://schemas.microsoft.com/office/drawing/2014/main" id="{00000000-0008-0000-0200-0000FC01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137813</xdr:rowOff>
    </xdr:from>
    <xdr:ext cx="469744" cy="259045"/>
    <xdr:sp macro="" textlink="">
      <xdr:nvSpPr>
        <xdr:cNvPr id="510" name="【消防施設】&#10;一人当たり面積平均値テキスト">
          <a:extLst>
            <a:ext uri="{FF2B5EF4-FFF2-40B4-BE49-F238E27FC236}">
              <a16:creationId xmlns:a16="http://schemas.microsoft.com/office/drawing/2014/main" id="{00000000-0008-0000-0200-0000FE010000}"/>
            </a:ext>
          </a:extLst>
        </xdr:cNvPr>
        <xdr:cNvSpPr txBox="1"/>
      </xdr:nvSpPr>
      <xdr:spPr>
        <a:xfrm>
          <a:off x="22199600" y="14368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513" name="フローチャート: 判断 512">
          <a:extLst>
            <a:ext uri="{FF2B5EF4-FFF2-40B4-BE49-F238E27FC236}">
              <a16:creationId xmlns:a16="http://schemas.microsoft.com/office/drawing/2014/main" id="{00000000-0008-0000-0200-000001020000}"/>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27305</xdr:rowOff>
    </xdr:from>
    <xdr:to>
      <xdr:col>116</xdr:col>
      <xdr:colOff>114300</xdr:colOff>
      <xdr:row>86</xdr:row>
      <xdr:rowOff>128905</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221107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113682</xdr:rowOff>
    </xdr:from>
    <xdr:ext cx="469744" cy="259045"/>
    <xdr:sp macro="" textlink="">
      <xdr:nvSpPr>
        <xdr:cNvPr id="522" name="【消防施設】&#10;一人当たり面積該当値テキスト">
          <a:extLst>
            <a:ext uri="{FF2B5EF4-FFF2-40B4-BE49-F238E27FC236}">
              <a16:creationId xmlns:a16="http://schemas.microsoft.com/office/drawing/2014/main" id="{00000000-0008-0000-0200-00000A020000}"/>
            </a:ext>
          </a:extLst>
        </xdr:cNvPr>
        <xdr:cNvSpPr txBox="1"/>
      </xdr:nvSpPr>
      <xdr:spPr>
        <a:xfrm>
          <a:off x="22199600" y="14686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27305</xdr:rowOff>
    </xdr:from>
    <xdr:to>
      <xdr:col>112</xdr:col>
      <xdr:colOff>38100</xdr:colOff>
      <xdr:row>86</xdr:row>
      <xdr:rowOff>128905</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21272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78105</xdr:rowOff>
    </xdr:from>
    <xdr:to>
      <xdr:col>116</xdr:col>
      <xdr:colOff>63500</xdr:colOff>
      <xdr:row>86</xdr:row>
      <xdr:rowOff>78105</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21323300" y="148228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27305</xdr:rowOff>
    </xdr:from>
    <xdr:to>
      <xdr:col>107</xdr:col>
      <xdr:colOff>101600</xdr:colOff>
      <xdr:row>86</xdr:row>
      <xdr:rowOff>128905</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20383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78105</xdr:rowOff>
    </xdr:from>
    <xdr:to>
      <xdr:col>111</xdr:col>
      <xdr:colOff>177800</xdr:colOff>
      <xdr:row>86</xdr:row>
      <xdr:rowOff>78105</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20434300" y="14822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27305</xdr:rowOff>
    </xdr:from>
    <xdr:to>
      <xdr:col>102</xdr:col>
      <xdr:colOff>165100</xdr:colOff>
      <xdr:row>86</xdr:row>
      <xdr:rowOff>128905</xdr:rowOff>
    </xdr:to>
    <xdr:sp macro="" textlink="">
      <xdr:nvSpPr>
        <xdr:cNvPr id="527" name="楕円 526">
          <a:extLst>
            <a:ext uri="{FF2B5EF4-FFF2-40B4-BE49-F238E27FC236}">
              <a16:creationId xmlns:a16="http://schemas.microsoft.com/office/drawing/2014/main" id="{00000000-0008-0000-0200-00000F020000}"/>
            </a:ext>
          </a:extLst>
        </xdr:cNvPr>
        <xdr:cNvSpPr/>
      </xdr:nvSpPr>
      <xdr:spPr>
        <a:xfrm>
          <a:off x="19494500" y="147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78105</xdr:rowOff>
    </xdr:from>
    <xdr:to>
      <xdr:col>107</xdr:col>
      <xdr:colOff>50800</xdr:colOff>
      <xdr:row>86</xdr:row>
      <xdr:rowOff>78105</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a:off x="19545300" y="14822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160655</xdr:rowOff>
    </xdr:from>
    <xdr:to>
      <xdr:col>98</xdr:col>
      <xdr:colOff>38100</xdr:colOff>
      <xdr:row>86</xdr:row>
      <xdr:rowOff>90805</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8605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40005</xdr:rowOff>
    </xdr:from>
    <xdr:to>
      <xdr:col>102</xdr:col>
      <xdr:colOff>114300</xdr:colOff>
      <xdr:row>86</xdr:row>
      <xdr:rowOff>78105</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656300" y="147847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531" name="n_1aveValue【消防施設】&#10;一人当たり面積">
          <a:extLst>
            <a:ext uri="{FF2B5EF4-FFF2-40B4-BE49-F238E27FC236}">
              <a16:creationId xmlns:a16="http://schemas.microsoft.com/office/drawing/2014/main" id="{00000000-0008-0000-0200-000013020000}"/>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532" name="n_2aveValue【消防施設】&#10;一人当たり面積">
          <a:extLst>
            <a:ext uri="{FF2B5EF4-FFF2-40B4-BE49-F238E27FC236}">
              <a16:creationId xmlns:a16="http://schemas.microsoft.com/office/drawing/2014/main" id="{00000000-0008-0000-0200-000014020000}"/>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533" name="n_3aveValue【消防施設】&#10;一人当たり面積">
          <a:extLst>
            <a:ext uri="{FF2B5EF4-FFF2-40B4-BE49-F238E27FC236}">
              <a16:creationId xmlns:a16="http://schemas.microsoft.com/office/drawing/2014/main" id="{00000000-0008-0000-0200-000015020000}"/>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534" name="n_4aveValue【消防施設】&#10;一人当たり面積">
          <a:extLst>
            <a:ext uri="{FF2B5EF4-FFF2-40B4-BE49-F238E27FC236}">
              <a16:creationId xmlns:a16="http://schemas.microsoft.com/office/drawing/2014/main" id="{00000000-0008-0000-0200-000016020000}"/>
            </a:ext>
          </a:extLst>
        </xdr:cNvPr>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120032</xdr:rowOff>
    </xdr:from>
    <xdr:ext cx="469744" cy="259045"/>
    <xdr:sp macro="" textlink="">
      <xdr:nvSpPr>
        <xdr:cNvPr id="535" name="n_1mainValue【消防施設】&#10;一人当たり面積">
          <a:extLst>
            <a:ext uri="{FF2B5EF4-FFF2-40B4-BE49-F238E27FC236}">
              <a16:creationId xmlns:a16="http://schemas.microsoft.com/office/drawing/2014/main" id="{00000000-0008-0000-0200-000017020000}"/>
            </a:ext>
          </a:extLst>
        </xdr:cNvPr>
        <xdr:cNvSpPr txBox="1"/>
      </xdr:nvSpPr>
      <xdr:spPr>
        <a:xfrm>
          <a:off x="210757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120032</xdr:rowOff>
    </xdr:from>
    <xdr:ext cx="469744" cy="259045"/>
    <xdr:sp macro="" textlink="">
      <xdr:nvSpPr>
        <xdr:cNvPr id="536" name="n_2mainValue【消防施設】&#10;一人当たり面積">
          <a:extLst>
            <a:ext uri="{FF2B5EF4-FFF2-40B4-BE49-F238E27FC236}">
              <a16:creationId xmlns:a16="http://schemas.microsoft.com/office/drawing/2014/main" id="{00000000-0008-0000-0200-000018020000}"/>
            </a:ext>
          </a:extLst>
        </xdr:cNvPr>
        <xdr:cNvSpPr txBox="1"/>
      </xdr:nvSpPr>
      <xdr:spPr>
        <a:xfrm>
          <a:off x="201994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120032</xdr:rowOff>
    </xdr:from>
    <xdr:ext cx="469744" cy="259045"/>
    <xdr:sp macro="" textlink="">
      <xdr:nvSpPr>
        <xdr:cNvPr id="537" name="n_3mainValue【消防施設】&#10;一人当たり面積">
          <a:extLst>
            <a:ext uri="{FF2B5EF4-FFF2-40B4-BE49-F238E27FC236}">
              <a16:creationId xmlns:a16="http://schemas.microsoft.com/office/drawing/2014/main" id="{00000000-0008-0000-0200-000019020000}"/>
            </a:ext>
          </a:extLst>
        </xdr:cNvPr>
        <xdr:cNvSpPr txBox="1"/>
      </xdr:nvSpPr>
      <xdr:spPr>
        <a:xfrm>
          <a:off x="19310427" y="1486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81932</xdr:rowOff>
    </xdr:from>
    <xdr:ext cx="469744" cy="259045"/>
    <xdr:sp macro="" textlink="">
      <xdr:nvSpPr>
        <xdr:cNvPr id="538" name="n_4mainValue【消防施設】&#10;一人当たり面積">
          <a:extLst>
            <a:ext uri="{FF2B5EF4-FFF2-40B4-BE49-F238E27FC236}">
              <a16:creationId xmlns:a16="http://schemas.microsoft.com/office/drawing/2014/main" id="{00000000-0008-0000-0200-00001A020000}"/>
            </a:ext>
          </a:extLst>
        </xdr:cNvPr>
        <xdr:cNvSpPr txBox="1"/>
      </xdr:nvSpPr>
      <xdr:spPr>
        <a:xfrm>
          <a:off x="18421427"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a:extLst>
            <a:ext uri="{FF2B5EF4-FFF2-40B4-BE49-F238E27FC236}">
              <a16:creationId xmlns:a16="http://schemas.microsoft.com/office/drawing/2014/main" id="{00000000-0008-0000-0200-00002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庁舎】&#10;有形固定資産減価償却率グラフ枠">
          <a:extLst>
            <a:ext uri="{FF2B5EF4-FFF2-40B4-BE49-F238E27FC236}">
              <a16:creationId xmlns:a16="http://schemas.microsoft.com/office/drawing/2014/main" id="{00000000-0008-0000-0200-00003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564" name="直線コネクタ 563">
          <a:extLst>
            <a:ext uri="{FF2B5EF4-FFF2-40B4-BE49-F238E27FC236}">
              <a16:creationId xmlns:a16="http://schemas.microsoft.com/office/drawing/2014/main" id="{00000000-0008-0000-0200-000034020000}"/>
            </a:ext>
          </a:extLst>
        </xdr:cNvPr>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565" name="【庁舎】&#10;有形固定資産減価償却率最小値テキスト">
          <a:extLst>
            <a:ext uri="{FF2B5EF4-FFF2-40B4-BE49-F238E27FC236}">
              <a16:creationId xmlns:a16="http://schemas.microsoft.com/office/drawing/2014/main" id="{00000000-0008-0000-0200-000035020000}"/>
            </a:ext>
          </a:extLst>
        </xdr:cNvPr>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566" name="直線コネクタ 565">
          <a:extLst>
            <a:ext uri="{FF2B5EF4-FFF2-40B4-BE49-F238E27FC236}">
              <a16:creationId xmlns:a16="http://schemas.microsoft.com/office/drawing/2014/main" id="{00000000-0008-0000-0200-000036020000}"/>
            </a:ext>
          </a:extLst>
        </xdr:cNvPr>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567" name="【庁舎】&#10;有形固定資産減価償却率最大値テキスト">
          <a:extLst>
            <a:ext uri="{FF2B5EF4-FFF2-40B4-BE49-F238E27FC236}">
              <a16:creationId xmlns:a16="http://schemas.microsoft.com/office/drawing/2014/main" id="{00000000-0008-0000-0200-000037020000}"/>
            </a:ext>
          </a:extLst>
        </xdr:cNvPr>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569" name="【庁舎】&#10;有形固定資産減価償却率平均値テキスト">
          <a:extLst>
            <a:ext uri="{FF2B5EF4-FFF2-40B4-BE49-F238E27FC236}">
              <a16:creationId xmlns:a16="http://schemas.microsoft.com/office/drawing/2014/main" id="{00000000-0008-0000-0200-000039020000}"/>
            </a:ext>
          </a:extLst>
        </xdr:cNvPr>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570" name="フローチャート: 判断 569">
          <a:extLst>
            <a:ext uri="{FF2B5EF4-FFF2-40B4-BE49-F238E27FC236}">
              <a16:creationId xmlns:a16="http://schemas.microsoft.com/office/drawing/2014/main" id="{00000000-0008-0000-0200-00003A020000}"/>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571" name="フローチャート: 判断 570">
          <a:extLst>
            <a:ext uri="{FF2B5EF4-FFF2-40B4-BE49-F238E27FC236}">
              <a16:creationId xmlns:a16="http://schemas.microsoft.com/office/drawing/2014/main" id="{00000000-0008-0000-0200-00003B020000}"/>
            </a:ext>
          </a:extLst>
        </xdr:cNvPr>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2" name="フローチャート: 判断 571">
          <a:extLst>
            <a:ext uri="{FF2B5EF4-FFF2-40B4-BE49-F238E27FC236}">
              <a16:creationId xmlns:a16="http://schemas.microsoft.com/office/drawing/2014/main" id="{00000000-0008-0000-0200-00003C02000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573" name="フローチャート: 判断 572">
          <a:extLst>
            <a:ext uri="{FF2B5EF4-FFF2-40B4-BE49-F238E27FC236}">
              <a16:creationId xmlns:a16="http://schemas.microsoft.com/office/drawing/2014/main" id="{00000000-0008-0000-0200-00003D020000}"/>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103777</xdr:rowOff>
    </xdr:from>
    <xdr:to>
      <xdr:col>85</xdr:col>
      <xdr:colOff>177800</xdr:colOff>
      <xdr:row>106</xdr:row>
      <xdr:rowOff>33927</xdr:rowOff>
    </xdr:to>
    <xdr:sp macro="" textlink="">
      <xdr:nvSpPr>
        <xdr:cNvPr id="580" name="楕円 579">
          <a:extLst>
            <a:ext uri="{FF2B5EF4-FFF2-40B4-BE49-F238E27FC236}">
              <a16:creationId xmlns:a16="http://schemas.microsoft.com/office/drawing/2014/main" id="{00000000-0008-0000-0200-000044020000}"/>
            </a:ext>
          </a:extLst>
        </xdr:cNvPr>
        <xdr:cNvSpPr/>
      </xdr:nvSpPr>
      <xdr:spPr>
        <a:xfrm>
          <a:off x="16268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82204</xdr:rowOff>
    </xdr:from>
    <xdr:ext cx="405111" cy="259045"/>
    <xdr:sp macro="" textlink="">
      <xdr:nvSpPr>
        <xdr:cNvPr id="581" name="【庁舎】&#10;有形固定資産減価償却率該当値テキスト">
          <a:extLst>
            <a:ext uri="{FF2B5EF4-FFF2-40B4-BE49-F238E27FC236}">
              <a16:creationId xmlns:a16="http://schemas.microsoft.com/office/drawing/2014/main" id="{00000000-0008-0000-0200-000045020000}"/>
            </a:ext>
          </a:extLst>
        </xdr:cNvPr>
        <xdr:cNvSpPr txBox="1"/>
      </xdr:nvSpPr>
      <xdr:spPr>
        <a:xfrm>
          <a:off x="16357600"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66221</xdr:rowOff>
    </xdr:from>
    <xdr:to>
      <xdr:col>81</xdr:col>
      <xdr:colOff>101600</xdr:colOff>
      <xdr:row>105</xdr:row>
      <xdr:rowOff>167821</xdr:rowOff>
    </xdr:to>
    <xdr:sp macro="" textlink="">
      <xdr:nvSpPr>
        <xdr:cNvPr id="582" name="楕円 581">
          <a:extLst>
            <a:ext uri="{FF2B5EF4-FFF2-40B4-BE49-F238E27FC236}">
              <a16:creationId xmlns:a16="http://schemas.microsoft.com/office/drawing/2014/main" id="{00000000-0008-0000-0200-000046020000}"/>
            </a:ext>
          </a:extLst>
        </xdr:cNvPr>
        <xdr:cNvSpPr/>
      </xdr:nvSpPr>
      <xdr:spPr>
        <a:xfrm>
          <a:off x="15430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117021</xdr:rowOff>
    </xdr:from>
    <xdr:to>
      <xdr:col>85</xdr:col>
      <xdr:colOff>127000</xdr:colOff>
      <xdr:row>105</xdr:row>
      <xdr:rowOff>154577</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5481300" y="1811927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30299</xdr:rowOff>
    </xdr:from>
    <xdr:to>
      <xdr:col>76</xdr:col>
      <xdr:colOff>165100</xdr:colOff>
      <xdr:row>105</xdr:row>
      <xdr:rowOff>131899</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14541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81099</xdr:rowOff>
    </xdr:from>
    <xdr:to>
      <xdr:col>81</xdr:col>
      <xdr:colOff>50800</xdr:colOff>
      <xdr:row>105</xdr:row>
      <xdr:rowOff>117021</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4592300" y="1808334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164193</xdr:rowOff>
    </xdr:from>
    <xdr:to>
      <xdr:col>72</xdr:col>
      <xdr:colOff>38100</xdr:colOff>
      <xdr:row>105</xdr:row>
      <xdr:rowOff>94343</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13652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43543</xdr:rowOff>
    </xdr:from>
    <xdr:to>
      <xdr:col>76</xdr:col>
      <xdr:colOff>114300</xdr:colOff>
      <xdr:row>105</xdr:row>
      <xdr:rowOff>81099</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3703300" y="180457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138068</xdr:rowOff>
    </xdr:from>
    <xdr:to>
      <xdr:col>67</xdr:col>
      <xdr:colOff>101600</xdr:colOff>
      <xdr:row>105</xdr:row>
      <xdr:rowOff>68218</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12763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17418</xdr:rowOff>
    </xdr:from>
    <xdr:to>
      <xdr:col>71</xdr:col>
      <xdr:colOff>177800</xdr:colOff>
      <xdr:row>105</xdr:row>
      <xdr:rowOff>43543</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2814300" y="1801966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590" name="n_1aveValue【庁舎】&#10;有形固定資産減価償却率">
          <a:extLst>
            <a:ext uri="{FF2B5EF4-FFF2-40B4-BE49-F238E27FC236}">
              <a16:creationId xmlns:a16="http://schemas.microsoft.com/office/drawing/2014/main" id="{00000000-0008-0000-0200-00004E020000}"/>
            </a:ext>
          </a:extLst>
        </xdr:cNvPr>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91" name="n_2aveValue【庁舎】&#10;有形固定資産減価償却率">
          <a:extLst>
            <a:ext uri="{FF2B5EF4-FFF2-40B4-BE49-F238E27FC236}">
              <a16:creationId xmlns:a16="http://schemas.microsoft.com/office/drawing/2014/main" id="{00000000-0008-0000-0200-00004F020000}"/>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592" name="n_3aveValue【庁舎】&#10;有形固定資産減価償却率">
          <a:extLst>
            <a:ext uri="{FF2B5EF4-FFF2-40B4-BE49-F238E27FC236}">
              <a16:creationId xmlns:a16="http://schemas.microsoft.com/office/drawing/2014/main" id="{00000000-0008-0000-0200-000050020000}"/>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593" name="n_4aveValue【庁舎】&#10;有形固定資産減価償却率">
          <a:extLst>
            <a:ext uri="{FF2B5EF4-FFF2-40B4-BE49-F238E27FC236}">
              <a16:creationId xmlns:a16="http://schemas.microsoft.com/office/drawing/2014/main" id="{00000000-0008-0000-0200-000051020000}"/>
            </a:ext>
          </a:extLst>
        </xdr:cNvPr>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158948</xdr:rowOff>
    </xdr:from>
    <xdr:ext cx="405111" cy="259045"/>
    <xdr:sp macro="" textlink="">
      <xdr:nvSpPr>
        <xdr:cNvPr id="594" name="n_1mainValue【庁舎】&#10;有形固定資産減価償却率">
          <a:extLst>
            <a:ext uri="{FF2B5EF4-FFF2-40B4-BE49-F238E27FC236}">
              <a16:creationId xmlns:a16="http://schemas.microsoft.com/office/drawing/2014/main" id="{00000000-0008-0000-0200-000052020000}"/>
            </a:ext>
          </a:extLst>
        </xdr:cNvPr>
        <xdr:cNvSpPr txBox="1"/>
      </xdr:nvSpPr>
      <xdr:spPr>
        <a:xfrm>
          <a:off x="152660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123026</xdr:rowOff>
    </xdr:from>
    <xdr:ext cx="405111" cy="259045"/>
    <xdr:sp macro="" textlink="">
      <xdr:nvSpPr>
        <xdr:cNvPr id="595" name="n_2mainValue【庁舎】&#10;有形固定資産減価償却率">
          <a:extLst>
            <a:ext uri="{FF2B5EF4-FFF2-40B4-BE49-F238E27FC236}">
              <a16:creationId xmlns:a16="http://schemas.microsoft.com/office/drawing/2014/main" id="{00000000-0008-0000-0200-000053020000}"/>
            </a:ext>
          </a:extLst>
        </xdr:cNvPr>
        <xdr:cNvSpPr txBox="1"/>
      </xdr:nvSpPr>
      <xdr:spPr>
        <a:xfrm>
          <a:off x="14389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110870</xdr:rowOff>
    </xdr:from>
    <xdr:ext cx="405111" cy="259045"/>
    <xdr:sp macro="" textlink="">
      <xdr:nvSpPr>
        <xdr:cNvPr id="596" name="n_3mainValue【庁舎】&#10;有形固定資産減価償却率">
          <a:extLst>
            <a:ext uri="{FF2B5EF4-FFF2-40B4-BE49-F238E27FC236}">
              <a16:creationId xmlns:a16="http://schemas.microsoft.com/office/drawing/2014/main" id="{00000000-0008-0000-0200-000054020000}"/>
            </a:ext>
          </a:extLst>
        </xdr:cNvPr>
        <xdr:cNvSpPr txBox="1"/>
      </xdr:nvSpPr>
      <xdr:spPr>
        <a:xfrm>
          <a:off x="135007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597" name="n_4mainValue【庁舎】&#10;有形固定資産減価償却率">
          <a:extLst>
            <a:ext uri="{FF2B5EF4-FFF2-40B4-BE49-F238E27FC236}">
              <a16:creationId xmlns:a16="http://schemas.microsoft.com/office/drawing/2014/main" id="{00000000-0008-0000-0200-000055020000}"/>
            </a:ext>
          </a:extLst>
        </xdr:cNvPr>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8" name="正方形/長方形 597">
          <a:extLst>
            <a:ext uri="{FF2B5EF4-FFF2-40B4-BE49-F238E27FC236}">
              <a16:creationId xmlns:a16="http://schemas.microsoft.com/office/drawing/2014/main" id="{00000000-0008-0000-0200-00005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a:extLst>
            <a:ext uri="{FF2B5EF4-FFF2-40B4-BE49-F238E27FC236}">
              <a16:creationId xmlns:a16="http://schemas.microsoft.com/office/drawing/2014/main" id="{00000000-0008-0000-0200-00006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624" name="【庁舎】&#10;一人当たり面積最小値テキスト">
          <a:extLst>
            <a:ext uri="{FF2B5EF4-FFF2-40B4-BE49-F238E27FC236}">
              <a16:creationId xmlns:a16="http://schemas.microsoft.com/office/drawing/2014/main" id="{00000000-0008-0000-0200-000070020000}"/>
            </a:ext>
          </a:extLst>
        </xdr:cNvPr>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626" name="【庁舎】&#10;一人当たり面積最大値テキスト">
          <a:extLst>
            <a:ext uri="{FF2B5EF4-FFF2-40B4-BE49-F238E27FC236}">
              <a16:creationId xmlns:a16="http://schemas.microsoft.com/office/drawing/2014/main" id="{00000000-0008-0000-0200-000072020000}"/>
            </a:ext>
          </a:extLst>
        </xdr:cNvPr>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628" name="【庁舎】&#10;一人当たり面積平均値テキスト">
          <a:extLst>
            <a:ext uri="{FF2B5EF4-FFF2-40B4-BE49-F238E27FC236}">
              <a16:creationId xmlns:a16="http://schemas.microsoft.com/office/drawing/2014/main" id="{00000000-0008-0000-0200-000074020000}"/>
            </a:ext>
          </a:extLst>
        </xdr:cNvPr>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629" name="フローチャート: 判断 628">
          <a:extLst>
            <a:ext uri="{FF2B5EF4-FFF2-40B4-BE49-F238E27FC236}">
              <a16:creationId xmlns:a16="http://schemas.microsoft.com/office/drawing/2014/main" id="{00000000-0008-0000-0200-000075020000}"/>
            </a:ext>
          </a:extLst>
        </xdr:cNvPr>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639" name="楕円 638">
          <a:extLst>
            <a:ext uri="{FF2B5EF4-FFF2-40B4-BE49-F238E27FC236}">
              <a16:creationId xmlns:a16="http://schemas.microsoft.com/office/drawing/2014/main" id="{00000000-0008-0000-0200-00007F020000}"/>
            </a:ext>
          </a:extLst>
        </xdr:cNvPr>
        <xdr:cNvSpPr/>
      </xdr:nvSpPr>
      <xdr:spPr>
        <a:xfrm>
          <a:off x="22110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33219</xdr:rowOff>
    </xdr:from>
    <xdr:ext cx="469744" cy="259045"/>
    <xdr:sp macro="" textlink="">
      <xdr:nvSpPr>
        <xdr:cNvPr id="640" name="【庁舎】&#10;一人当たり面積該当値テキスト">
          <a:extLst>
            <a:ext uri="{FF2B5EF4-FFF2-40B4-BE49-F238E27FC236}">
              <a16:creationId xmlns:a16="http://schemas.microsoft.com/office/drawing/2014/main" id="{00000000-0008-0000-0200-000080020000}"/>
            </a:ext>
          </a:extLst>
        </xdr:cNvPr>
        <xdr:cNvSpPr txBox="1"/>
      </xdr:nvSpPr>
      <xdr:spPr>
        <a:xfrm>
          <a:off x="221996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641" name="楕円 640">
          <a:extLst>
            <a:ext uri="{FF2B5EF4-FFF2-40B4-BE49-F238E27FC236}">
              <a16:creationId xmlns:a16="http://schemas.microsoft.com/office/drawing/2014/main" id="{00000000-0008-0000-0200-000081020000}"/>
            </a:ext>
          </a:extLst>
        </xdr:cNvPr>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105592</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21323300" y="18279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53158</xdr:rowOff>
    </xdr:from>
    <xdr:to>
      <xdr:col>107</xdr:col>
      <xdr:colOff>101600</xdr:colOff>
      <xdr:row>106</xdr:row>
      <xdr:rowOff>154758</xdr:rowOff>
    </xdr:to>
    <xdr:sp macro="" textlink="">
      <xdr:nvSpPr>
        <xdr:cNvPr id="643" name="楕円 642">
          <a:extLst>
            <a:ext uri="{FF2B5EF4-FFF2-40B4-BE49-F238E27FC236}">
              <a16:creationId xmlns:a16="http://schemas.microsoft.com/office/drawing/2014/main" id="{00000000-0008-0000-0200-000083020000}"/>
            </a:ext>
          </a:extLst>
        </xdr:cNvPr>
        <xdr:cNvSpPr/>
      </xdr:nvSpPr>
      <xdr:spPr>
        <a:xfrm>
          <a:off x="20383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103958</xdr:rowOff>
    </xdr:from>
    <xdr:to>
      <xdr:col>111</xdr:col>
      <xdr:colOff>177800</xdr:colOff>
      <xdr:row>106</xdr:row>
      <xdr:rowOff>105592</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20434300" y="182776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9494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103958</xdr:rowOff>
    </xdr:from>
    <xdr:to>
      <xdr:col>107</xdr:col>
      <xdr:colOff>50800</xdr:colOff>
      <xdr:row>106</xdr:row>
      <xdr:rowOff>105592</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flipV="1">
          <a:off x="19545300" y="182776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54792</xdr:rowOff>
    </xdr:from>
    <xdr:to>
      <xdr:col>98</xdr:col>
      <xdr:colOff>38100</xdr:colOff>
      <xdr:row>106</xdr:row>
      <xdr:rowOff>156392</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8605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105592</xdr:rowOff>
    </xdr:from>
    <xdr:to>
      <xdr:col>102</xdr:col>
      <xdr:colOff>114300</xdr:colOff>
      <xdr:row>106</xdr:row>
      <xdr:rowOff>105592</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8656300" y="18279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649" name="n_1aveValue【庁舎】&#10;一人当たり面積">
          <a:extLst>
            <a:ext uri="{FF2B5EF4-FFF2-40B4-BE49-F238E27FC236}">
              <a16:creationId xmlns:a16="http://schemas.microsoft.com/office/drawing/2014/main" id="{00000000-0008-0000-0200-000089020000}"/>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68415</xdr:rowOff>
    </xdr:from>
    <xdr:ext cx="469744" cy="259045"/>
    <xdr:sp macro="" textlink="">
      <xdr:nvSpPr>
        <xdr:cNvPr id="650" name="n_2aveValue【庁舎】&#10;一人当たり面積">
          <a:extLst>
            <a:ext uri="{FF2B5EF4-FFF2-40B4-BE49-F238E27FC236}">
              <a16:creationId xmlns:a16="http://schemas.microsoft.com/office/drawing/2014/main" id="{00000000-0008-0000-0200-00008A020000}"/>
            </a:ext>
          </a:extLst>
        </xdr:cNvPr>
        <xdr:cNvSpPr txBox="1"/>
      </xdr:nvSpPr>
      <xdr:spPr>
        <a:xfrm>
          <a:off x="20199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651" name="n_3aveValue【庁舎】&#10;一人当たり面積">
          <a:extLst>
            <a:ext uri="{FF2B5EF4-FFF2-40B4-BE49-F238E27FC236}">
              <a16:creationId xmlns:a16="http://schemas.microsoft.com/office/drawing/2014/main" id="{00000000-0008-0000-0200-00008B020000}"/>
            </a:ext>
          </a:extLst>
        </xdr:cNvPr>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652" name="n_4aveValue【庁舎】&#10;一人当たり面積">
          <a:extLst>
            <a:ext uri="{FF2B5EF4-FFF2-40B4-BE49-F238E27FC236}">
              <a16:creationId xmlns:a16="http://schemas.microsoft.com/office/drawing/2014/main" id="{00000000-0008-0000-0200-00008C020000}"/>
            </a:ext>
          </a:extLst>
        </xdr:cNvPr>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147519</xdr:rowOff>
    </xdr:from>
    <xdr:ext cx="469744" cy="259045"/>
    <xdr:sp macro="" textlink="">
      <xdr:nvSpPr>
        <xdr:cNvPr id="653" name="n_1mainValue【庁舎】&#10;一人当たり面積">
          <a:extLst>
            <a:ext uri="{FF2B5EF4-FFF2-40B4-BE49-F238E27FC236}">
              <a16:creationId xmlns:a16="http://schemas.microsoft.com/office/drawing/2014/main" id="{00000000-0008-0000-0200-00008D020000}"/>
            </a:ext>
          </a:extLst>
        </xdr:cNvPr>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145885</xdr:rowOff>
    </xdr:from>
    <xdr:ext cx="469744" cy="259045"/>
    <xdr:sp macro="" textlink="">
      <xdr:nvSpPr>
        <xdr:cNvPr id="654" name="n_2mainValue【庁舎】&#10;一人当たり面積">
          <a:extLst>
            <a:ext uri="{FF2B5EF4-FFF2-40B4-BE49-F238E27FC236}">
              <a16:creationId xmlns:a16="http://schemas.microsoft.com/office/drawing/2014/main" id="{00000000-0008-0000-0200-00008E020000}"/>
            </a:ext>
          </a:extLst>
        </xdr:cNvPr>
        <xdr:cNvSpPr txBox="1"/>
      </xdr:nvSpPr>
      <xdr:spPr>
        <a:xfrm>
          <a:off x="20199427" y="1831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147519</xdr:rowOff>
    </xdr:from>
    <xdr:ext cx="469744" cy="259045"/>
    <xdr:sp macro="" textlink="">
      <xdr:nvSpPr>
        <xdr:cNvPr id="655" name="n_3mainValue【庁舎】&#10;一人当たり面積">
          <a:extLst>
            <a:ext uri="{FF2B5EF4-FFF2-40B4-BE49-F238E27FC236}">
              <a16:creationId xmlns:a16="http://schemas.microsoft.com/office/drawing/2014/main" id="{00000000-0008-0000-0200-00008F020000}"/>
            </a:ext>
          </a:extLst>
        </xdr:cNvPr>
        <xdr:cNvSpPr txBox="1"/>
      </xdr:nvSpPr>
      <xdr:spPr>
        <a:xfrm>
          <a:off x="19310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147519</xdr:rowOff>
    </xdr:from>
    <xdr:ext cx="469744" cy="259045"/>
    <xdr:sp macro="" textlink="">
      <xdr:nvSpPr>
        <xdr:cNvPr id="656" name="n_4mainValue【庁舎】&#10;一人当たり面積">
          <a:extLst>
            <a:ext uri="{FF2B5EF4-FFF2-40B4-BE49-F238E27FC236}">
              <a16:creationId xmlns:a16="http://schemas.microsoft.com/office/drawing/2014/main" id="{00000000-0008-0000-0200-000090020000}"/>
            </a:ext>
          </a:extLst>
        </xdr:cNvPr>
        <xdr:cNvSpPr txBox="1"/>
      </xdr:nvSpPr>
      <xdr:spPr>
        <a:xfrm>
          <a:off x="18421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00000000-0008-0000-0200-00009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類似団体と比較して特に有形固定資産減価償却率が高くなっている施設は、体育館・プールと消防施設である。 </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体育館については、文化体育館建設事業が進んだことにより、</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年度より有形固定資産減価償却率が低くなる見込みえである</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プールについては、老朽化が進んでいるため施設更新及び維持管理を計画的に進める必要がある。また、住民のニーズに合わせ除却等、方向性を</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定めていく。</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消防施設については、有形固定資産減価償却率が</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年間で</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％増加してるため長寿命化や維持管理の見直しを図っていく。</a:t>
          </a:r>
          <a:endPar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保健センターの一人当たり面積が平均より大きく上回っているため、適正な保有量について検討していく必要がある。</a:t>
          </a:r>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51EEFCD-0C1E-47AA-8DA2-AB1A80F59005}"/>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7ED04FE-E4D2-4CBA-A372-4F05C46521D4}"/>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AE4E61E-DF8C-4EEA-ACB0-B16B3D8B964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D6A7DDF-911B-43F9-991D-87D06CCBCA88}"/>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EA6636E-578C-498F-8DD4-9310A97B539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B1713AFB-37CC-4F1D-971F-DD4764F4C2C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221EB01D-CB14-4A21-9EC8-3D6FDF8A3D96}"/>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AF110FD6-5B9D-41A6-BECE-C44048010A8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12824B6-0A03-4982-A08B-C756EACFAB1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A4781B4-2210-4ABB-B54A-81AEA7C8D91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16,187
16,008
43.99
8,760,986
8,538,448
148,539
4,673,689
9,217,594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1CFA60DB-A385-4E5D-98BC-8716268F974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F0D4D1B-A9CD-4C16-9EF4-47EA54FFD55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68B02183-ECE7-4707-8BAA-F5C81DC25577}"/>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46D2F5A-2D14-4193-ADC3-4FC03DCE0CB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13B2437-6BAC-49C4-AC4B-9B258045956F}"/>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EDC7D37-7585-40F5-B759-5592F7727E0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74F5260F-3514-456E-B979-4F5FE5797F6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4776F0C-23A9-4385-A539-2FEC1E9D0FD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052B274-BB6A-4A77-893F-31CCFDD58C3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1F7CC5B-D8B0-4614-8220-A3FCD431DE6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835BF88-3A41-4477-B5F9-BB03355F98E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5D98D4C0-C566-498C-B918-C1B3E586F3D8}"/>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1A82445-C26D-41FD-B960-86A6146F3E7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7DE8416-5EA8-4034-96F8-E856219C697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4A55600-CDD4-4FC8-B56A-1EDC19CB8DF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F46F7C51-88A6-46E1-A521-B6BB386B486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2D9576B-9948-4FAC-A296-E5288ECA973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72A3FB60-6E88-4A2B-ACD6-12F1A03E7E9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7E14D415-2B35-485F-82E8-6B5195CD4CA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7C9FA5B-4926-45D1-84B4-4181A1521BB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D02EEAD0-BD6C-4A99-BD8F-B61CCA61273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CAF8E0E-EED4-4CAA-8DDA-EBC4D3B2E525}"/>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87DDC05E-0E05-4677-A83F-F0C1B1DCB145}"/>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14AEA0D0-D54D-45CB-B749-9AA6E5CD0749}"/>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C70C08A-D379-49F9-ACA8-B68CE357254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2AEC252-4639-4DCB-A9FB-DAB798D8F236}"/>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28D466B-1DD9-4A2E-BF18-8CAE228F6EC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A3578C6-9EBC-4FB1-8386-012EAEE6284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6689C63-5532-402B-BC22-FF36C1631B2C}"/>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07A1151-FC75-48BD-8707-1F778667119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8F45846-519E-4F18-94F4-EF31EF57CF0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A9F413D-689F-445C-9294-C76F9A24AEDA}"/>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2A7C171-C95E-4293-8821-4B4439E8D1C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6273252-CA44-45FB-A3EC-91140F63AE31}"/>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8894B87-7890-48D4-977E-84CB64F0462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529C18D-3E3C-4E3B-9A7C-0187DBEA556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C8F19AC2-773E-4629-A4CE-B88BD433A245}"/>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基準財政需要額、基準財政収入額ともに増加し単年度指数は前年度同ポイント。</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ヶ年平均の財政力指数</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も前年度と同ポイントとなった。</a:t>
          </a:r>
          <a:endParaRPr lang="ja-JP" altLang="ja-JP" sz="1400">
            <a:effectLst/>
          </a:endParaRPr>
        </a:p>
        <a:p>
          <a:r>
            <a:rPr kumimoji="1" lang="ja-JP" altLang="ja-JP" sz="1100">
              <a:solidFill>
                <a:schemeClr val="dk1"/>
              </a:solidFill>
              <a:effectLst/>
              <a:latin typeface="+mn-lt"/>
              <a:ea typeface="+mn-ea"/>
              <a:cs typeface="+mn-cs"/>
            </a:rPr>
            <a:t>前年度に引き続き類似団体平均を下回っているため、今後より一層の行財政改革を推進し、定住促進事業、企業誘致等による税収増加を図り、財政力の強化に努める。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9617EEA-99EF-4715-93FD-914795CDA78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78CAA35E-5A44-4E17-AF38-88B8D293DDB9}"/>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CD5628DB-9E0D-467A-9AA9-5FC52DE22E7E}"/>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B1E81B1B-6ACC-4059-82BA-4DD89A92FF54}"/>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425EA572-62FF-4038-87AE-0176A33BFE7E}"/>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73AFEC89-1211-4D76-90FA-60020D994A7C}"/>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F69958C2-61CF-441C-937C-CAB785026274}"/>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C8B0663F-C71E-4845-BF27-512290A4253C}"/>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BFC9A359-6480-4B28-B4C5-C9BAF5BC4BA2}"/>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AC526213-8EBD-4DB1-9509-3251D4163FDB}"/>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80435EE6-AF44-468B-B00D-B234D54B0852}"/>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BADD729-5DA6-4149-9DE9-BC16E97FD4BC}"/>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22E8ED19-C6A7-4A68-B69A-47031E1FC489}"/>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A8108FEA-4826-4D3C-9B73-892845C09296}"/>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37D0D2AC-B386-4D31-82A2-7186CBF632F5}"/>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65E068BE-56F8-4B7F-9B7C-141CF9E9BF96}"/>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4E995DD3-1CCA-4934-B4B1-12F6F99029F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F3FFCEF9-9B78-4F83-A0E5-26DE7215D2E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a:extLst>
            <a:ext uri="{FF2B5EF4-FFF2-40B4-BE49-F238E27FC236}">
              <a16:creationId xmlns:a16="http://schemas.microsoft.com/office/drawing/2014/main" id="{16FC3812-A819-44A5-A206-A4311F68E6C9}"/>
            </a:ext>
          </a:extLst>
        </xdr:cNvPr>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a16="http://schemas.microsoft.com/office/drawing/2014/main" id="{40EA0859-F498-482E-8EEC-218753D875E6}"/>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a16="http://schemas.microsoft.com/office/drawing/2014/main" id="{60D2EDD5-3F6C-4FE4-A777-F5872E7F4BB5}"/>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a:extLst>
            <a:ext uri="{FF2B5EF4-FFF2-40B4-BE49-F238E27FC236}">
              <a16:creationId xmlns:a16="http://schemas.microsoft.com/office/drawing/2014/main" id="{6A832041-DB53-4B29-9E85-9BB847AF66FB}"/>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a:extLst>
            <a:ext uri="{FF2B5EF4-FFF2-40B4-BE49-F238E27FC236}">
              <a16:creationId xmlns:a16="http://schemas.microsoft.com/office/drawing/2014/main" id="{30C1E93E-FB59-41CB-83E5-8B57FBA36C73}"/>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72" name="直線コネクタ 71">
          <a:extLst>
            <a:ext uri="{FF2B5EF4-FFF2-40B4-BE49-F238E27FC236}">
              <a16:creationId xmlns:a16="http://schemas.microsoft.com/office/drawing/2014/main" id="{A379878C-2224-437F-A01D-89A5946A74FA}"/>
            </a:ext>
          </a:extLst>
        </xdr:cNvPr>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3" name="財政力平均値テキスト">
          <a:extLst>
            <a:ext uri="{FF2B5EF4-FFF2-40B4-BE49-F238E27FC236}">
              <a16:creationId xmlns:a16="http://schemas.microsoft.com/office/drawing/2014/main" id="{74DFE778-17DC-4847-8550-7546731D73C9}"/>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a:extLst>
            <a:ext uri="{FF2B5EF4-FFF2-40B4-BE49-F238E27FC236}">
              <a16:creationId xmlns:a16="http://schemas.microsoft.com/office/drawing/2014/main" id="{A29E3051-507A-46FF-A2F0-27742C8CB8AD}"/>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166158</xdr:rowOff>
    </xdr:to>
    <xdr:cxnSp macro="">
      <xdr:nvCxnSpPr>
        <xdr:cNvPr id="75" name="直線コネクタ 74">
          <a:extLst>
            <a:ext uri="{FF2B5EF4-FFF2-40B4-BE49-F238E27FC236}">
              <a16:creationId xmlns:a16="http://schemas.microsoft.com/office/drawing/2014/main" id="{BA9D3BF0-6E89-4056-A1A5-F2A2E8C5A289}"/>
            </a:ext>
          </a:extLst>
        </xdr:cNvPr>
        <xdr:cNvCxnSpPr/>
      </xdr:nvCxnSpPr>
      <xdr:spPr>
        <a:xfrm>
          <a:off x="3225800" y="73268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17957B39-3A1C-450C-8AD3-77D9FE25B53F}"/>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25523</xdr:rowOff>
    </xdr:from>
    <xdr:ext cx="736600" cy="259045"/>
    <xdr:sp macro="" textlink="">
      <xdr:nvSpPr>
        <xdr:cNvPr id="77" name="テキスト ボックス 76">
          <a:extLst>
            <a:ext uri="{FF2B5EF4-FFF2-40B4-BE49-F238E27FC236}">
              <a16:creationId xmlns:a16="http://schemas.microsoft.com/office/drawing/2014/main" id="{F645268E-A02E-43EC-944C-49BA52A65AA9}"/>
            </a:ext>
          </a:extLst>
        </xdr:cNvPr>
        <xdr:cNvSpPr txBox="1"/>
      </xdr:nvSpPr>
      <xdr:spPr>
        <a:xfrm>
          <a:off x="3733800" y="7054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125942</xdr:rowOff>
    </xdr:to>
    <xdr:cxnSp macro="">
      <xdr:nvCxnSpPr>
        <xdr:cNvPr id="78" name="直線コネクタ 77">
          <a:extLst>
            <a:ext uri="{FF2B5EF4-FFF2-40B4-BE49-F238E27FC236}">
              <a16:creationId xmlns:a16="http://schemas.microsoft.com/office/drawing/2014/main" id="{EDB2F737-1BAD-420B-BC07-9E7A8E9575AA}"/>
            </a:ext>
          </a:extLst>
        </xdr:cNvPr>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775308DD-0B3C-47CE-B853-AD0A960BBC14}"/>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9A036B14-EDCD-47C4-892C-6202DDC88B35}"/>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75671</xdr:rowOff>
    </xdr:from>
    <xdr:to>
      <xdr:col>11</xdr:col>
      <xdr:colOff>31750</xdr:colOff>
      <xdr:row>42</xdr:row>
      <xdr:rowOff>105833</xdr:rowOff>
    </xdr:to>
    <xdr:cxnSp macro="">
      <xdr:nvCxnSpPr>
        <xdr:cNvPr id="81" name="直線コネクタ 80">
          <a:extLst>
            <a:ext uri="{FF2B5EF4-FFF2-40B4-BE49-F238E27FC236}">
              <a16:creationId xmlns:a16="http://schemas.microsoft.com/office/drawing/2014/main" id="{8EB4CAC7-DE48-4247-A862-2869DED13784}"/>
            </a:ext>
          </a:extLst>
        </xdr:cNvPr>
        <xdr:cNvCxnSpPr/>
      </xdr:nvCxnSpPr>
      <xdr:spPr>
        <a:xfrm>
          <a:off x="1447800" y="727657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a:extLst>
            <a:ext uri="{FF2B5EF4-FFF2-40B4-BE49-F238E27FC236}">
              <a16:creationId xmlns:a16="http://schemas.microsoft.com/office/drawing/2014/main" id="{4F75ECA1-9FAF-4015-B3F4-CE1BE732A9C8}"/>
            </a:ext>
          </a:extLst>
        </xdr:cNvPr>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a:extLst>
            <a:ext uri="{FF2B5EF4-FFF2-40B4-BE49-F238E27FC236}">
              <a16:creationId xmlns:a16="http://schemas.microsoft.com/office/drawing/2014/main" id="{337BF54F-DB42-4665-82EF-669EF0EB3E90}"/>
            </a:ext>
          </a:extLst>
        </xdr:cNvPr>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a:extLst>
            <a:ext uri="{FF2B5EF4-FFF2-40B4-BE49-F238E27FC236}">
              <a16:creationId xmlns:a16="http://schemas.microsoft.com/office/drawing/2014/main" id="{B8E04EB0-4365-4867-8803-9915DE989723}"/>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a:extLst>
            <a:ext uri="{FF2B5EF4-FFF2-40B4-BE49-F238E27FC236}">
              <a16:creationId xmlns:a16="http://schemas.microsoft.com/office/drawing/2014/main" id="{8CBA724D-566A-4CF8-9E3A-26D82929DBEC}"/>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120AE48-7FF1-495C-B8DF-10EE83A7381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6BEC140-A88E-4242-BB2A-3F5C5FB77D5F}"/>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A98993FC-C7BC-4730-A9C5-3F5EE5FA4BD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7E03858E-1687-456F-B403-56170E21E9A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5152BA84-EDB0-4863-B85B-3DAAC7329206}"/>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91" name="楕円 90">
          <a:extLst>
            <a:ext uri="{FF2B5EF4-FFF2-40B4-BE49-F238E27FC236}">
              <a16:creationId xmlns:a16="http://schemas.microsoft.com/office/drawing/2014/main" id="{96A20DD4-3954-4689-9FC6-FF89E18C36ED}"/>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92" name="財政力該当値テキスト">
          <a:extLst>
            <a:ext uri="{FF2B5EF4-FFF2-40B4-BE49-F238E27FC236}">
              <a16:creationId xmlns:a16="http://schemas.microsoft.com/office/drawing/2014/main" id="{685DF175-CD05-4774-B78F-9D01B8779C57}"/>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3" name="楕円 92">
          <a:extLst>
            <a:ext uri="{FF2B5EF4-FFF2-40B4-BE49-F238E27FC236}">
              <a16:creationId xmlns:a16="http://schemas.microsoft.com/office/drawing/2014/main" id="{079272D4-E7C6-44D9-ADD7-55C9C59A8B3C}"/>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4" name="テキスト ボックス 93">
          <a:extLst>
            <a:ext uri="{FF2B5EF4-FFF2-40B4-BE49-F238E27FC236}">
              <a16:creationId xmlns:a16="http://schemas.microsoft.com/office/drawing/2014/main" id="{10E05095-7D85-4FC0-8143-12F647A041BB}"/>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5" name="楕円 94">
          <a:extLst>
            <a:ext uri="{FF2B5EF4-FFF2-40B4-BE49-F238E27FC236}">
              <a16:creationId xmlns:a16="http://schemas.microsoft.com/office/drawing/2014/main" id="{65249993-8DE3-4403-B7FA-2145B8CEE042}"/>
            </a:ext>
          </a:extLst>
        </xdr:cNvPr>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15469</xdr:rowOff>
    </xdr:from>
    <xdr:ext cx="762000" cy="259045"/>
    <xdr:sp macro="" textlink="">
      <xdr:nvSpPr>
        <xdr:cNvPr id="96" name="テキスト ボックス 95">
          <a:extLst>
            <a:ext uri="{FF2B5EF4-FFF2-40B4-BE49-F238E27FC236}">
              <a16:creationId xmlns:a16="http://schemas.microsoft.com/office/drawing/2014/main" id="{BAA89D7A-A8A3-4F4B-B662-317529720E6E}"/>
            </a:ext>
          </a:extLst>
        </xdr:cNvPr>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7" name="楕円 96">
          <a:extLst>
            <a:ext uri="{FF2B5EF4-FFF2-40B4-BE49-F238E27FC236}">
              <a16:creationId xmlns:a16="http://schemas.microsoft.com/office/drawing/2014/main" id="{122983C7-027E-4216-A5E4-1F5C450DE3F7}"/>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8" name="テキスト ボックス 97">
          <a:extLst>
            <a:ext uri="{FF2B5EF4-FFF2-40B4-BE49-F238E27FC236}">
              <a16:creationId xmlns:a16="http://schemas.microsoft.com/office/drawing/2014/main" id="{087F2F26-7529-4AC9-AFE8-16F73ABF4603}"/>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24871</xdr:rowOff>
    </xdr:from>
    <xdr:to>
      <xdr:col>7</xdr:col>
      <xdr:colOff>31750</xdr:colOff>
      <xdr:row>42</xdr:row>
      <xdr:rowOff>126471</xdr:rowOff>
    </xdr:to>
    <xdr:sp macro="" textlink="">
      <xdr:nvSpPr>
        <xdr:cNvPr id="99" name="楕円 98">
          <a:extLst>
            <a:ext uri="{FF2B5EF4-FFF2-40B4-BE49-F238E27FC236}">
              <a16:creationId xmlns:a16="http://schemas.microsoft.com/office/drawing/2014/main" id="{2C1075A5-4B8D-4610-A769-F8AF5FE0D2A0}"/>
            </a:ext>
          </a:extLst>
        </xdr:cNvPr>
        <xdr:cNvSpPr/>
      </xdr:nvSpPr>
      <xdr:spPr>
        <a:xfrm>
          <a:off x="1397000" y="72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136648</xdr:rowOff>
    </xdr:from>
    <xdr:ext cx="762000" cy="259045"/>
    <xdr:sp macro="" textlink="">
      <xdr:nvSpPr>
        <xdr:cNvPr id="100" name="テキスト ボックス 99">
          <a:extLst>
            <a:ext uri="{FF2B5EF4-FFF2-40B4-BE49-F238E27FC236}">
              <a16:creationId xmlns:a16="http://schemas.microsoft.com/office/drawing/2014/main" id="{9D471A8F-25E7-4BEB-9E1B-083A3512EEB2}"/>
            </a:ext>
          </a:extLst>
        </xdr:cNvPr>
        <xdr:cNvSpPr txBox="1"/>
      </xdr:nvSpPr>
      <xdr:spPr>
        <a:xfrm>
          <a:off x="1066800" y="699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E4CAF552-DE64-4346-A37A-24F3808DD74A}"/>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68930318-8FCF-4E83-AE3A-695F45BEBD99}"/>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90D9A282-92A3-49A2-8CC1-4C9206698C24}"/>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DC968133-A5A6-4A44-A989-2AC0A9E8C215}"/>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BDCF1490-4427-4631-95C0-867BD3EDF2E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C5BC6233-3E9B-45CF-8220-B22B4ABD3B6D}"/>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11E5297-9E07-4945-91A7-41BC74598F78}"/>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13677081-74C9-4B5B-AAD8-4579EF65A8DD}"/>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CA97B59-EA20-49E9-B28F-BCDEAEB9E85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24A3AF66-CAF7-463E-AFBB-8FA7E5CF5F76}"/>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AB6283AE-B97D-4F7B-A93A-E1BAD31610D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D916B42A-78CC-4F92-A266-597748739EA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7307F7B4-DE03-49AA-BF92-14E8F4D94E0F}"/>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法人町民税、固定資産税等の地方税は</a:t>
          </a:r>
          <a:r>
            <a:rPr kumimoji="1" lang="en-US" altLang="ja-JP" sz="1100">
              <a:latin typeface="+mn-ea"/>
              <a:ea typeface="+mn-ea"/>
            </a:rPr>
            <a:t>129,626</a:t>
          </a:r>
          <a:r>
            <a:rPr kumimoji="1" lang="ja-JP" altLang="en-US" sz="1100">
              <a:latin typeface="+mn-ea"/>
              <a:ea typeface="+mn-ea"/>
            </a:rPr>
            <a:t>千円増と大幅に増加したものの、合併算定替えによる普通交付税の減等により臨財債を含む経常一般財源全体では</a:t>
          </a:r>
          <a:r>
            <a:rPr kumimoji="1" lang="en-US" altLang="ja-JP" sz="1100">
              <a:latin typeface="+mn-ea"/>
              <a:ea typeface="+mn-ea"/>
            </a:rPr>
            <a:t>51,990</a:t>
          </a:r>
          <a:r>
            <a:rPr kumimoji="1" lang="ja-JP" altLang="en-US" sz="1100">
              <a:latin typeface="+mn-ea"/>
              <a:ea typeface="+mn-ea"/>
            </a:rPr>
            <a:t>千円の増となった。経常一般財源を充当する歳出は、下水道特別会計や介護保険事業等への操出金と、学校給食調理加工配送委託料、基幹系システム使用料等の物件費が増加し、経常一般財源の増を大きく上回ったため、経常収支比率は</a:t>
          </a:r>
          <a:r>
            <a:rPr kumimoji="1" lang="en-US" altLang="ja-JP" sz="1100">
              <a:latin typeface="+mn-ea"/>
              <a:ea typeface="+mn-ea"/>
            </a:rPr>
            <a:t>2.3</a:t>
          </a:r>
          <a:r>
            <a:rPr kumimoji="1" lang="ja-JP" altLang="en-US" sz="1100">
              <a:latin typeface="+mn-ea"/>
              <a:ea typeface="+mn-ea"/>
            </a:rPr>
            <a:t>ポイント上昇し</a:t>
          </a:r>
          <a:r>
            <a:rPr kumimoji="1" lang="en-US" altLang="ja-JP" sz="1100">
              <a:latin typeface="+mn-ea"/>
              <a:ea typeface="+mn-ea"/>
            </a:rPr>
            <a:t>92.8</a:t>
          </a:r>
          <a:r>
            <a:rPr kumimoji="1" lang="ja-JP" altLang="en-US" sz="1100">
              <a:latin typeface="+mn-ea"/>
              <a:ea typeface="+mn-ea"/>
            </a:rPr>
            <a:t>％となった。経常収支比率は平成</a:t>
          </a:r>
          <a:r>
            <a:rPr kumimoji="1" lang="en-US" altLang="ja-JP" sz="1100">
              <a:latin typeface="+mn-ea"/>
              <a:ea typeface="+mn-ea"/>
            </a:rPr>
            <a:t>29</a:t>
          </a:r>
          <a:r>
            <a:rPr kumimoji="1" lang="ja-JP" altLang="en-US" sz="1100">
              <a:latin typeface="+mn-ea"/>
              <a:ea typeface="+mn-ea"/>
            </a:rPr>
            <a:t>年度以降上昇が続いているため、経常経費の抑制に努める。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3787B12A-F302-4878-B7D4-F6476CB8A2E6}"/>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B3D2197B-B636-4754-A085-36141D588024}"/>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62500A71-14C0-43AF-A7A8-684C62535E2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a:extLst>
            <a:ext uri="{FF2B5EF4-FFF2-40B4-BE49-F238E27FC236}">
              <a16:creationId xmlns:a16="http://schemas.microsoft.com/office/drawing/2014/main" id="{8C78D110-0ADA-411D-A555-5960C681BBD3}"/>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a:extLst>
            <a:ext uri="{FF2B5EF4-FFF2-40B4-BE49-F238E27FC236}">
              <a16:creationId xmlns:a16="http://schemas.microsoft.com/office/drawing/2014/main" id="{2082FD39-B8E2-45E7-ACF4-839E14D5D254}"/>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a:extLst>
            <a:ext uri="{FF2B5EF4-FFF2-40B4-BE49-F238E27FC236}">
              <a16:creationId xmlns:a16="http://schemas.microsoft.com/office/drawing/2014/main" id="{7270A9EE-0A3D-4209-9BF1-22A09EFA1B41}"/>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a:extLst>
            <a:ext uri="{FF2B5EF4-FFF2-40B4-BE49-F238E27FC236}">
              <a16:creationId xmlns:a16="http://schemas.microsoft.com/office/drawing/2014/main" id="{3A6D01EE-BCFA-4693-95DA-4EA1F575AC8E}"/>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a:extLst>
            <a:ext uri="{FF2B5EF4-FFF2-40B4-BE49-F238E27FC236}">
              <a16:creationId xmlns:a16="http://schemas.microsoft.com/office/drawing/2014/main" id="{8A55965A-B0FB-4620-A34F-F4D7BCB1D09D}"/>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a:extLst>
            <a:ext uri="{FF2B5EF4-FFF2-40B4-BE49-F238E27FC236}">
              <a16:creationId xmlns:a16="http://schemas.microsoft.com/office/drawing/2014/main" id="{EB933369-84F9-4C8D-9A5A-ADC1FF75E8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a:extLst>
            <a:ext uri="{FF2B5EF4-FFF2-40B4-BE49-F238E27FC236}">
              <a16:creationId xmlns:a16="http://schemas.microsoft.com/office/drawing/2014/main" id="{897CA503-AEF0-40CC-8231-2EA13B0A9E98}"/>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a:extLst>
            <a:ext uri="{FF2B5EF4-FFF2-40B4-BE49-F238E27FC236}">
              <a16:creationId xmlns:a16="http://schemas.microsoft.com/office/drawing/2014/main" id="{FEC6E100-2809-4A4F-AB42-6F66CCCA1C76}"/>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a:extLst>
            <a:ext uri="{FF2B5EF4-FFF2-40B4-BE49-F238E27FC236}">
              <a16:creationId xmlns:a16="http://schemas.microsoft.com/office/drawing/2014/main" id="{E962F007-4EF4-409A-94E0-B55D05D62DED}"/>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a:extLst>
            <a:ext uri="{FF2B5EF4-FFF2-40B4-BE49-F238E27FC236}">
              <a16:creationId xmlns:a16="http://schemas.microsoft.com/office/drawing/2014/main" id="{1497DD5F-7D73-4217-95AB-31BB1BC81FE5}"/>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a:extLst>
            <a:ext uri="{FF2B5EF4-FFF2-40B4-BE49-F238E27FC236}">
              <a16:creationId xmlns:a16="http://schemas.microsoft.com/office/drawing/2014/main" id="{FCDF0768-CFEE-40D5-AD68-EC1FD03DC7CC}"/>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a:extLst>
            <a:ext uri="{FF2B5EF4-FFF2-40B4-BE49-F238E27FC236}">
              <a16:creationId xmlns:a16="http://schemas.microsoft.com/office/drawing/2014/main" id="{FB11F524-F03F-4C6E-B03A-C183C0B94A7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a:extLst>
            <a:ext uri="{FF2B5EF4-FFF2-40B4-BE49-F238E27FC236}">
              <a16:creationId xmlns:a16="http://schemas.microsoft.com/office/drawing/2014/main" id="{ADFEB4AE-EF6F-40C6-BF3D-2F8E78D99C8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a:extLst>
            <a:ext uri="{FF2B5EF4-FFF2-40B4-BE49-F238E27FC236}">
              <a16:creationId xmlns:a16="http://schemas.microsoft.com/office/drawing/2014/main" id="{CC75F1A9-722C-40D9-93A2-B1179B35A97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a:extLst>
            <a:ext uri="{FF2B5EF4-FFF2-40B4-BE49-F238E27FC236}">
              <a16:creationId xmlns:a16="http://schemas.microsoft.com/office/drawing/2014/main" id="{871DE0E4-2724-4D8B-8167-424C5CCE066D}"/>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a:extLst>
            <a:ext uri="{FF2B5EF4-FFF2-40B4-BE49-F238E27FC236}">
              <a16:creationId xmlns:a16="http://schemas.microsoft.com/office/drawing/2014/main" id="{C613DD8D-2C4C-4521-8CF5-2A5ED08B9DA3}"/>
            </a:ext>
          </a:extLst>
        </xdr:cNvPr>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a:extLst>
            <a:ext uri="{FF2B5EF4-FFF2-40B4-BE49-F238E27FC236}">
              <a16:creationId xmlns:a16="http://schemas.microsoft.com/office/drawing/2014/main" id="{A0523759-4BDE-4C8C-9499-6DD20F804369}"/>
            </a:ext>
          </a:extLst>
        </xdr:cNvPr>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a:extLst>
            <a:ext uri="{FF2B5EF4-FFF2-40B4-BE49-F238E27FC236}">
              <a16:creationId xmlns:a16="http://schemas.microsoft.com/office/drawing/2014/main" id="{D1CD3F36-EFF8-4A64-BC53-D3227B23B55C}"/>
            </a:ext>
          </a:extLst>
        </xdr:cNvPr>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a:extLst>
            <a:ext uri="{FF2B5EF4-FFF2-40B4-BE49-F238E27FC236}">
              <a16:creationId xmlns:a16="http://schemas.microsoft.com/office/drawing/2014/main" id="{A1D6EA42-3D37-4BDF-80DE-EF05223EBB18}"/>
            </a:ext>
          </a:extLst>
        </xdr:cNvPr>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a:extLst>
            <a:ext uri="{FF2B5EF4-FFF2-40B4-BE49-F238E27FC236}">
              <a16:creationId xmlns:a16="http://schemas.microsoft.com/office/drawing/2014/main" id="{D4829388-010E-48DF-A0C2-DE3E577B352C}"/>
            </a:ext>
          </a:extLst>
        </xdr:cNvPr>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11793</xdr:rowOff>
    </xdr:from>
    <xdr:to>
      <xdr:col>23</xdr:col>
      <xdr:colOff>133350</xdr:colOff>
      <xdr:row>64</xdr:row>
      <xdr:rowOff>91077</xdr:rowOff>
    </xdr:to>
    <xdr:cxnSp macro="">
      <xdr:nvCxnSpPr>
        <xdr:cNvPr id="137" name="直線コネクタ 136">
          <a:extLst>
            <a:ext uri="{FF2B5EF4-FFF2-40B4-BE49-F238E27FC236}">
              <a16:creationId xmlns:a16="http://schemas.microsoft.com/office/drawing/2014/main" id="{1B4E0B33-F737-4A68-BEEE-9192154E9B9C}"/>
            </a:ext>
          </a:extLst>
        </xdr:cNvPr>
        <xdr:cNvCxnSpPr/>
      </xdr:nvCxnSpPr>
      <xdr:spPr>
        <a:xfrm>
          <a:off x="4114800" y="10984593"/>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155864</xdr:rowOff>
    </xdr:from>
    <xdr:ext cx="762000" cy="259045"/>
    <xdr:sp macro="" textlink="">
      <xdr:nvSpPr>
        <xdr:cNvPr id="138" name="財政構造の弾力性平均値テキスト">
          <a:extLst>
            <a:ext uri="{FF2B5EF4-FFF2-40B4-BE49-F238E27FC236}">
              <a16:creationId xmlns:a16="http://schemas.microsoft.com/office/drawing/2014/main" id="{2BA71E17-2E87-47CF-B22B-CEE18B9FA75C}"/>
            </a:ext>
          </a:extLst>
        </xdr:cNvPr>
        <xdr:cNvSpPr txBox="1"/>
      </xdr:nvSpPr>
      <xdr:spPr>
        <a:xfrm>
          <a:off x="5041900" y="10785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a:extLst>
            <a:ext uri="{FF2B5EF4-FFF2-40B4-BE49-F238E27FC236}">
              <a16:creationId xmlns:a16="http://schemas.microsoft.com/office/drawing/2014/main" id="{01306442-3C7F-45DB-9C50-1C042BAD2AF2}"/>
            </a:ext>
          </a:extLst>
        </xdr:cNvPr>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128088</xdr:rowOff>
    </xdr:from>
    <xdr:to>
      <xdr:col>19</xdr:col>
      <xdr:colOff>133350</xdr:colOff>
      <xdr:row>64</xdr:row>
      <xdr:rowOff>11793</xdr:rowOff>
    </xdr:to>
    <xdr:cxnSp macro="">
      <xdr:nvCxnSpPr>
        <xdr:cNvPr id="140" name="直線コネクタ 139">
          <a:extLst>
            <a:ext uri="{FF2B5EF4-FFF2-40B4-BE49-F238E27FC236}">
              <a16:creationId xmlns:a16="http://schemas.microsoft.com/office/drawing/2014/main" id="{5378C725-DD9A-4183-AD92-6CB85258714F}"/>
            </a:ext>
          </a:extLst>
        </xdr:cNvPr>
        <xdr:cNvCxnSpPr/>
      </xdr:nvCxnSpPr>
      <xdr:spPr>
        <a:xfrm>
          <a:off x="3225800" y="10929438"/>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a:extLst>
            <a:ext uri="{FF2B5EF4-FFF2-40B4-BE49-F238E27FC236}">
              <a16:creationId xmlns:a16="http://schemas.microsoft.com/office/drawing/2014/main" id="{2D3EF903-586D-4FEA-8A00-AC88F7B5BCEE}"/>
            </a:ext>
          </a:extLst>
        </xdr:cNvPr>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58981</xdr:rowOff>
    </xdr:from>
    <xdr:ext cx="736600" cy="259045"/>
    <xdr:sp macro="" textlink="">
      <xdr:nvSpPr>
        <xdr:cNvPr id="142" name="テキスト ボックス 141">
          <a:extLst>
            <a:ext uri="{FF2B5EF4-FFF2-40B4-BE49-F238E27FC236}">
              <a16:creationId xmlns:a16="http://schemas.microsoft.com/office/drawing/2014/main" id="{E583E6B2-DF08-4DA2-8D53-231E7B28E172}"/>
            </a:ext>
          </a:extLst>
        </xdr:cNvPr>
        <xdr:cNvSpPr txBox="1"/>
      </xdr:nvSpPr>
      <xdr:spPr>
        <a:xfrm>
          <a:off x="3733800" y="10688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128088</xdr:rowOff>
    </xdr:to>
    <xdr:cxnSp macro="">
      <xdr:nvCxnSpPr>
        <xdr:cNvPr id="143" name="直線コネクタ 142">
          <a:extLst>
            <a:ext uri="{FF2B5EF4-FFF2-40B4-BE49-F238E27FC236}">
              <a16:creationId xmlns:a16="http://schemas.microsoft.com/office/drawing/2014/main" id="{0C0F11B0-40B1-450F-A945-765F6B747C38}"/>
            </a:ext>
          </a:extLst>
        </xdr:cNvPr>
        <xdr:cNvCxnSpPr/>
      </xdr:nvCxnSpPr>
      <xdr:spPr>
        <a:xfrm>
          <a:off x="2336800" y="1089152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a:extLst>
            <a:ext uri="{FF2B5EF4-FFF2-40B4-BE49-F238E27FC236}">
              <a16:creationId xmlns:a16="http://schemas.microsoft.com/office/drawing/2014/main" id="{4E503620-F925-4753-8062-96F8986870DA}"/>
            </a:ext>
          </a:extLst>
        </xdr:cNvPr>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a:extLst>
            <a:ext uri="{FF2B5EF4-FFF2-40B4-BE49-F238E27FC236}">
              <a16:creationId xmlns:a16="http://schemas.microsoft.com/office/drawing/2014/main" id="{40C9C7C7-622E-4DD3-9B7F-25356FB8C4AA}"/>
            </a:ext>
          </a:extLst>
        </xdr:cNvPr>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64</xdr:row>
      <xdr:rowOff>101419</xdr:rowOff>
    </xdr:to>
    <xdr:cxnSp macro="">
      <xdr:nvCxnSpPr>
        <xdr:cNvPr id="146" name="直線コネクタ 145">
          <a:extLst>
            <a:ext uri="{FF2B5EF4-FFF2-40B4-BE49-F238E27FC236}">
              <a16:creationId xmlns:a16="http://schemas.microsoft.com/office/drawing/2014/main" id="{BF459483-B069-4FA0-8CD7-B10294567EB1}"/>
            </a:ext>
          </a:extLst>
        </xdr:cNvPr>
        <xdr:cNvCxnSpPr/>
      </xdr:nvCxnSpPr>
      <xdr:spPr>
        <a:xfrm flipV="1">
          <a:off x="1447800" y="10891520"/>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a:extLst>
            <a:ext uri="{FF2B5EF4-FFF2-40B4-BE49-F238E27FC236}">
              <a16:creationId xmlns:a16="http://schemas.microsoft.com/office/drawing/2014/main" id="{26AD1356-26F0-42BB-BE35-35816C268FE0}"/>
            </a:ext>
          </a:extLst>
        </xdr:cNvPr>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a:extLst>
            <a:ext uri="{FF2B5EF4-FFF2-40B4-BE49-F238E27FC236}">
              <a16:creationId xmlns:a16="http://schemas.microsoft.com/office/drawing/2014/main" id="{D2376631-EF99-4912-A937-8EAE75DD961D}"/>
            </a:ext>
          </a:extLst>
        </xdr:cNvPr>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a:extLst>
            <a:ext uri="{FF2B5EF4-FFF2-40B4-BE49-F238E27FC236}">
              <a16:creationId xmlns:a16="http://schemas.microsoft.com/office/drawing/2014/main" id="{7566F667-CEF2-4851-BD54-78E398727FF7}"/>
            </a:ext>
          </a:extLst>
        </xdr:cNvPr>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116676</xdr:rowOff>
    </xdr:from>
    <xdr:ext cx="762000" cy="259045"/>
    <xdr:sp macro="" textlink="">
      <xdr:nvSpPr>
        <xdr:cNvPr id="150" name="テキスト ボックス 149">
          <a:extLst>
            <a:ext uri="{FF2B5EF4-FFF2-40B4-BE49-F238E27FC236}">
              <a16:creationId xmlns:a16="http://schemas.microsoft.com/office/drawing/2014/main" id="{44748EB8-718E-463F-A613-283134160A77}"/>
            </a:ext>
          </a:extLst>
        </xdr:cNvPr>
        <xdr:cNvSpPr txBox="1"/>
      </xdr:nvSpPr>
      <xdr:spPr>
        <a:xfrm>
          <a:off x="1066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56B06384-9F5F-4B4D-84D5-D6ED8515391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F50AB802-5867-47B4-837E-0EC116DBFC57}"/>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3F64B598-6488-4205-A644-9E145827E659}"/>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BAFBCD94-382C-44F6-AC1A-F92FC958502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a:extLst>
            <a:ext uri="{FF2B5EF4-FFF2-40B4-BE49-F238E27FC236}">
              <a16:creationId xmlns:a16="http://schemas.microsoft.com/office/drawing/2014/main" id="{E69E0574-7035-4E08-B066-FC9F088B0F3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40277</xdr:rowOff>
    </xdr:from>
    <xdr:to>
      <xdr:col>23</xdr:col>
      <xdr:colOff>184150</xdr:colOff>
      <xdr:row>64</xdr:row>
      <xdr:rowOff>141877</xdr:rowOff>
    </xdr:to>
    <xdr:sp macro="" textlink="">
      <xdr:nvSpPr>
        <xdr:cNvPr id="156" name="楕円 155">
          <a:extLst>
            <a:ext uri="{FF2B5EF4-FFF2-40B4-BE49-F238E27FC236}">
              <a16:creationId xmlns:a16="http://schemas.microsoft.com/office/drawing/2014/main" id="{9520D220-3691-4EE3-85C9-CC6AC6E41401}"/>
            </a:ext>
          </a:extLst>
        </xdr:cNvPr>
        <xdr:cNvSpPr/>
      </xdr:nvSpPr>
      <xdr:spPr>
        <a:xfrm>
          <a:off x="4902200" y="110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12354</xdr:rowOff>
    </xdr:from>
    <xdr:ext cx="762000" cy="259045"/>
    <xdr:sp macro="" textlink="">
      <xdr:nvSpPr>
        <xdr:cNvPr id="157" name="財政構造の弾力性該当値テキスト">
          <a:extLst>
            <a:ext uri="{FF2B5EF4-FFF2-40B4-BE49-F238E27FC236}">
              <a16:creationId xmlns:a16="http://schemas.microsoft.com/office/drawing/2014/main" id="{22FF6CAC-818F-4709-BDB4-3564AE1238A6}"/>
            </a:ext>
          </a:extLst>
        </xdr:cNvPr>
        <xdr:cNvSpPr txBox="1"/>
      </xdr:nvSpPr>
      <xdr:spPr>
        <a:xfrm>
          <a:off x="5041900" y="1098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132443</xdr:rowOff>
    </xdr:from>
    <xdr:to>
      <xdr:col>19</xdr:col>
      <xdr:colOff>184150</xdr:colOff>
      <xdr:row>64</xdr:row>
      <xdr:rowOff>62593</xdr:rowOff>
    </xdr:to>
    <xdr:sp macro="" textlink="">
      <xdr:nvSpPr>
        <xdr:cNvPr id="158" name="楕円 157">
          <a:extLst>
            <a:ext uri="{FF2B5EF4-FFF2-40B4-BE49-F238E27FC236}">
              <a16:creationId xmlns:a16="http://schemas.microsoft.com/office/drawing/2014/main" id="{B88E9FE1-71E8-481C-8961-1D28A9870C44}"/>
            </a:ext>
          </a:extLst>
        </xdr:cNvPr>
        <xdr:cNvSpPr/>
      </xdr:nvSpPr>
      <xdr:spPr>
        <a:xfrm>
          <a:off x="4064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47370</xdr:rowOff>
    </xdr:from>
    <xdr:ext cx="736600" cy="259045"/>
    <xdr:sp macro="" textlink="">
      <xdr:nvSpPr>
        <xdr:cNvPr id="159" name="テキスト ボックス 158">
          <a:extLst>
            <a:ext uri="{FF2B5EF4-FFF2-40B4-BE49-F238E27FC236}">
              <a16:creationId xmlns:a16="http://schemas.microsoft.com/office/drawing/2014/main" id="{FF332198-92E2-431D-81EE-0777A39FEFF7}"/>
            </a:ext>
          </a:extLst>
        </xdr:cNvPr>
        <xdr:cNvSpPr txBox="1"/>
      </xdr:nvSpPr>
      <xdr:spPr>
        <a:xfrm>
          <a:off x="3733800" y="1102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77288</xdr:rowOff>
    </xdr:from>
    <xdr:to>
      <xdr:col>15</xdr:col>
      <xdr:colOff>133350</xdr:colOff>
      <xdr:row>64</xdr:row>
      <xdr:rowOff>7438</xdr:rowOff>
    </xdr:to>
    <xdr:sp macro="" textlink="">
      <xdr:nvSpPr>
        <xdr:cNvPr id="160" name="楕円 159">
          <a:extLst>
            <a:ext uri="{FF2B5EF4-FFF2-40B4-BE49-F238E27FC236}">
              <a16:creationId xmlns:a16="http://schemas.microsoft.com/office/drawing/2014/main" id="{95417203-9FD4-4B47-BB70-844398343F19}"/>
            </a:ext>
          </a:extLst>
        </xdr:cNvPr>
        <xdr:cNvSpPr/>
      </xdr:nvSpPr>
      <xdr:spPr>
        <a:xfrm>
          <a:off x="3175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17615</xdr:rowOff>
    </xdr:from>
    <xdr:ext cx="762000" cy="259045"/>
    <xdr:sp macro="" textlink="">
      <xdr:nvSpPr>
        <xdr:cNvPr id="161" name="テキスト ボックス 160">
          <a:extLst>
            <a:ext uri="{FF2B5EF4-FFF2-40B4-BE49-F238E27FC236}">
              <a16:creationId xmlns:a16="http://schemas.microsoft.com/office/drawing/2014/main" id="{46EB90CF-9470-47C6-920B-C2DF7825ACF4}"/>
            </a:ext>
          </a:extLst>
        </xdr:cNvPr>
        <xdr:cNvSpPr txBox="1"/>
      </xdr:nvSpPr>
      <xdr:spPr>
        <a:xfrm>
          <a:off x="2844800" y="1064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62" name="楕円 161">
          <a:extLst>
            <a:ext uri="{FF2B5EF4-FFF2-40B4-BE49-F238E27FC236}">
              <a16:creationId xmlns:a16="http://schemas.microsoft.com/office/drawing/2014/main" id="{9F2DD435-8832-4E97-B655-74C21578D09F}"/>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63" name="テキスト ボックス 162">
          <a:extLst>
            <a:ext uri="{FF2B5EF4-FFF2-40B4-BE49-F238E27FC236}">
              <a16:creationId xmlns:a16="http://schemas.microsoft.com/office/drawing/2014/main" id="{B2FDAA3F-BDC5-49E3-BB9C-320630848DDD}"/>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50619</xdr:rowOff>
    </xdr:from>
    <xdr:to>
      <xdr:col>7</xdr:col>
      <xdr:colOff>31750</xdr:colOff>
      <xdr:row>64</xdr:row>
      <xdr:rowOff>152219</xdr:rowOff>
    </xdr:to>
    <xdr:sp macro="" textlink="">
      <xdr:nvSpPr>
        <xdr:cNvPr id="164" name="楕円 163">
          <a:extLst>
            <a:ext uri="{FF2B5EF4-FFF2-40B4-BE49-F238E27FC236}">
              <a16:creationId xmlns:a16="http://schemas.microsoft.com/office/drawing/2014/main" id="{AC2199A9-8020-43A6-A2F0-F4F4D125B465}"/>
            </a:ext>
          </a:extLst>
        </xdr:cNvPr>
        <xdr:cNvSpPr/>
      </xdr:nvSpPr>
      <xdr:spPr>
        <a:xfrm>
          <a:off x="1397000" y="1102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136996</xdr:rowOff>
    </xdr:from>
    <xdr:ext cx="762000" cy="259045"/>
    <xdr:sp macro="" textlink="">
      <xdr:nvSpPr>
        <xdr:cNvPr id="165" name="テキスト ボックス 164">
          <a:extLst>
            <a:ext uri="{FF2B5EF4-FFF2-40B4-BE49-F238E27FC236}">
              <a16:creationId xmlns:a16="http://schemas.microsoft.com/office/drawing/2014/main" id="{4C5CB657-988F-46B9-87C0-F446D09C48EE}"/>
            </a:ext>
          </a:extLst>
        </xdr:cNvPr>
        <xdr:cNvSpPr txBox="1"/>
      </xdr:nvSpPr>
      <xdr:spPr>
        <a:xfrm>
          <a:off x="1066800" y="1110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a:extLst>
            <a:ext uri="{FF2B5EF4-FFF2-40B4-BE49-F238E27FC236}">
              <a16:creationId xmlns:a16="http://schemas.microsoft.com/office/drawing/2014/main" id="{9BCB0F3A-3175-4CCE-A5E4-279EB4EBE31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a:extLst>
            <a:ext uri="{FF2B5EF4-FFF2-40B4-BE49-F238E27FC236}">
              <a16:creationId xmlns:a16="http://schemas.microsoft.com/office/drawing/2014/main" id="{7D196DE8-3E3A-488D-B038-2D58646BAD7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a:extLst>
            <a:ext uri="{FF2B5EF4-FFF2-40B4-BE49-F238E27FC236}">
              <a16:creationId xmlns:a16="http://schemas.microsoft.com/office/drawing/2014/main" id="{09FE525E-755B-4251-BFFE-021A60163FE7}"/>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a:extLst>
            <a:ext uri="{FF2B5EF4-FFF2-40B4-BE49-F238E27FC236}">
              <a16:creationId xmlns:a16="http://schemas.microsoft.com/office/drawing/2014/main" id="{B0C93FD1-0AAD-4DAE-9FAB-B4ABBEAC4AB7}"/>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a:extLst>
            <a:ext uri="{FF2B5EF4-FFF2-40B4-BE49-F238E27FC236}">
              <a16:creationId xmlns:a16="http://schemas.microsoft.com/office/drawing/2014/main" id="{EB968DF6-9E32-4461-9F90-BA8BF5F4795A}"/>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a:extLst>
            <a:ext uri="{FF2B5EF4-FFF2-40B4-BE49-F238E27FC236}">
              <a16:creationId xmlns:a16="http://schemas.microsoft.com/office/drawing/2014/main" id="{29AFF801-C740-46C9-B4B6-19F6867484F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a:extLst>
            <a:ext uri="{FF2B5EF4-FFF2-40B4-BE49-F238E27FC236}">
              <a16:creationId xmlns:a16="http://schemas.microsoft.com/office/drawing/2014/main" id="{F180ABA9-B914-4738-9E92-13F6EB47C1F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a:extLst>
            <a:ext uri="{FF2B5EF4-FFF2-40B4-BE49-F238E27FC236}">
              <a16:creationId xmlns:a16="http://schemas.microsoft.com/office/drawing/2014/main" id="{7275E6BE-A3D7-4F32-9627-7B9D483C5FA6}"/>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a:extLst>
            <a:ext uri="{FF2B5EF4-FFF2-40B4-BE49-F238E27FC236}">
              <a16:creationId xmlns:a16="http://schemas.microsoft.com/office/drawing/2014/main" id="{27CCD028-0A8A-4E8A-8413-781AE10BFFB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a:extLst>
            <a:ext uri="{FF2B5EF4-FFF2-40B4-BE49-F238E27FC236}">
              <a16:creationId xmlns:a16="http://schemas.microsoft.com/office/drawing/2014/main" id="{9B45F7A3-7B1C-4F9D-AA8C-D3300697835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a:extLst>
            <a:ext uri="{FF2B5EF4-FFF2-40B4-BE49-F238E27FC236}">
              <a16:creationId xmlns:a16="http://schemas.microsoft.com/office/drawing/2014/main" id="{92648776-7698-412B-AB69-FF4EB1C8ACD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a:extLst>
            <a:ext uri="{FF2B5EF4-FFF2-40B4-BE49-F238E27FC236}">
              <a16:creationId xmlns:a16="http://schemas.microsoft.com/office/drawing/2014/main" id="{A5991568-8F6A-4B5D-ABCE-5E217A33E4D9}"/>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a:extLst>
            <a:ext uri="{FF2B5EF4-FFF2-40B4-BE49-F238E27FC236}">
              <a16:creationId xmlns:a16="http://schemas.microsoft.com/office/drawing/2014/main" id="{B1112FB4-178C-4005-81D9-7E872CFE2D8E}"/>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ふるさと納税</a:t>
          </a:r>
          <a:r>
            <a:rPr kumimoji="1" lang="ja-JP" altLang="en-US" sz="1100">
              <a:solidFill>
                <a:schemeClr val="dk1"/>
              </a:solidFill>
              <a:effectLst/>
              <a:latin typeface="+mn-lt"/>
              <a:ea typeface="+mn-ea"/>
              <a:cs typeface="+mn-cs"/>
            </a:rPr>
            <a:t>の減収に伴い</a:t>
          </a:r>
          <a:r>
            <a:rPr kumimoji="1" lang="ja-JP" altLang="ja-JP" sz="1100">
              <a:solidFill>
                <a:schemeClr val="dk1"/>
              </a:solidFill>
              <a:effectLst/>
              <a:latin typeface="+mn-lt"/>
              <a:ea typeface="+mn-ea"/>
              <a:cs typeface="+mn-cs"/>
            </a:rPr>
            <a:t>返礼品や</a:t>
          </a:r>
          <a:r>
            <a:rPr kumimoji="1" lang="ja-JP" altLang="en-US" sz="1100">
              <a:solidFill>
                <a:schemeClr val="dk1"/>
              </a:solidFill>
              <a:effectLst/>
              <a:latin typeface="+mn-lt"/>
              <a:ea typeface="+mn-ea"/>
              <a:cs typeface="+mn-cs"/>
            </a:rPr>
            <a:t>サイト使用料</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が減少したことにより</a:t>
          </a:r>
          <a:r>
            <a:rPr kumimoji="1" lang="ja-JP" altLang="ja-JP" sz="1100">
              <a:solidFill>
                <a:schemeClr val="dk1"/>
              </a:solidFill>
              <a:effectLst/>
              <a:latin typeface="+mn-lt"/>
              <a:ea typeface="+mn-ea"/>
              <a:cs typeface="+mn-cs"/>
            </a:rPr>
            <a:t>物件費が前年度に比べ</a:t>
          </a:r>
          <a:r>
            <a:rPr kumimoji="1" lang="en-US" altLang="ja-JP" sz="1100">
              <a:solidFill>
                <a:schemeClr val="dk1"/>
              </a:solidFill>
              <a:effectLst/>
              <a:latin typeface="+mn-lt"/>
              <a:ea typeface="+mn-ea"/>
              <a:cs typeface="+mn-cs"/>
            </a:rPr>
            <a:t>41,724</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となり、類似団体平均を</a:t>
          </a:r>
          <a:r>
            <a:rPr kumimoji="1" lang="en-US" altLang="ja-JP" sz="1100">
              <a:solidFill>
                <a:schemeClr val="dk1"/>
              </a:solidFill>
              <a:effectLst/>
              <a:latin typeface="+mn-lt"/>
              <a:ea typeface="+mn-ea"/>
              <a:cs typeface="+mn-cs"/>
            </a:rPr>
            <a:t>16,986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a:t>
          </a:r>
          <a:r>
            <a:rPr kumimoji="1" lang="en-US" altLang="ja-JP" sz="1100">
              <a:solidFill>
                <a:schemeClr val="dk1"/>
              </a:solidFill>
              <a:effectLst/>
              <a:latin typeface="+mn-lt"/>
              <a:ea typeface="+mn-ea"/>
              <a:cs typeface="+mn-cs"/>
            </a:rPr>
            <a:t>146,659</a:t>
          </a:r>
          <a:r>
            <a:rPr kumimoji="1" lang="ja-JP" altLang="ja-JP" sz="1100">
              <a:solidFill>
                <a:schemeClr val="dk1"/>
              </a:solidFill>
              <a:effectLst/>
              <a:latin typeface="+mn-lt"/>
              <a:ea typeface="+mn-ea"/>
              <a:cs typeface="+mn-cs"/>
            </a:rPr>
            <a:t>円となっ</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人当たりの決算額は微増にとどまっているものの、</a:t>
          </a:r>
          <a:r>
            <a:rPr kumimoji="1" lang="ja-JP" altLang="en-US" sz="1100">
              <a:solidFill>
                <a:schemeClr val="dk1"/>
              </a:solidFill>
              <a:effectLst/>
              <a:latin typeface="+mn-lt"/>
              <a:ea typeface="+mn-ea"/>
              <a:cs typeface="+mn-cs"/>
            </a:rPr>
            <a:t>ふるさと納税に係る事業費以外の物件費は学校給食調理加工配送委託料、システム使用料等により大幅に増加しているため、</a:t>
          </a:r>
          <a:r>
            <a:rPr kumimoji="1" lang="ja-JP" altLang="ja-JP" sz="1100">
              <a:solidFill>
                <a:schemeClr val="dk1"/>
              </a:solidFill>
              <a:effectLst/>
              <a:latin typeface="+mn-lt"/>
              <a:ea typeface="+mn-ea"/>
              <a:cs typeface="+mn-cs"/>
            </a:rPr>
            <a:t>経費削減に努め物件費の抑制を図る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a:extLst>
            <a:ext uri="{FF2B5EF4-FFF2-40B4-BE49-F238E27FC236}">
              <a16:creationId xmlns:a16="http://schemas.microsoft.com/office/drawing/2014/main" id="{4EB696C2-06EA-413A-AAEF-9FB81561224A}"/>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a:extLst>
            <a:ext uri="{FF2B5EF4-FFF2-40B4-BE49-F238E27FC236}">
              <a16:creationId xmlns:a16="http://schemas.microsoft.com/office/drawing/2014/main" id="{702FA32B-ED87-495A-AA1E-4280EA0A46B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a:extLst>
            <a:ext uri="{FF2B5EF4-FFF2-40B4-BE49-F238E27FC236}">
              <a16:creationId xmlns:a16="http://schemas.microsoft.com/office/drawing/2014/main" id="{395FD45A-B964-482A-9601-D4AA3A73D38A}"/>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a:extLst>
            <a:ext uri="{FF2B5EF4-FFF2-40B4-BE49-F238E27FC236}">
              <a16:creationId xmlns:a16="http://schemas.microsoft.com/office/drawing/2014/main" id="{E5592270-9306-4E29-A2D0-CAEFC994DB13}"/>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a:extLst>
            <a:ext uri="{FF2B5EF4-FFF2-40B4-BE49-F238E27FC236}">
              <a16:creationId xmlns:a16="http://schemas.microsoft.com/office/drawing/2014/main" id="{D8257432-7F3E-4FBC-80F4-EF9187F065EF}"/>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a:extLst>
            <a:ext uri="{FF2B5EF4-FFF2-40B4-BE49-F238E27FC236}">
              <a16:creationId xmlns:a16="http://schemas.microsoft.com/office/drawing/2014/main" id="{1BDC937F-856D-4310-8CD8-E479EF2BB4E6}"/>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a:extLst>
            <a:ext uri="{FF2B5EF4-FFF2-40B4-BE49-F238E27FC236}">
              <a16:creationId xmlns:a16="http://schemas.microsoft.com/office/drawing/2014/main" id="{8DD5C011-9863-4C67-83D9-81F647C80589}"/>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a:extLst>
            <a:ext uri="{FF2B5EF4-FFF2-40B4-BE49-F238E27FC236}">
              <a16:creationId xmlns:a16="http://schemas.microsoft.com/office/drawing/2014/main" id="{73374A38-6B62-4BAA-819B-5776C8AA5C9F}"/>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a:extLst>
            <a:ext uri="{FF2B5EF4-FFF2-40B4-BE49-F238E27FC236}">
              <a16:creationId xmlns:a16="http://schemas.microsoft.com/office/drawing/2014/main" id="{4AECD78B-655C-4A76-BB91-8AC22999406B}"/>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a:extLst>
            <a:ext uri="{FF2B5EF4-FFF2-40B4-BE49-F238E27FC236}">
              <a16:creationId xmlns:a16="http://schemas.microsoft.com/office/drawing/2014/main" id="{1E0DB286-E6B1-4CD7-ABC9-E9122B721501}"/>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a:extLst>
            <a:ext uri="{FF2B5EF4-FFF2-40B4-BE49-F238E27FC236}">
              <a16:creationId xmlns:a16="http://schemas.microsoft.com/office/drawing/2014/main" id="{649CB506-4BA0-46B6-829C-AD78092745A2}"/>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a:extLst>
            <a:ext uri="{FF2B5EF4-FFF2-40B4-BE49-F238E27FC236}">
              <a16:creationId xmlns:a16="http://schemas.microsoft.com/office/drawing/2014/main" id="{8E6682D2-6750-4E88-84A2-CE8AC7FA935C}"/>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a:extLst>
            <a:ext uri="{FF2B5EF4-FFF2-40B4-BE49-F238E27FC236}">
              <a16:creationId xmlns:a16="http://schemas.microsoft.com/office/drawing/2014/main" id="{3D7D8B05-CDC7-4697-B314-DCB0B3BB3E6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274AD497-EB14-48C0-858E-37C752ED943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C09EDB78-31CA-481C-B825-23720F58CD75}"/>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770E757A-C077-4F61-A549-BFAAF3A41A4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a:extLst>
            <a:ext uri="{FF2B5EF4-FFF2-40B4-BE49-F238E27FC236}">
              <a16:creationId xmlns:a16="http://schemas.microsoft.com/office/drawing/2014/main" id="{EE772949-4EA6-4B58-98D4-52B99715A531}"/>
            </a:ext>
          </a:extLst>
        </xdr:cNvPr>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a:extLst>
            <a:ext uri="{FF2B5EF4-FFF2-40B4-BE49-F238E27FC236}">
              <a16:creationId xmlns:a16="http://schemas.microsoft.com/office/drawing/2014/main" id="{C4A68A2B-3D9F-420E-A65E-710F20949944}"/>
            </a:ext>
          </a:extLst>
        </xdr:cNvPr>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a:extLst>
            <a:ext uri="{FF2B5EF4-FFF2-40B4-BE49-F238E27FC236}">
              <a16:creationId xmlns:a16="http://schemas.microsoft.com/office/drawing/2014/main" id="{018C347D-2426-4AFA-BE1E-3854DA3AA0CF}"/>
            </a:ext>
          </a:extLst>
        </xdr:cNvPr>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a:extLst>
            <a:ext uri="{FF2B5EF4-FFF2-40B4-BE49-F238E27FC236}">
              <a16:creationId xmlns:a16="http://schemas.microsoft.com/office/drawing/2014/main" id="{7DBD0B98-8C51-476A-8E8F-DBA9FB362D23}"/>
            </a:ext>
          </a:extLst>
        </xdr:cNvPr>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a:extLst>
            <a:ext uri="{FF2B5EF4-FFF2-40B4-BE49-F238E27FC236}">
              <a16:creationId xmlns:a16="http://schemas.microsoft.com/office/drawing/2014/main" id="{B4E60E1E-1780-4DED-9F0F-61729E27567F}"/>
            </a:ext>
          </a:extLst>
        </xdr:cNvPr>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117061</xdr:rowOff>
    </xdr:from>
    <xdr:to>
      <xdr:col>23</xdr:col>
      <xdr:colOff>133350</xdr:colOff>
      <xdr:row>84</xdr:row>
      <xdr:rowOff>107766</xdr:rowOff>
    </xdr:to>
    <xdr:cxnSp macro="">
      <xdr:nvCxnSpPr>
        <xdr:cNvPr id="200" name="直線コネクタ 199">
          <a:extLst>
            <a:ext uri="{FF2B5EF4-FFF2-40B4-BE49-F238E27FC236}">
              <a16:creationId xmlns:a16="http://schemas.microsoft.com/office/drawing/2014/main" id="{009A0267-2EE1-4480-8741-61A6A3C73BAC}"/>
            </a:ext>
          </a:extLst>
        </xdr:cNvPr>
        <xdr:cNvCxnSpPr/>
      </xdr:nvCxnSpPr>
      <xdr:spPr>
        <a:xfrm flipV="1">
          <a:off x="4114800" y="14175961"/>
          <a:ext cx="838200" cy="3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3512</xdr:rowOff>
    </xdr:from>
    <xdr:ext cx="762000" cy="259045"/>
    <xdr:sp macro="" textlink="">
      <xdr:nvSpPr>
        <xdr:cNvPr id="201" name="人件費・物件費等の状況平均値テキスト">
          <a:extLst>
            <a:ext uri="{FF2B5EF4-FFF2-40B4-BE49-F238E27FC236}">
              <a16:creationId xmlns:a16="http://schemas.microsoft.com/office/drawing/2014/main" id="{12738B99-0688-4C81-A31A-F0DE032761EA}"/>
            </a:ext>
          </a:extLst>
        </xdr:cNvPr>
        <xdr:cNvSpPr txBox="1"/>
      </xdr:nvSpPr>
      <xdr:spPr>
        <a:xfrm>
          <a:off x="5041900" y="1423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a:extLst>
            <a:ext uri="{FF2B5EF4-FFF2-40B4-BE49-F238E27FC236}">
              <a16:creationId xmlns:a16="http://schemas.microsoft.com/office/drawing/2014/main" id="{D8249819-ECAF-4760-A9C9-810FDEE78207}"/>
            </a:ext>
          </a:extLst>
        </xdr:cNvPr>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122191</xdr:rowOff>
    </xdr:from>
    <xdr:to>
      <xdr:col>19</xdr:col>
      <xdr:colOff>133350</xdr:colOff>
      <xdr:row>84</xdr:row>
      <xdr:rowOff>107766</xdr:rowOff>
    </xdr:to>
    <xdr:cxnSp macro="">
      <xdr:nvCxnSpPr>
        <xdr:cNvPr id="203" name="直線コネクタ 202">
          <a:extLst>
            <a:ext uri="{FF2B5EF4-FFF2-40B4-BE49-F238E27FC236}">
              <a16:creationId xmlns:a16="http://schemas.microsoft.com/office/drawing/2014/main" id="{E8AF81CE-1F5A-49F6-B28D-01F1FD805D87}"/>
            </a:ext>
          </a:extLst>
        </xdr:cNvPr>
        <xdr:cNvCxnSpPr/>
      </xdr:nvCxnSpPr>
      <xdr:spPr>
        <a:xfrm>
          <a:off x="3225800" y="14009641"/>
          <a:ext cx="889000" cy="49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a:extLst>
            <a:ext uri="{FF2B5EF4-FFF2-40B4-BE49-F238E27FC236}">
              <a16:creationId xmlns:a16="http://schemas.microsoft.com/office/drawing/2014/main" id="{1116F81C-8BB8-479D-B113-1A22243CDF22}"/>
            </a:ext>
          </a:extLst>
        </xdr:cNvPr>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a:extLst>
            <a:ext uri="{FF2B5EF4-FFF2-40B4-BE49-F238E27FC236}">
              <a16:creationId xmlns:a16="http://schemas.microsoft.com/office/drawing/2014/main" id="{5D388699-40A2-43A8-9BFE-B8BC0B2679C0}"/>
            </a:ext>
          </a:extLst>
        </xdr:cNvPr>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60289</xdr:rowOff>
    </xdr:from>
    <xdr:to>
      <xdr:col>15</xdr:col>
      <xdr:colOff>82550</xdr:colOff>
      <xdr:row>81</xdr:row>
      <xdr:rowOff>122191</xdr:rowOff>
    </xdr:to>
    <xdr:cxnSp macro="">
      <xdr:nvCxnSpPr>
        <xdr:cNvPr id="206" name="直線コネクタ 205">
          <a:extLst>
            <a:ext uri="{FF2B5EF4-FFF2-40B4-BE49-F238E27FC236}">
              <a16:creationId xmlns:a16="http://schemas.microsoft.com/office/drawing/2014/main" id="{2CF968CB-C5D3-4341-B677-D58DB1E389C4}"/>
            </a:ext>
          </a:extLst>
        </xdr:cNvPr>
        <xdr:cNvCxnSpPr/>
      </xdr:nvCxnSpPr>
      <xdr:spPr>
        <a:xfrm>
          <a:off x="2336800" y="13947739"/>
          <a:ext cx="889000" cy="6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a:extLst>
            <a:ext uri="{FF2B5EF4-FFF2-40B4-BE49-F238E27FC236}">
              <a16:creationId xmlns:a16="http://schemas.microsoft.com/office/drawing/2014/main" id="{49DF1FBE-303D-4E13-AF64-64F80432BE53}"/>
            </a:ext>
          </a:extLst>
        </xdr:cNvPr>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52041</xdr:rowOff>
    </xdr:from>
    <xdr:ext cx="762000" cy="259045"/>
    <xdr:sp macro="" textlink="">
      <xdr:nvSpPr>
        <xdr:cNvPr id="208" name="テキスト ボックス 207">
          <a:extLst>
            <a:ext uri="{FF2B5EF4-FFF2-40B4-BE49-F238E27FC236}">
              <a16:creationId xmlns:a16="http://schemas.microsoft.com/office/drawing/2014/main" id="{A4F22BA8-CF36-4901-A8DC-D37BD52FA67E}"/>
            </a:ext>
          </a:extLst>
        </xdr:cNvPr>
        <xdr:cNvSpPr txBox="1"/>
      </xdr:nvSpPr>
      <xdr:spPr>
        <a:xfrm>
          <a:off x="2844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39593</xdr:rowOff>
    </xdr:from>
    <xdr:to>
      <xdr:col>11</xdr:col>
      <xdr:colOff>31750</xdr:colOff>
      <xdr:row>81</xdr:row>
      <xdr:rowOff>60289</xdr:rowOff>
    </xdr:to>
    <xdr:cxnSp macro="">
      <xdr:nvCxnSpPr>
        <xdr:cNvPr id="209" name="直線コネクタ 208">
          <a:extLst>
            <a:ext uri="{FF2B5EF4-FFF2-40B4-BE49-F238E27FC236}">
              <a16:creationId xmlns:a16="http://schemas.microsoft.com/office/drawing/2014/main" id="{B8E5B6C1-2D97-4D8C-A080-8F3683AF614D}"/>
            </a:ext>
          </a:extLst>
        </xdr:cNvPr>
        <xdr:cNvCxnSpPr/>
      </xdr:nvCxnSpPr>
      <xdr:spPr>
        <a:xfrm>
          <a:off x="1447800" y="13927043"/>
          <a:ext cx="889000" cy="2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a:extLst>
            <a:ext uri="{FF2B5EF4-FFF2-40B4-BE49-F238E27FC236}">
              <a16:creationId xmlns:a16="http://schemas.microsoft.com/office/drawing/2014/main" id="{957AE855-1034-4DF6-97E1-3260C4DD5251}"/>
            </a:ext>
          </a:extLst>
        </xdr:cNvPr>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53514</xdr:rowOff>
    </xdr:from>
    <xdr:ext cx="762000" cy="259045"/>
    <xdr:sp macro="" textlink="">
      <xdr:nvSpPr>
        <xdr:cNvPr id="211" name="テキスト ボックス 210">
          <a:extLst>
            <a:ext uri="{FF2B5EF4-FFF2-40B4-BE49-F238E27FC236}">
              <a16:creationId xmlns:a16="http://schemas.microsoft.com/office/drawing/2014/main" id="{ADEF42F4-D40B-4124-A1BA-B2CA04345CB7}"/>
            </a:ext>
          </a:extLst>
        </xdr:cNvPr>
        <xdr:cNvSpPr txBox="1"/>
      </xdr:nvSpPr>
      <xdr:spPr>
        <a:xfrm>
          <a:off x="1955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a:extLst>
            <a:ext uri="{FF2B5EF4-FFF2-40B4-BE49-F238E27FC236}">
              <a16:creationId xmlns:a16="http://schemas.microsoft.com/office/drawing/2014/main" id="{B12FEF00-E101-4334-9C85-0708376AB936}"/>
            </a:ext>
          </a:extLst>
        </xdr:cNvPr>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1626</xdr:rowOff>
    </xdr:from>
    <xdr:ext cx="762000" cy="259045"/>
    <xdr:sp macro="" textlink="">
      <xdr:nvSpPr>
        <xdr:cNvPr id="213" name="テキスト ボックス 212">
          <a:extLst>
            <a:ext uri="{FF2B5EF4-FFF2-40B4-BE49-F238E27FC236}">
              <a16:creationId xmlns:a16="http://schemas.microsoft.com/office/drawing/2014/main" id="{18E9B61D-B463-476E-9CBD-453660B9F453}"/>
            </a:ext>
          </a:extLst>
        </xdr:cNvPr>
        <xdr:cNvSpPr txBox="1"/>
      </xdr:nvSpPr>
      <xdr:spPr>
        <a:xfrm>
          <a:off x="1066800" y="1423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5CAE206D-5719-4976-9D0F-106414CE3E2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3543D0B8-6673-4B22-B7E0-6A92A5DB422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F59F859D-B9CD-4AD5-88E5-05A1F4DA71C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17238EF6-ECC7-4F65-A8F1-26C8CCD36CB6}"/>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ACE25EF1-BB4B-4921-A317-F86CE71B561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66261</xdr:rowOff>
    </xdr:from>
    <xdr:to>
      <xdr:col>23</xdr:col>
      <xdr:colOff>184150</xdr:colOff>
      <xdr:row>82</xdr:row>
      <xdr:rowOff>167861</xdr:rowOff>
    </xdr:to>
    <xdr:sp macro="" textlink="">
      <xdr:nvSpPr>
        <xdr:cNvPr id="219" name="楕円 218">
          <a:extLst>
            <a:ext uri="{FF2B5EF4-FFF2-40B4-BE49-F238E27FC236}">
              <a16:creationId xmlns:a16="http://schemas.microsoft.com/office/drawing/2014/main" id="{CFB54ECB-87E3-4A16-8786-5C5E7E3FE7B3}"/>
            </a:ext>
          </a:extLst>
        </xdr:cNvPr>
        <xdr:cNvSpPr/>
      </xdr:nvSpPr>
      <xdr:spPr>
        <a:xfrm>
          <a:off x="4902200" y="141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82788</xdr:rowOff>
    </xdr:from>
    <xdr:ext cx="762000" cy="259045"/>
    <xdr:sp macro="" textlink="">
      <xdr:nvSpPr>
        <xdr:cNvPr id="220" name="人件費・物件費等の状況該当値テキスト">
          <a:extLst>
            <a:ext uri="{FF2B5EF4-FFF2-40B4-BE49-F238E27FC236}">
              <a16:creationId xmlns:a16="http://schemas.microsoft.com/office/drawing/2014/main" id="{B9138EAC-5FBA-48C4-9373-C8D930F837A1}"/>
            </a:ext>
          </a:extLst>
        </xdr:cNvPr>
        <xdr:cNvSpPr txBox="1"/>
      </xdr:nvSpPr>
      <xdr:spPr>
        <a:xfrm>
          <a:off x="5041900" y="1397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56966</xdr:rowOff>
    </xdr:from>
    <xdr:to>
      <xdr:col>19</xdr:col>
      <xdr:colOff>184150</xdr:colOff>
      <xdr:row>84</xdr:row>
      <xdr:rowOff>158566</xdr:rowOff>
    </xdr:to>
    <xdr:sp macro="" textlink="">
      <xdr:nvSpPr>
        <xdr:cNvPr id="221" name="楕円 220">
          <a:extLst>
            <a:ext uri="{FF2B5EF4-FFF2-40B4-BE49-F238E27FC236}">
              <a16:creationId xmlns:a16="http://schemas.microsoft.com/office/drawing/2014/main" id="{F991761D-D584-48B1-AE0C-BECCEFF82BD1}"/>
            </a:ext>
          </a:extLst>
        </xdr:cNvPr>
        <xdr:cNvSpPr/>
      </xdr:nvSpPr>
      <xdr:spPr>
        <a:xfrm>
          <a:off x="4064000" y="1445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143343</xdr:rowOff>
    </xdr:from>
    <xdr:ext cx="736600" cy="259045"/>
    <xdr:sp macro="" textlink="">
      <xdr:nvSpPr>
        <xdr:cNvPr id="222" name="テキスト ボックス 221">
          <a:extLst>
            <a:ext uri="{FF2B5EF4-FFF2-40B4-BE49-F238E27FC236}">
              <a16:creationId xmlns:a16="http://schemas.microsoft.com/office/drawing/2014/main" id="{3B5B6728-945E-4426-9388-D8B9742421A3}"/>
            </a:ext>
          </a:extLst>
        </xdr:cNvPr>
        <xdr:cNvSpPr txBox="1"/>
      </xdr:nvSpPr>
      <xdr:spPr>
        <a:xfrm>
          <a:off x="3733800" y="14545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71391</xdr:rowOff>
    </xdr:from>
    <xdr:to>
      <xdr:col>15</xdr:col>
      <xdr:colOff>133350</xdr:colOff>
      <xdr:row>82</xdr:row>
      <xdr:rowOff>1541</xdr:rowOff>
    </xdr:to>
    <xdr:sp macro="" textlink="">
      <xdr:nvSpPr>
        <xdr:cNvPr id="223" name="楕円 222">
          <a:extLst>
            <a:ext uri="{FF2B5EF4-FFF2-40B4-BE49-F238E27FC236}">
              <a16:creationId xmlns:a16="http://schemas.microsoft.com/office/drawing/2014/main" id="{B1EF668B-72D4-4D5B-A323-0A3F50205ED1}"/>
            </a:ext>
          </a:extLst>
        </xdr:cNvPr>
        <xdr:cNvSpPr/>
      </xdr:nvSpPr>
      <xdr:spPr>
        <a:xfrm>
          <a:off x="3175000" y="1395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11718</xdr:rowOff>
    </xdr:from>
    <xdr:ext cx="762000" cy="259045"/>
    <xdr:sp macro="" textlink="">
      <xdr:nvSpPr>
        <xdr:cNvPr id="224" name="テキスト ボックス 223">
          <a:extLst>
            <a:ext uri="{FF2B5EF4-FFF2-40B4-BE49-F238E27FC236}">
              <a16:creationId xmlns:a16="http://schemas.microsoft.com/office/drawing/2014/main" id="{2BD7E66B-C878-40E4-BA82-F6BF5FBCBB62}"/>
            </a:ext>
          </a:extLst>
        </xdr:cNvPr>
        <xdr:cNvSpPr txBox="1"/>
      </xdr:nvSpPr>
      <xdr:spPr>
        <a:xfrm>
          <a:off x="2844800" y="13727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9489</xdr:rowOff>
    </xdr:from>
    <xdr:to>
      <xdr:col>11</xdr:col>
      <xdr:colOff>82550</xdr:colOff>
      <xdr:row>81</xdr:row>
      <xdr:rowOff>111089</xdr:rowOff>
    </xdr:to>
    <xdr:sp macro="" textlink="">
      <xdr:nvSpPr>
        <xdr:cNvPr id="225" name="楕円 224">
          <a:extLst>
            <a:ext uri="{FF2B5EF4-FFF2-40B4-BE49-F238E27FC236}">
              <a16:creationId xmlns:a16="http://schemas.microsoft.com/office/drawing/2014/main" id="{74E2C81F-07D3-45BD-BF31-B142BAB4EB72}"/>
            </a:ext>
          </a:extLst>
        </xdr:cNvPr>
        <xdr:cNvSpPr/>
      </xdr:nvSpPr>
      <xdr:spPr>
        <a:xfrm>
          <a:off x="2286000" y="138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121266</xdr:rowOff>
    </xdr:from>
    <xdr:ext cx="762000" cy="259045"/>
    <xdr:sp macro="" textlink="">
      <xdr:nvSpPr>
        <xdr:cNvPr id="226" name="テキスト ボックス 225">
          <a:extLst>
            <a:ext uri="{FF2B5EF4-FFF2-40B4-BE49-F238E27FC236}">
              <a16:creationId xmlns:a16="http://schemas.microsoft.com/office/drawing/2014/main" id="{AAD91E58-2812-422C-84D3-8F1B00BE70AD}"/>
            </a:ext>
          </a:extLst>
        </xdr:cNvPr>
        <xdr:cNvSpPr txBox="1"/>
      </xdr:nvSpPr>
      <xdr:spPr>
        <a:xfrm>
          <a:off x="1955800" y="1366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160243</xdr:rowOff>
    </xdr:from>
    <xdr:to>
      <xdr:col>7</xdr:col>
      <xdr:colOff>31750</xdr:colOff>
      <xdr:row>81</xdr:row>
      <xdr:rowOff>90393</xdr:rowOff>
    </xdr:to>
    <xdr:sp macro="" textlink="">
      <xdr:nvSpPr>
        <xdr:cNvPr id="227" name="楕円 226">
          <a:extLst>
            <a:ext uri="{FF2B5EF4-FFF2-40B4-BE49-F238E27FC236}">
              <a16:creationId xmlns:a16="http://schemas.microsoft.com/office/drawing/2014/main" id="{D5C2510B-C6C4-4FFA-9E6D-943787B53656}"/>
            </a:ext>
          </a:extLst>
        </xdr:cNvPr>
        <xdr:cNvSpPr/>
      </xdr:nvSpPr>
      <xdr:spPr>
        <a:xfrm>
          <a:off x="1397000" y="138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100570</xdr:rowOff>
    </xdr:from>
    <xdr:ext cx="762000" cy="259045"/>
    <xdr:sp macro="" textlink="">
      <xdr:nvSpPr>
        <xdr:cNvPr id="228" name="テキスト ボックス 227">
          <a:extLst>
            <a:ext uri="{FF2B5EF4-FFF2-40B4-BE49-F238E27FC236}">
              <a16:creationId xmlns:a16="http://schemas.microsoft.com/office/drawing/2014/main" id="{812DD414-3258-4581-A4BD-A3AA1AFBD646}"/>
            </a:ext>
          </a:extLst>
        </xdr:cNvPr>
        <xdr:cNvSpPr txBox="1"/>
      </xdr:nvSpPr>
      <xdr:spPr>
        <a:xfrm>
          <a:off x="1066800" y="1364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1542874E-6A80-4043-9F5D-6BC3EC96F94F}"/>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9968C4D0-9F6F-4A95-8086-C06BFCA35395}"/>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7C8C0957-8334-4CB9-94CA-46894CBB3898}"/>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48DF965A-5CE4-4A3D-9B4D-E07B920B2F9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6280E26F-4E1A-4846-BF41-B790635211B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7832BFDF-176D-467F-B97D-AEDC8210B69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F3DCA532-4B17-444B-98ED-06200AE6B5C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775CC90B-5D97-4190-AA01-EB4A07EB9D7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3825C2F1-992A-4A9E-BBCF-67ED418869F1}"/>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38BC7598-5763-4C50-8E77-4BF8763F1917}"/>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876CB5D1-595F-4B6E-A9B3-DA84AF48A20A}"/>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BB761069-1DA3-402C-949D-6BC7DA30F42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904D9D53-E9AA-46F7-83FA-647B584CC9A9}"/>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職員階層の変動を主要因として令和元</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年度 は 前年度 と 比較 して </a:t>
          </a:r>
          <a:r>
            <a:rPr kumimoji="1" lang="en-US" altLang="ja-JP" sz="1100">
              <a:solidFill>
                <a:schemeClr val="dk1"/>
              </a:solidFill>
              <a:effectLst/>
              <a:latin typeface="+mn-lt"/>
              <a:ea typeface="+mn-ea"/>
              <a:cs typeface="+mn-cs"/>
            </a:rPr>
            <a:t>0.4 </a:t>
          </a:r>
          <a:r>
            <a:rPr kumimoji="1" lang="ja-JP" altLang="en-US" sz="1100">
              <a:solidFill>
                <a:schemeClr val="dk1"/>
              </a:solidFill>
              <a:effectLst/>
              <a:latin typeface="+mn-lt"/>
              <a:ea typeface="+mn-ea"/>
              <a:cs typeface="+mn-cs"/>
            </a:rPr>
            <a:t>ポイントの増となった。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事務の効率化等により、給与の適正化に努める</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C5DB0FD7-550C-4176-A6D7-8B074F8CFE1E}"/>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3368F2DB-F8FF-4B4A-884D-C692E42405B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a:extLst>
            <a:ext uri="{FF2B5EF4-FFF2-40B4-BE49-F238E27FC236}">
              <a16:creationId xmlns:a16="http://schemas.microsoft.com/office/drawing/2014/main" id="{DC2A3BD0-A5DC-4336-9F1D-DC02C3EAC576}"/>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a:extLst>
            <a:ext uri="{FF2B5EF4-FFF2-40B4-BE49-F238E27FC236}">
              <a16:creationId xmlns:a16="http://schemas.microsoft.com/office/drawing/2014/main" id="{C55FC069-07C8-4B57-A896-90021F9767D3}"/>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a:extLst>
            <a:ext uri="{FF2B5EF4-FFF2-40B4-BE49-F238E27FC236}">
              <a16:creationId xmlns:a16="http://schemas.microsoft.com/office/drawing/2014/main" id="{BAB14839-C54D-4794-A96F-CD5B5A92B67D}"/>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a:extLst>
            <a:ext uri="{FF2B5EF4-FFF2-40B4-BE49-F238E27FC236}">
              <a16:creationId xmlns:a16="http://schemas.microsoft.com/office/drawing/2014/main" id="{FEB55152-431E-412D-9773-FF1D145409A1}"/>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a:extLst>
            <a:ext uri="{FF2B5EF4-FFF2-40B4-BE49-F238E27FC236}">
              <a16:creationId xmlns:a16="http://schemas.microsoft.com/office/drawing/2014/main" id="{9AADD23F-0AD2-452B-983E-9F91D2C9E6E8}"/>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a:extLst>
            <a:ext uri="{FF2B5EF4-FFF2-40B4-BE49-F238E27FC236}">
              <a16:creationId xmlns:a16="http://schemas.microsoft.com/office/drawing/2014/main" id="{3B85E88A-1C65-4238-86B8-1232DD9AE757}"/>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a:extLst>
            <a:ext uri="{FF2B5EF4-FFF2-40B4-BE49-F238E27FC236}">
              <a16:creationId xmlns:a16="http://schemas.microsoft.com/office/drawing/2014/main" id="{915F132B-CDE5-4DF4-824A-5040F42FB00E}"/>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a:extLst>
            <a:ext uri="{FF2B5EF4-FFF2-40B4-BE49-F238E27FC236}">
              <a16:creationId xmlns:a16="http://schemas.microsoft.com/office/drawing/2014/main" id="{6578C936-5731-4E29-A580-3A42B8B90D82}"/>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a:extLst>
            <a:ext uri="{FF2B5EF4-FFF2-40B4-BE49-F238E27FC236}">
              <a16:creationId xmlns:a16="http://schemas.microsoft.com/office/drawing/2014/main" id="{36AE219F-7459-4E97-9A6B-0E0177903C2C}"/>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a:extLst>
            <a:ext uri="{FF2B5EF4-FFF2-40B4-BE49-F238E27FC236}">
              <a16:creationId xmlns:a16="http://schemas.microsoft.com/office/drawing/2014/main" id="{DB76473F-C0BE-4311-ABCD-E80F14B3E49C}"/>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a:extLst>
            <a:ext uri="{FF2B5EF4-FFF2-40B4-BE49-F238E27FC236}">
              <a16:creationId xmlns:a16="http://schemas.microsoft.com/office/drawing/2014/main" id="{2C09985C-FCFD-43AA-BE24-97EB42656B99}"/>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a:extLst>
            <a:ext uri="{FF2B5EF4-FFF2-40B4-BE49-F238E27FC236}">
              <a16:creationId xmlns:a16="http://schemas.microsoft.com/office/drawing/2014/main" id="{51EA9468-E77D-4569-9604-931F014A2384}"/>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a:extLst>
            <a:ext uri="{FF2B5EF4-FFF2-40B4-BE49-F238E27FC236}">
              <a16:creationId xmlns:a16="http://schemas.microsoft.com/office/drawing/2014/main" id="{C350BB76-9969-43CC-AA03-8E0CB347A562}"/>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a:extLst>
            <a:ext uri="{FF2B5EF4-FFF2-40B4-BE49-F238E27FC236}">
              <a16:creationId xmlns:a16="http://schemas.microsoft.com/office/drawing/2014/main" id="{070FC1C0-BE99-4469-A2BF-080BD5FF68F4}"/>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a:extLst>
            <a:ext uri="{FF2B5EF4-FFF2-40B4-BE49-F238E27FC236}">
              <a16:creationId xmlns:a16="http://schemas.microsoft.com/office/drawing/2014/main" id="{A3E86C4B-2A5D-45FC-8108-4BE47E0EFEB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a:extLst>
            <a:ext uri="{FF2B5EF4-FFF2-40B4-BE49-F238E27FC236}">
              <a16:creationId xmlns:a16="http://schemas.microsoft.com/office/drawing/2014/main" id="{1FBFEB83-7F2B-40C9-A368-DDAF0DC4896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a:extLst>
            <a:ext uri="{FF2B5EF4-FFF2-40B4-BE49-F238E27FC236}">
              <a16:creationId xmlns:a16="http://schemas.microsoft.com/office/drawing/2014/main" id="{A3924BB7-BD7F-4011-BED6-1FA669EA2E8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a:extLst>
            <a:ext uri="{FF2B5EF4-FFF2-40B4-BE49-F238E27FC236}">
              <a16:creationId xmlns:a16="http://schemas.microsoft.com/office/drawing/2014/main" id="{7E176B6B-D21F-465B-B636-0EDF6106A112}"/>
            </a:ext>
          </a:extLst>
        </xdr:cNvPr>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a:extLst>
            <a:ext uri="{FF2B5EF4-FFF2-40B4-BE49-F238E27FC236}">
              <a16:creationId xmlns:a16="http://schemas.microsoft.com/office/drawing/2014/main" id="{04BB6355-FE62-4968-AF77-4DED34B7D748}"/>
            </a:ext>
          </a:extLst>
        </xdr:cNvPr>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a:extLst>
            <a:ext uri="{FF2B5EF4-FFF2-40B4-BE49-F238E27FC236}">
              <a16:creationId xmlns:a16="http://schemas.microsoft.com/office/drawing/2014/main" id="{A607A85A-22E1-4FDD-B100-11503B36D83C}"/>
            </a:ext>
          </a:extLst>
        </xdr:cNvPr>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a:extLst>
            <a:ext uri="{FF2B5EF4-FFF2-40B4-BE49-F238E27FC236}">
              <a16:creationId xmlns:a16="http://schemas.microsoft.com/office/drawing/2014/main" id="{85A072DD-C993-41D7-B375-570DC47D65B1}"/>
            </a:ext>
          </a:extLst>
        </xdr:cNvPr>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a:extLst>
            <a:ext uri="{FF2B5EF4-FFF2-40B4-BE49-F238E27FC236}">
              <a16:creationId xmlns:a16="http://schemas.microsoft.com/office/drawing/2014/main" id="{3025EDA2-44ED-4579-A86B-294E1EFD687B}"/>
            </a:ext>
          </a:extLst>
        </xdr:cNvPr>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142346</xdr:rowOff>
    </xdr:from>
    <xdr:to>
      <xdr:col>81</xdr:col>
      <xdr:colOff>44450</xdr:colOff>
      <xdr:row>86</xdr:row>
      <xdr:rowOff>11113</xdr:rowOff>
    </xdr:to>
    <xdr:cxnSp macro="">
      <xdr:nvCxnSpPr>
        <xdr:cNvPr id="266" name="直線コネクタ 265">
          <a:extLst>
            <a:ext uri="{FF2B5EF4-FFF2-40B4-BE49-F238E27FC236}">
              <a16:creationId xmlns:a16="http://schemas.microsoft.com/office/drawing/2014/main" id="{53ABA6DD-43EF-41D7-9395-BF85F58DF829}"/>
            </a:ext>
          </a:extLst>
        </xdr:cNvPr>
        <xdr:cNvCxnSpPr/>
      </xdr:nvCxnSpPr>
      <xdr:spPr>
        <a:xfrm>
          <a:off x="16179800" y="147155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a:extLst>
            <a:ext uri="{FF2B5EF4-FFF2-40B4-BE49-F238E27FC236}">
              <a16:creationId xmlns:a16="http://schemas.microsoft.com/office/drawing/2014/main" id="{318519C6-5925-4261-99C3-682868ABC8EA}"/>
            </a:ext>
          </a:extLst>
        </xdr:cNvPr>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a:extLst>
            <a:ext uri="{FF2B5EF4-FFF2-40B4-BE49-F238E27FC236}">
              <a16:creationId xmlns:a16="http://schemas.microsoft.com/office/drawing/2014/main" id="{D5111031-C4CA-4449-9335-CD5C8EC45E30}"/>
            </a:ext>
          </a:extLst>
        </xdr:cNvPr>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142346</xdr:rowOff>
    </xdr:from>
    <xdr:to>
      <xdr:col>77</xdr:col>
      <xdr:colOff>44450</xdr:colOff>
      <xdr:row>87</xdr:row>
      <xdr:rowOff>529</xdr:rowOff>
    </xdr:to>
    <xdr:cxnSp macro="">
      <xdr:nvCxnSpPr>
        <xdr:cNvPr id="269" name="直線コネクタ 268">
          <a:extLst>
            <a:ext uri="{FF2B5EF4-FFF2-40B4-BE49-F238E27FC236}">
              <a16:creationId xmlns:a16="http://schemas.microsoft.com/office/drawing/2014/main" id="{9FA9831F-18A7-4AE3-8391-0B99BE6D6E27}"/>
            </a:ext>
          </a:extLst>
        </xdr:cNvPr>
        <xdr:cNvCxnSpPr/>
      </xdr:nvCxnSpPr>
      <xdr:spPr>
        <a:xfrm flipV="1">
          <a:off x="15290800" y="14715596"/>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a:extLst>
            <a:ext uri="{FF2B5EF4-FFF2-40B4-BE49-F238E27FC236}">
              <a16:creationId xmlns:a16="http://schemas.microsoft.com/office/drawing/2014/main" id="{48763436-B7F8-4FCD-8019-94C5E075FF03}"/>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71" name="テキスト ボックス 270">
          <a:extLst>
            <a:ext uri="{FF2B5EF4-FFF2-40B4-BE49-F238E27FC236}">
              <a16:creationId xmlns:a16="http://schemas.microsoft.com/office/drawing/2014/main" id="{38B82AE8-1D89-41C1-B8A3-3F08F2256CCC}"/>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529</xdr:rowOff>
    </xdr:from>
    <xdr:to>
      <xdr:col>72</xdr:col>
      <xdr:colOff>203200</xdr:colOff>
      <xdr:row>87</xdr:row>
      <xdr:rowOff>91016</xdr:rowOff>
    </xdr:to>
    <xdr:cxnSp macro="">
      <xdr:nvCxnSpPr>
        <xdr:cNvPr id="272" name="直線コネクタ 271">
          <a:extLst>
            <a:ext uri="{FF2B5EF4-FFF2-40B4-BE49-F238E27FC236}">
              <a16:creationId xmlns:a16="http://schemas.microsoft.com/office/drawing/2014/main" id="{269CA154-3E26-4882-B1D9-30E57F06C026}"/>
            </a:ext>
          </a:extLst>
        </xdr:cNvPr>
        <xdr:cNvCxnSpPr/>
      </xdr:nvCxnSpPr>
      <xdr:spPr>
        <a:xfrm flipV="1">
          <a:off x="14401800" y="14916679"/>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a:extLst>
            <a:ext uri="{FF2B5EF4-FFF2-40B4-BE49-F238E27FC236}">
              <a16:creationId xmlns:a16="http://schemas.microsoft.com/office/drawing/2014/main" id="{176EAA32-142D-462A-A15A-ACD9916551F9}"/>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4EB02B20-447B-4D4F-A0F5-DDFDDF8E0E7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91016</xdr:rowOff>
    </xdr:to>
    <xdr:cxnSp macro="">
      <xdr:nvCxnSpPr>
        <xdr:cNvPr id="275" name="直線コネクタ 274">
          <a:extLst>
            <a:ext uri="{FF2B5EF4-FFF2-40B4-BE49-F238E27FC236}">
              <a16:creationId xmlns:a16="http://schemas.microsoft.com/office/drawing/2014/main" id="{45BA7D68-756C-4DD8-B5F1-F2BDE4B37F51}"/>
            </a:ext>
          </a:extLst>
        </xdr:cNvPr>
        <xdr:cNvCxnSpPr/>
      </xdr:nvCxnSpPr>
      <xdr:spPr>
        <a:xfrm>
          <a:off x="13512800" y="1488651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a:extLst>
            <a:ext uri="{FF2B5EF4-FFF2-40B4-BE49-F238E27FC236}">
              <a16:creationId xmlns:a16="http://schemas.microsoft.com/office/drawing/2014/main" id="{955B4273-FE15-4957-8D24-865946ADE9C1}"/>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a:extLst>
            <a:ext uri="{FF2B5EF4-FFF2-40B4-BE49-F238E27FC236}">
              <a16:creationId xmlns:a16="http://schemas.microsoft.com/office/drawing/2014/main" id="{8C5EC249-ABB2-474C-9379-26D232749F2D}"/>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a:extLst>
            <a:ext uri="{FF2B5EF4-FFF2-40B4-BE49-F238E27FC236}">
              <a16:creationId xmlns:a16="http://schemas.microsoft.com/office/drawing/2014/main" id="{599D49E1-8131-40CF-84DF-43995110CC04}"/>
            </a:ext>
          </a:extLst>
        </xdr:cNvPr>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a:extLst>
            <a:ext uri="{FF2B5EF4-FFF2-40B4-BE49-F238E27FC236}">
              <a16:creationId xmlns:a16="http://schemas.microsoft.com/office/drawing/2014/main" id="{D59C82BF-80CF-49DC-B5DD-1B678B6CC76B}"/>
            </a:ext>
          </a:extLst>
        </xdr:cNvPr>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BD32029-7A90-4EF7-A774-157C1FD5A92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a:extLst>
            <a:ext uri="{FF2B5EF4-FFF2-40B4-BE49-F238E27FC236}">
              <a16:creationId xmlns:a16="http://schemas.microsoft.com/office/drawing/2014/main" id="{EDC6B25B-443C-4F3A-A8F6-D49ABF6C44A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a:extLst>
            <a:ext uri="{FF2B5EF4-FFF2-40B4-BE49-F238E27FC236}">
              <a16:creationId xmlns:a16="http://schemas.microsoft.com/office/drawing/2014/main" id="{769ABE1B-BEBE-4FFC-B9D1-D0DD63DEBAE2}"/>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a:extLst>
            <a:ext uri="{FF2B5EF4-FFF2-40B4-BE49-F238E27FC236}">
              <a16:creationId xmlns:a16="http://schemas.microsoft.com/office/drawing/2014/main" id="{3E27C824-B309-4DE5-8A38-E69438A90736}"/>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a:extLst>
            <a:ext uri="{FF2B5EF4-FFF2-40B4-BE49-F238E27FC236}">
              <a16:creationId xmlns:a16="http://schemas.microsoft.com/office/drawing/2014/main" id="{77578579-4AA9-40D5-9D9A-7B9396993C1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85" name="楕円 284">
          <a:extLst>
            <a:ext uri="{FF2B5EF4-FFF2-40B4-BE49-F238E27FC236}">
              <a16:creationId xmlns:a16="http://schemas.microsoft.com/office/drawing/2014/main" id="{5906BA9F-8322-4089-BD64-8AA706C0C139}"/>
            </a:ext>
          </a:extLst>
        </xdr:cNvPr>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103840</xdr:rowOff>
    </xdr:from>
    <xdr:ext cx="762000" cy="259045"/>
    <xdr:sp macro="" textlink="">
      <xdr:nvSpPr>
        <xdr:cNvPr id="286" name="給与水準   （国との比較）該当値テキスト">
          <a:extLst>
            <a:ext uri="{FF2B5EF4-FFF2-40B4-BE49-F238E27FC236}">
              <a16:creationId xmlns:a16="http://schemas.microsoft.com/office/drawing/2014/main" id="{9524CD77-BDB9-4580-9FE1-1D503CA893C3}"/>
            </a:ext>
          </a:extLst>
        </xdr:cNvPr>
        <xdr:cNvSpPr txBox="1"/>
      </xdr:nvSpPr>
      <xdr:spPr>
        <a:xfrm>
          <a:off x="17106900" y="1467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91546</xdr:rowOff>
    </xdr:from>
    <xdr:to>
      <xdr:col>77</xdr:col>
      <xdr:colOff>95250</xdr:colOff>
      <xdr:row>86</xdr:row>
      <xdr:rowOff>21696</xdr:rowOff>
    </xdr:to>
    <xdr:sp macro="" textlink="">
      <xdr:nvSpPr>
        <xdr:cNvPr id="287" name="楕円 286">
          <a:extLst>
            <a:ext uri="{FF2B5EF4-FFF2-40B4-BE49-F238E27FC236}">
              <a16:creationId xmlns:a16="http://schemas.microsoft.com/office/drawing/2014/main" id="{74D15719-9FC2-4959-834C-3731C9462D49}"/>
            </a:ext>
          </a:extLst>
        </xdr:cNvPr>
        <xdr:cNvSpPr/>
      </xdr:nvSpPr>
      <xdr:spPr>
        <a:xfrm>
          <a:off x="16129000" y="146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31873</xdr:rowOff>
    </xdr:from>
    <xdr:ext cx="736600" cy="259045"/>
    <xdr:sp macro="" textlink="">
      <xdr:nvSpPr>
        <xdr:cNvPr id="288" name="テキスト ボックス 287">
          <a:extLst>
            <a:ext uri="{FF2B5EF4-FFF2-40B4-BE49-F238E27FC236}">
              <a16:creationId xmlns:a16="http://schemas.microsoft.com/office/drawing/2014/main" id="{1FC467D8-2004-46BD-9AC7-482D30E9149B}"/>
            </a:ext>
          </a:extLst>
        </xdr:cNvPr>
        <xdr:cNvSpPr txBox="1"/>
      </xdr:nvSpPr>
      <xdr:spPr>
        <a:xfrm>
          <a:off x="15798800" y="1443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121179</xdr:rowOff>
    </xdr:from>
    <xdr:to>
      <xdr:col>73</xdr:col>
      <xdr:colOff>44450</xdr:colOff>
      <xdr:row>87</xdr:row>
      <xdr:rowOff>51329</xdr:rowOff>
    </xdr:to>
    <xdr:sp macro="" textlink="">
      <xdr:nvSpPr>
        <xdr:cNvPr id="289" name="楕円 288">
          <a:extLst>
            <a:ext uri="{FF2B5EF4-FFF2-40B4-BE49-F238E27FC236}">
              <a16:creationId xmlns:a16="http://schemas.microsoft.com/office/drawing/2014/main" id="{3C9A3172-2FD4-47DF-B61D-AEB6AD074A77}"/>
            </a:ext>
          </a:extLst>
        </xdr:cNvPr>
        <xdr:cNvSpPr/>
      </xdr:nvSpPr>
      <xdr:spPr>
        <a:xfrm>
          <a:off x="15240000" y="1486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36106</xdr:rowOff>
    </xdr:from>
    <xdr:ext cx="762000" cy="259045"/>
    <xdr:sp macro="" textlink="">
      <xdr:nvSpPr>
        <xdr:cNvPr id="290" name="テキスト ボックス 289">
          <a:extLst>
            <a:ext uri="{FF2B5EF4-FFF2-40B4-BE49-F238E27FC236}">
              <a16:creationId xmlns:a16="http://schemas.microsoft.com/office/drawing/2014/main" id="{61606EE2-A596-4021-945D-C759D15EF80D}"/>
            </a:ext>
          </a:extLst>
        </xdr:cNvPr>
        <xdr:cNvSpPr txBox="1"/>
      </xdr:nvSpPr>
      <xdr:spPr>
        <a:xfrm>
          <a:off x="14909800" y="1495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91" name="楕円 290">
          <a:extLst>
            <a:ext uri="{FF2B5EF4-FFF2-40B4-BE49-F238E27FC236}">
              <a16:creationId xmlns:a16="http://schemas.microsoft.com/office/drawing/2014/main" id="{B7B30449-B13F-46C3-A18B-C116A9518DE6}"/>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92" name="テキスト ボックス 291">
          <a:extLst>
            <a:ext uri="{FF2B5EF4-FFF2-40B4-BE49-F238E27FC236}">
              <a16:creationId xmlns:a16="http://schemas.microsoft.com/office/drawing/2014/main" id="{DBCA9C99-3253-47D5-B16B-C57686E0F36F}"/>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93" name="楕円 292">
          <a:extLst>
            <a:ext uri="{FF2B5EF4-FFF2-40B4-BE49-F238E27FC236}">
              <a16:creationId xmlns:a16="http://schemas.microsoft.com/office/drawing/2014/main" id="{A51824DE-02C5-4878-B617-3F8BA3415581}"/>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94" name="テキスト ボックス 293">
          <a:extLst>
            <a:ext uri="{FF2B5EF4-FFF2-40B4-BE49-F238E27FC236}">
              <a16:creationId xmlns:a16="http://schemas.microsoft.com/office/drawing/2014/main" id="{21232D85-190F-4DF1-8955-E3983F1C3CB6}"/>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a:extLst>
            <a:ext uri="{FF2B5EF4-FFF2-40B4-BE49-F238E27FC236}">
              <a16:creationId xmlns:a16="http://schemas.microsoft.com/office/drawing/2014/main" id="{8FB50EC6-AD03-4E6F-9168-F6990F3CB8E6}"/>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a:extLst>
            <a:ext uri="{FF2B5EF4-FFF2-40B4-BE49-F238E27FC236}">
              <a16:creationId xmlns:a16="http://schemas.microsoft.com/office/drawing/2014/main" id="{90CF4FD2-D043-4275-A055-0336DD74F3F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a:extLst>
            <a:ext uri="{FF2B5EF4-FFF2-40B4-BE49-F238E27FC236}">
              <a16:creationId xmlns:a16="http://schemas.microsoft.com/office/drawing/2014/main" id="{EC0C1E87-0F56-46AE-954B-CB6E2318CA4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a:extLst>
            <a:ext uri="{FF2B5EF4-FFF2-40B4-BE49-F238E27FC236}">
              <a16:creationId xmlns:a16="http://schemas.microsoft.com/office/drawing/2014/main" id="{3879A44A-A691-4414-80D4-E4EE0CA5C70D}"/>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a:extLst>
            <a:ext uri="{FF2B5EF4-FFF2-40B4-BE49-F238E27FC236}">
              <a16:creationId xmlns:a16="http://schemas.microsoft.com/office/drawing/2014/main" id="{29EAAB30-F3CD-46C3-AE3F-9699624F69E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a:extLst>
            <a:ext uri="{FF2B5EF4-FFF2-40B4-BE49-F238E27FC236}">
              <a16:creationId xmlns:a16="http://schemas.microsoft.com/office/drawing/2014/main" id="{929019CE-847D-476E-BC54-20E8D546FF1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a:extLst>
            <a:ext uri="{FF2B5EF4-FFF2-40B4-BE49-F238E27FC236}">
              <a16:creationId xmlns:a16="http://schemas.microsoft.com/office/drawing/2014/main" id="{FB6126DE-BF35-4E70-B61C-806698FC85F3}"/>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a:extLst>
            <a:ext uri="{FF2B5EF4-FFF2-40B4-BE49-F238E27FC236}">
              <a16:creationId xmlns:a16="http://schemas.microsoft.com/office/drawing/2014/main" id="{49E538BE-7701-4AAC-A541-12EF4752D4D3}"/>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a:extLst>
            <a:ext uri="{FF2B5EF4-FFF2-40B4-BE49-F238E27FC236}">
              <a16:creationId xmlns:a16="http://schemas.microsoft.com/office/drawing/2014/main" id="{C7209DB6-9C5A-4629-A97A-D188E834BBB5}"/>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a:extLst>
            <a:ext uri="{FF2B5EF4-FFF2-40B4-BE49-F238E27FC236}">
              <a16:creationId xmlns:a16="http://schemas.microsoft.com/office/drawing/2014/main" id="{7A18ACE8-087C-4DB8-BB5E-37DD23E1908D}"/>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a:extLst>
            <a:ext uri="{FF2B5EF4-FFF2-40B4-BE49-F238E27FC236}">
              <a16:creationId xmlns:a16="http://schemas.microsoft.com/office/drawing/2014/main" id="{FA63981A-5211-47E3-B72B-F39D6232E8D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a:extLst>
            <a:ext uri="{FF2B5EF4-FFF2-40B4-BE49-F238E27FC236}">
              <a16:creationId xmlns:a16="http://schemas.microsoft.com/office/drawing/2014/main" id="{025BC76A-3EEE-4511-AAEF-EF69A859B632}"/>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a:extLst>
            <a:ext uri="{FF2B5EF4-FFF2-40B4-BE49-F238E27FC236}">
              <a16:creationId xmlns:a16="http://schemas.microsoft.com/office/drawing/2014/main" id="{14746793-DCCF-4209-A272-22052B6D7A5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名の</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増により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en-US" sz="1100">
              <a:solidFill>
                <a:schemeClr val="dk1"/>
              </a:solidFill>
              <a:effectLst/>
              <a:latin typeface="+mn-lt"/>
              <a:ea typeface="+mn-ea"/>
              <a:cs typeface="+mn-cs"/>
            </a:rPr>
            <a:t>人当たりの職員数は</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ポイント上昇</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8" name="テキスト ボックス 307">
          <a:extLst>
            <a:ext uri="{FF2B5EF4-FFF2-40B4-BE49-F238E27FC236}">
              <a16:creationId xmlns:a16="http://schemas.microsoft.com/office/drawing/2014/main" id="{0C2EB342-0953-40A1-8CBE-908E774E503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a:extLst>
            <a:ext uri="{FF2B5EF4-FFF2-40B4-BE49-F238E27FC236}">
              <a16:creationId xmlns:a16="http://schemas.microsoft.com/office/drawing/2014/main" id="{42B523DF-21B6-4E58-8077-36B7449CEF7F}"/>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a:extLst>
            <a:ext uri="{FF2B5EF4-FFF2-40B4-BE49-F238E27FC236}">
              <a16:creationId xmlns:a16="http://schemas.microsoft.com/office/drawing/2014/main" id="{EBA476BF-DCC3-491C-8337-3D301F26432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a:extLst>
            <a:ext uri="{FF2B5EF4-FFF2-40B4-BE49-F238E27FC236}">
              <a16:creationId xmlns:a16="http://schemas.microsoft.com/office/drawing/2014/main" id="{9C74B596-E2D1-4B93-8A33-54CC44C21B6B}"/>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a:extLst>
            <a:ext uri="{FF2B5EF4-FFF2-40B4-BE49-F238E27FC236}">
              <a16:creationId xmlns:a16="http://schemas.microsoft.com/office/drawing/2014/main" id="{849D328D-CB71-49E9-883D-2D2C98D4CD37}"/>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a:extLst>
            <a:ext uri="{FF2B5EF4-FFF2-40B4-BE49-F238E27FC236}">
              <a16:creationId xmlns:a16="http://schemas.microsoft.com/office/drawing/2014/main" id="{ACAB5A93-EBD3-462B-8728-99741E48F7ED}"/>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a:extLst>
            <a:ext uri="{FF2B5EF4-FFF2-40B4-BE49-F238E27FC236}">
              <a16:creationId xmlns:a16="http://schemas.microsoft.com/office/drawing/2014/main" id="{C5108B84-5F5E-4515-A3AC-41A4DF6DC65D}"/>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a:extLst>
            <a:ext uri="{FF2B5EF4-FFF2-40B4-BE49-F238E27FC236}">
              <a16:creationId xmlns:a16="http://schemas.microsoft.com/office/drawing/2014/main" id="{29F2CECE-E0B6-4CD1-B69E-FF7B5AA2F2A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a:extLst>
            <a:ext uri="{FF2B5EF4-FFF2-40B4-BE49-F238E27FC236}">
              <a16:creationId xmlns:a16="http://schemas.microsoft.com/office/drawing/2014/main" id="{A2EB501C-26C4-4E57-8DEA-D4BE63514FCB}"/>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a:extLst>
            <a:ext uri="{FF2B5EF4-FFF2-40B4-BE49-F238E27FC236}">
              <a16:creationId xmlns:a16="http://schemas.microsoft.com/office/drawing/2014/main" id="{3FAF54D5-F9C5-4551-B04C-704B0409BCA7}"/>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a:extLst>
            <a:ext uri="{FF2B5EF4-FFF2-40B4-BE49-F238E27FC236}">
              <a16:creationId xmlns:a16="http://schemas.microsoft.com/office/drawing/2014/main" id="{C05E7803-8F52-4130-9737-BFB286262EB8}"/>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a:extLst>
            <a:ext uri="{FF2B5EF4-FFF2-40B4-BE49-F238E27FC236}">
              <a16:creationId xmlns:a16="http://schemas.microsoft.com/office/drawing/2014/main" id="{287C01F3-E81C-4C65-B67C-B67294A2920D}"/>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a:extLst>
            <a:ext uri="{FF2B5EF4-FFF2-40B4-BE49-F238E27FC236}">
              <a16:creationId xmlns:a16="http://schemas.microsoft.com/office/drawing/2014/main" id="{FDFC3E0B-7057-4CD0-B885-480B6580B299}"/>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a:extLst>
            <a:ext uri="{FF2B5EF4-FFF2-40B4-BE49-F238E27FC236}">
              <a16:creationId xmlns:a16="http://schemas.microsoft.com/office/drawing/2014/main" id="{136782C8-EBF9-4D96-9E00-C85E4D1D6543}"/>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a:extLst>
            <a:ext uri="{FF2B5EF4-FFF2-40B4-BE49-F238E27FC236}">
              <a16:creationId xmlns:a16="http://schemas.microsoft.com/office/drawing/2014/main" id="{CD1C6E29-1C03-4519-BE4F-987C1339F0C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a:extLst>
            <a:ext uri="{FF2B5EF4-FFF2-40B4-BE49-F238E27FC236}">
              <a16:creationId xmlns:a16="http://schemas.microsoft.com/office/drawing/2014/main" id="{23CB1128-531C-436E-B1AA-417D4B4FDDF4}"/>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a:extLst>
            <a:ext uri="{FF2B5EF4-FFF2-40B4-BE49-F238E27FC236}">
              <a16:creationId xmlns:a16="http://schemas.microsoft.com/office/drawing/2014/main" id="{B931EEF8-52AD-4BF9-89D3-05428F1D13A8}"/>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a:extLst>
            <a:ext uri="{FF2B5EF4-FFF2-40B4-BE49-F238E27FC236}">
              <a16:creationId xmlns:a16="http://schemas.microsoft.com/office/drawing/2014/main" id="{5906757E-7AFF-4608-BA56-F6CB977067A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a:extLst>
            <a:ext uri="{FF2B5EF4-FFF2-40B4-BE49-F238E27FC236}">
              <a16:creationId xmlns:a16="http://schemas.microsoft.com/office/drawing/2014/main" id="{0C86A088-14C7-436C-BE37-B07C27C599A7}"/>
            </a:ext>
          </a:extLst>
        </xdr:cNvPr>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a:extLst>
            <a:ext uri="{FF2B5EF4-FFF2-40B4-BE49-F238E27FC236}">
              <a16:creationId xmlns:a16="http://schemas.microsoft.com/office/drawing/2014/main" id="{2B69C8E9-24F7-4DEA-80C6-6F5BD037EEB5}"/>
            </a:ext>
          </a:extLst>
        </xdr:cNvPr>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a:extLst>
            <a:ext uri="{FF2B5EF4-FFF2-40B4-BE49-F238E27FC236}">
              <a16:creationId xmlns:a16="http://schemas.microsoft.com/office/drawing/2014/main" id="{F70356EA-A766-400D-9558-FDB7F49569EB}"/>
            </a:ext>
          </a:extLst>
        </xdr:cNvPr>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a:extLst>
            <a:ext uri="{FF2B5EF4-FFF2-40B4-BE49-F238E27FC236}">
              <a16:creationId xmlns:a16="http://schemas.microsoft.com/office/drawing/2014/main" id="{F93F959D-47DC-4F1A-8182-9D40367822B2}"/>
            </a:ext>
          </a:extLst>
        </xdr:cNvPr>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a:extLst>
            <a:ext uri="{FF2B5EF4-FFF2-40B4-BE49-F238E27FC236}">
              <a16:creationId xmlns:a16="http://schemas.microsoft.com/office/drawing/2014/main" id="{F41C6CBD-EB4C-4408-A092-CC9963CB05E9}"/>
            </a:ext>
          </a:extLst>
        </xdr:cNvPr>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87206</xdr:rowOff>
    </xdr:from>
    <xdr:to>
      <xdr:col>81</xdr:col>
      <xdr:colOff>44450</xdr:colOff>
      <xdr:row>61</xdr:row>
      <xdr:rowOff>95250</xdr:rowOff>
    </xdr:to>
    <xdr:cxnSp macro="">
      <xdr:nvCxnSpPr>
        <xdr:cNvPr id="331" name="直線コネクタ 330">
          <a:extLst>
            <a:ext uri="{FF2B5EF4-FFF2-40B4-BE49-F238E27FC236}">
              <a16:creationId xmlns:a16="http://schemas.microsoft.com/office/drawing/2014/main" id="{AAD2B127-D758-4690-9E50-8CA10DCE7743}"/>
            </a:ext>
          </a:extLst>
        </xdr:cNvPr>
        <xdr:cNvCxnSpPr/>
      </xdr:nvCxnSpPr>
      <xdr:spPr>
        <a:xfrm>
          <a:off x="16179800" y="1054565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32" name="定員管理の状況平均値テキスト">
          <a:extLst>
            <a:ext uri="{FF2B5EF4-FFF2-40B4-BE49-F238E27FC236}">
              <a16:creationId xmlns:a16="http://schemas.microsoft.com/office/drawing/2014/main" id="{394F25FF-C5F8-4ACD-B6EE-CF782F7D57E3}"/>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a:extLst>
            <a:ext uri="{FF2B5EF4-FFF2-40B4-BE49-F238E27FC236}">
              <a16:creationId xmlns:a16="http://schemas.microsoft.com/office/drawing/2014/main" id="{A6D45648-6B3E-4553-9D68-12BB11CD1838}"/>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67673</xdr:rowOff>
    </xdr:from>
    <xdr:to>
      <xdr:col>77</xdr:col>
      <xdr:colOff>44450</xdr:colOff>
      <xdr:row>61</xdr:row>
      <xdr:rowOff>87206</xdr:rowOff>
    </xdr:to>
    <xdr:cxnSp macro="">
      <xdr:nvCxnSpPr>
        <xdr:cNvPr id="334" name="直線コネクタ 333">
          <a:extLst>
            <a:ext uri="{FF2B5EF4-FFF2-40B4-BE49-F238E27FC236}">
              <a16:creationId xmlns:a16="http://schemas.microsoft.com/office/drawing/2014/main" id="{1495E4DA-53A9-4D4C-A1CC-20B5D4B987F4}"/>
            </a:ext>
          </a:extLst>
        </xdr:cNvPr>
        <xdr:cNvCxnSpPr/>
      </xdr:nvCxnSpPr>
      <xdr:spPr>
        <a:xfrm>
          <a:off x="15290800" y="10526123"/>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a:extLst>
            <a:ext uri="{FF2B5EF4-FFF2-40B4-BE49-F238E27FC236}">
              <a16:creationId xmlns:a16="http://schemas.microsoft.com/office/drawing/2014/main" id="{60B4915E-DF0D-4D91-942D-1FC9732CF08C}"/>
            </a:ext>
          </a:extLst>
        </xdr:cNvPr>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53599</xdr:rowOff>
    </xdr:from>
    <xdr:ext cx="736600" cy="259045"/>
    <xdr:sp macro="" textlink="">
      <xdr:nvSpPr>
        <xdr:cNvPr id="336" name="テキスト ボックス 335">
          <a:extLst>
            <a:ext uri="{FF2B5EF4-FFF2-40B4-BE49-F238E27FC236}">
              <a16:creationId xmlns:a16="http://schemas.microsoft.com/office/drawing/2014/main" id="{A532D6FA-E31F-4DFE-91A2-0B140E56B640}"/>
            </a:ext>
          </a:extLst>
        </xdr:cNvPr>
        <xdr:cNvSpPr txBox="1"/>
      </xdr:nvSpPr>
      <xdr:spPr>
        <a:xfrm>
          <a:off x="15798800" y="1068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58480</xdr:rowOff>
    </xdr:from>
    <xdr:to>
      <xdr:col>72</xdr:col>
      <xdr:colOff>203200</xdr:colOff>
      <xdr:row>61</xdr:row>
      <xdr:rowOff>67673</xdr:rowOff>
    </xdr:to>
    <xdr:cxnSp macro="">
      <xdr:nvCxnSpPr>
        <xdr:cNvPr id="337" name="直線コネクタ 336">
          <a:extLst>
            <a:ext uri="{FF2B5EF4-FFF2-40B4-BE49-F238E27FC236}">
              <a16:creationId xmlns:a16="http://schemas.microsoft.com/office/drawing/2014/main" id="{E347785E-DA63-4E1D-BEB7-1A73C7AD55F4}"/>
            </a:ext>
          </a:extLst>
        </xdr:cNvPr>
        <xdr:cNvCxnSpPr/>
      </xdr:nvCxnSpPr>
      <xdr:spPr>
        <a:xfrm>
          <a:off x="14401800" y="10516930"/>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a:extLst>
            <a:ext uri="{FF2B5EF4-FFF2-40B4-BE49-F238E27FC236}">
              <a16:creationId xmlns:a16="http://schemas.microsoft.com/office/drawing/2014/main" id="{22F489BE-404B-4CB6-9E38-EA0E05075704}"/>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9" name="テキスト ボックス 338">
          <a:extLst>
            <a:ext uri="{FF2B5EF4-FFF2-40B4-BE49-F238E27FC236}">
              <a16:creationId xmlns:a16="http://schemas.microsoft.com/office/drawing/2014/main" id="{BA279714-BE8F-4114-82B8-95764A567935}"/>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35499</xdr:rowOff>
    </xdr:from>
    <xdr:to>
      <xdr:col>68</xdr:col>
      <xdr:colOff>152400</xdr:colOff>
      <xdr:row>61</xdr:row>
      <xdr:rowOff>58480</xdr:rowOff>
    </xdr:to>
    <xdr:cxnSp macro="">
      <xdr:nvCxnSpPr>
        <xdr:cNvPr id="340" name="直線コネクタ 339">
          <a:extLst>
            <a:ext uri="{FF2B5EF4-FFF2-40B4-BE49-F238E27FC236}">
              <a16:creationId xmlns:a16="http://schemas.microsoft.com/office/drawing/2014/main" id="{AE1BF965-E49C-486D-AA61-0968E736E616}"/>
            </a:ext>
          </a:extLst>
        </xdr:cNvPr>
        <xdr:cNvCxnSpPr/>
      </xdr:nvCxnSpPr>
      <xdr:spPr>
        <a:xfrm>
          <a:off x="13512800" y="1049394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a:extLst>
            <a:ext uri="{FF2B5EF4-FFF2-40B4-BE49-F238E27FC236}">
              <a16:creationId xmlns:a16="http://schemas.microsoft.com/office/drawing/2014/main" id="{3CAD444D-5237-45B9-9506-4B099E3F59A1}"/>
            </a:ext>
          </a:extLst>
        </xdr:cNvPr>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36363</xdr:rowOff>
    </xdr:from>
    <xdr:ext cx="762000" cy="259045"/>
    <xdr:sp macro="" textlink="">
      <xdr:nvSpPr>
        <xdr:cNvPr id="342" name="テキスト ボックス 341">
          <a:extLst>
            <a:ext uri="{FF2B5EF4-FFF2-40B4-BE49-F238E27FC236}">
              <a16:creationId xmlns:a16="http://schemas.microsoft.com/office/drawing/2014/main" id="{68BCA6C9-7387-4EA5-A9C6-082CCAD2300D}"/>
            </a:ext>
          </a:extLst>
        </xdr:cNvPr>
        <xdr:cNvSpPr txBox="1"/>
      </xdr:nvSpPr>
      <xdr:spPr>
        <a:xfrm>
          <a:off x="14020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a:extLst>
            <a:ext uri="{FF2B5EF4-FFF2-40B4-BE49-F238E27FC236}">
              <a16:creationId xmlns:a16="http://schemas.microsoft.com/office/drawing/2014/main" id="{629E6667-93B8-4FB1-A8B9-D1D64AA10AA7}"/>
            </a:ext>
          </a:extLst>
        </xdr:cNvPr>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16829</xdr:rowOff>
    </xdr:from>
    <xdr:ext cx="762000" cy="259045"/>
    <xdr:sp macro="" textlink="">
      <xdr:nvSpPr>
        <xdr:cNvPr id="344" name="テキスト ボックス 343">
          <a:extLst>
            <a:ext uri="{FF2B5EF4-FFF2-40B4-BE49-F238E27FC236}">
              <a16:creationId xmlns:a16="http://schemas.microsoft.com/office/drawing/2014/main" id="{15C8C733-1128-492A-86FE-AB2C8AB2EE6A}"/>
            </a:ext>
          </a:extLst>
        </xdr:cNvPr>
        <xdr:cNvSpPr txBox="1"/>
      </xdr:nvSpPr>
      <xdr:spPr>
        <a:xfrm>
          <a:off x="13131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a:extLst>
            <a:ext uri="{FF2B5EF4-FFF2-40B4-BE49-F238E27FC236}">
              <a16:creationId xmlns:a16="http://schemas.microsoft.com/office/drawing/2014/main" id="{E42AC9A8-884F-4ADD-8C8C-53FA847E6B2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a:extLst>
            <a:ext uri="{FF2B5EF4-FFF2-40B4-BE49-F238E27FC236}">
              <a16:creationId xmlns:a16="http://schemas.microsoft.com/office/drawing/2014/main" id="{09C6417F-C8AD-4F9D-A6B1-CD35F420CA3A}"/>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a:extLst>
            <a:ext uri="{FF2B5EF4-FFF2-40B4-BE49-F238E27FC236}">
              <a16:creationId xmlns:a16="http://schemas.microsoft.com/office/drawing/2014/main" id="{4CB39BE2-D89B-4435-8C2E-066747E95CAA}"/>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a:extLst>
            <a:ext uri="{FF2B5EF4-FFF2-40B4-BE49-F238E27FC236}">
              <a16:creationId xmlns:a16="http://schemas.microsoft.com/office/drawing/2014/main" id="{9CEBC99F-E6AB-4540-9BF8-06A359322CF1}"/>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a:extLst>
            <a:ext uri="{FF2B5EF4-FFF2-40B4-BE49-F238E27FC236}">
              <a16:creationId xmlns:a16="http://schemas.microsoft.com/office/drawing/2014/main" id="{A8DD5108-B0CB-4B74-8892-805076A2268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50" name="楕円 349">
          <a:extLst>
            <a:ext uri="{FF2B5EF4-FFF2-40B4-BE49-F238E27FC236}">
              <a16:creationId xmlns:a16="http://schemas.microsoft.com/office/drawing/2014/main" id="{B9F2AD64-A2C1-4967-9F0B-13451210CD06}"/>
            </a:ext>
          </a:extLst>
        </xdr:cNvPr>
        <xdr:cNvSpPr/>
      </xdr:nvSpPr>
      <xdr:spPr>
        <a:xfrm>
          <a:off x="16967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60977</xdr:rowOff>
    </xdr:from>
    <xdr:ext cx="762000" cy="259045"/>
    <xdr:sp macro="" textlink="">
      <xdr:nvSpPr>
        <xdr:cNvPr id="351" name="定員管理の状況該当値テキスト">
          <a:extLst>
            <a:ext uri="{FF2B5EF4-FFF2-40B4-BE49-F238E27FC236}">
              <a16:creationId xmlns:a16="http://schemas.microsoft.com/office/drawing/2014/main" id="{B55A97D1-A255-49AC-AC8C-C86B96A4F461}"/>
            </a:ext>
          </a:extLst>
        </xdr:cNvPr>
        <xdr:cNvSpPr txBox="1"/>
      </xdr:nvSpPr>
      <xdr:spPr>
        <a:xfrm>
          <a:off x="17106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36406</xdr:rowOff>
    </xdr:from>
    <xdr:to>
      <xdr:col>77</xdr:col>
      <xdr:colOff>95250</xdr:colOff>
      <xdr:row>61</xdr:row>
      <xdr:rowOff>138006</xdr:rowOff>
    </xdr:to>
    <xdr:sp macro="" textlink="">
      <xdr:nvSpPr>
        <xdr:cNvPr id="352" name="楕円 351">
          <a:extLst>
            <a:ext uri="{FF2B5EF4-FFF2-40B4-BE49-F238E27FC236}">
              <a16:creationId xmlns:a16="http://schemas.microsoft.com/office/drawing/2014/main" id="{AAACE124-2EB8-45BF-868E-928304493395}"/>
            </a:ext>
          </a:extLst>
        </xdr:cNvPr>
        <xdr:cNvSpPr/>
      </xdr:nvSpPr>
      <xdr:spPr>
        <a:xfrm>
          <a:off x="16129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148183</xdr:rowOff>
    </xdr:from>
    <xdr:ext cx="736600" cy="259045"/>
    <xdr:sp macro="" textlink="">
      <xdr:nvSpPr>
        <xdr:cNvPr id="353" name="テキスト ボックス 352">
          <a:extLst>
            <a:ext uri="{FF2B5EF4-FFF2-40B4-BE49-F238E27FC236}">
              <a16:creationId xmlns:a16="http://schemas.microsoft.com/office/drawing/2014/main" id="{1E5B44D6-F2D4-4AFA-B923-DD0AD4D781F6}"/>
            </a:ext>
          </a:extLst>
        </xdr:cNvPr>
        <xdr:cNvSpPr txBox="1"/>
      </xdr:nvSpPr>
      <xdr:spPr>
        <a:xfrm>
          <a:off x="15798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16873</xdr:rowOff>
    </xdr:from>
    <xdr:to>
      <xdr:col>73</xdr:col>
      <xdr:colOff>44450</xdr:colOff>
      <xdr:row>61</xdr:row>
      <xdr:rowOff>118473</xdr:rowOff>
    </xdr:to>
    <xdr:sp macro="" textlink="">
      <xdr:nvSpPr>
        <xdr:cNvPr id="354" name="楕円 353">
          <a:extLst>
            <a:ext uri="{FF2B5EF4-FFF2-40B4-BE49-F238E27FC236}">
              <a16:creationId xmlns:a16="http://schemas.microsoft.com/office/drawing/2014/main" id="{2D23F35B-66D3-4B68-86D6-8B447A7481AC}"/>
            </a:ext>
          </a:extLst>
        </xdr:cNvPr>
        <xdr:cNvSpPr/>
      </xdr:nvSpPr>
      <xdr:spPr>
        <a:xfrm>
          <a:off x="15240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128650</xdr:rowOff>
    </xdr:from>
    <xdr:ext cx="762000" cy="259045"/>
    <xdr:sp macro="" textlink="">
      <xdr:nvSpPr>
        <xdr:cNvPr id="355" name="テキスト ボックス 354">
          <a:extLst>
            <a:ext uri="{FF2B5EF4-FFF2-40B4-BE49-F238E27FC236}">
              <a16:creationId xmlns:a16="http://schemas.microsoft.com/office/drawing/2014/main" id="{A7870607-1C43-406F-AB31-654D1BC907FF}"/>
            </a:ext>
          </a:extLst>
        </xdr:cNvPr>
        <xdr:cNvSpPr txBox="1"/>
      </xdr:nvSpPr>
      <xdr:spPr>
        <a:xfrm>
          <a:off x="14909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7680</xdr:rowOff>
    </xdr:from>
    <xdr:to>
      <xdr:col>68</xdr:col>
      <xdr:colOff>203200</xdr:colOff>
      <xdr:row>61</xdr:row>
      <xdr:rowOff>109280</xdr:rowOff>
    </xdr:to>
    <xdr:sp macro="" textlink="">
      <xdr:nvSpPr>
        <xdr:cNvPr id="356" name="楕円 355">
          <a:extLst>
            <a:ext uri="{FF2B5EF4-FFF2-40B4-BE49-F238E27FC236}">
              <a16:creationId xmlns:a16="http://schemas.microsoft.com/office/drawing/2014/main" id="{DF43A724-1EED-4834-9050-205ACC546024}"/>
            </a:ext>
          </a:extLst>
        </xdr:cNvPr>
        <xdr:cNvSpPr/>
      </xdr:nvSpPr>
      <xdr:spPr>
        <a:xfrm>
          <a:off x="14351000" y="104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119457</xdr:rowOff>
    </xdr:from>
    <xdr:ext cx="762000" cy="259045"/>
    <xdr:sp macro="" textlink="">
      <xdr:nvSpPr>
        <xdr:cNvPr id="357" name="テキスト ボックス 356">
          <a:extLst>
            <a:ext uri="{FF2B5EF4-FFF2-40B4-BE49-F238E27FC236}">
              <a16:creationId xmlns:a16="http://schemas.microsoft.com/office/drawing/2014/main" id="{A7D3A04D-EEFF-4ADE-8064-0A32B73D6786}"/>
            </a:ext>
          </a:extLst>
        </xdr:cNvPr>
        <xdr:cNvSpPr txBox="1"/>
      </xdr:nvSpPr>
      <xdr:spPr>
        <a:xfrm>
          <a:off x="14020800" y="1023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156149</xdr:rowOff>
    </xdr:from>
    <xdr:to>
      <xdr:col>64</xdr:col>
      <xdr:colOff>152400</xdr:colOff>
      <xdr:row>61</xdr:row>
      <xdr:rowOff>86299</xdr:rowOff>
    </xdr:to>
    <xdr:sp macro="" textlink="">
      <xdr:nvSpPr>
        <xdr:cNvPr id="358" name="楕円 357">
          <a:extLst>
            <a:ext uri="{FF2B5EF4-FFF2-40B4-BE49-F238E27FC236}">
              <a16:creationId xmlns:a16="http://schemas.microsoft.com/office/drawing/2014/main" id="{48B573D7-4018-4371-87BE-847ADA1CDD0C}"/>
            </a:ext>
          </a:extLst>
        </xdr:cNvPr>
        <xdr:cNvSpPr/>
      </xdr:nvSpPr>
      <xdr:spPr>
        <a:xfrm>
          <a:off x="13462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96476</xdr:rowOff>
    </xdr:from>
    <xdr:ext cx="762000" cy="259045"/>
    <xdr:sp macro="" textlink="">
      <xdr:nvSpPr>
        <xdr:cNvPr id="359" name="テキスト ボックス 358">
          <a:extLst>
            <a:ext uri="{FF2B5EF4-FFF2-40B4-BE49-F238E27FC236}">
              <a16:creationId xmlns:a16="http://schemas.microsoft.com/office/drawing/2014/main" id="{337F8375-91B7-4101-AE4F-3D34187A9301}"/>
            </a:ext>
          </a:extLst>
        </xdr:cNvPr>
        <xdr:cNvSpPr txBox="1"/>
      </xdr:nvSpPr>
      <xdr:spPr>
        <a:xfrm>
          <a:off x="13131800" y="1021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a:extLst>
            <a:ext uri="{FF2B5EF4-FFF2-40B4-BE49-F238E27FC236}">
              <a16:creationId xmlns:a16="http://schemas.microsoft.com/office/drawing/2014/main" id="{F61A6336-1A8A-4BC9-B767-87FCBFD6458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a:extLst>
            <a:ext uri="{FF2B5EF4-FFF2-40B4-BE49-F238E27FC236}">
              <a16:creationId xmlns:a16="http://schemas.microsoft.com/office/drawing/2014/main" id="{8245FBFF-7178-4BB2-8B56-8BEC3E0F0AA3}"/>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a:extLst>
            <a:ext uri="{FF2B5EF4-FFF2-40B4-BE49-F238E27FC236}">
              <a16:creationId xmlns:a16="http://schemas.microsoft.com/office/drawing/2014/main" id="{4D7F0CC6-6BFA-4B8A-AC32-CB968975670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a:extLst>
            <a:ext uri="{FF2B5EF4-FFF2-40B4-BE49-F238E27FC236}">
              <a16:creationId xmlns:a16="http://schemas.microsoft.com/office/drawing/2014/main" id="{4C792453-63FA-485E-82AF-2519B93423F3}"/>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a:extLst>
            <a:ext uri="{FF2B5EF4-FFF2-40B4-BE49-F238E27FC236}">
              <a16:creationId xmlns:a16="http://schemas.microsoft.com/office/drawing/2014/main" id="{3D52C249-201B-44CE-B7D2-113B271DFC2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a:extLst>
            <a:ext uri="{FF2B5EF4-FFF2-40B4-BE49-F238E27FC236}">
              <a16:creationId xmlns:a16="http://schemas.microsoft.com/office/drawing/2014/main" id="{8DBB28BA-7E6F-4113-B53C-CDC73C298AED}"/>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a:extLst>
            <a:ext uri="{FF2B5EF4-FFF2-40B4-BE49-F238E27FC236}">
              <a16:creationId xmlns:a16="http://schemas.microsoft.com/office/drawing/2014/main" id="{ACFB1C8B-4980-42B9-876A-FC15CD04B65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a:extLst>
            <a:ext uri="{FF2B5EF4-FFF2-40B4-BE49-F238E27FC236}">
              <a16:creationId xmlns:a16="http://schemas.microsoft.com/office/drawing/2014/main" id="{6CE3E917-3F9F-4417-BCF7-E9DAB85B3E0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a:extLst>
            <a:ext uri="{FF2B5EF4-FFF2-40B4-BE49-F238E27FC236}">
              <a16:creationId xmlns:a16="http://schemas.microsoft.com/office/drawing/2014/main" id="{6FB2F099-A22F-4F9D-9637-02145F6BA81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a:extLst>
            <a:ext uri="{FF2B5EF4-FFF2-40B4-BE49-F238E27FC236}">
              <a16:creationId xmlns:a16="http://schemas.microsoft.com/office/drawing/2014/main" id="{A8CCE90F-5129-4298-B7F2-1AFEB22ECC75}"/>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a:extLst>
            <a:ext uri="{FF2B5EF4-FFF2-40B4-BE49-F238E27FC236}">
              <a16:creationId xmlns:a16="http://schemas.microsoft.com/office/drawing/2014/main" id="{D4C811EC-F668-441D-A0C3-4B9ED1EA5B0F}"/>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a:extLst>
            <a:ext uri="{FF2B5EF4-FFF2-40B4-BE49-F238E27FC236}">
              <a16:creationId xmlns:a16="http://schemas.microsoft.com/office/drawing/2014/main" id="{04F820B9-F257-4A54-AE2C-A7ECB91C48BF}"/>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a:extLst>
            <a:ext uri="{FF2B5EF4-FFF2-40B4-BE49-F238E27FC236}">
              <a16:creationId xmlns:a16="http://schemas.microsoft.com/office/drawing/2014/main" id="{3C64F5F8-D386-4E82-A0F6-10B7DCABABDA}"/>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法人</a:t>
          </a:r>
          <a:r>
            <a:rPr kumimoji="1" lang="ja-JP" altLang="ja-JP" sz="1100">
              <a:solidFill>
                <a:schemeClr val="dk1"/>
              </a:solidFill>
              <a:effectLst/>
              <a:latin typeface="+mn-lt"/>
              <a:ea typeface="+mn-ea"/>
              <a:cs typeface="+mn-cs"/>
            </a:rPr>
            <a:t>町民税</a:t>
          </a:r>
          <a:r>
            <a:rPr kumimoji="1" lang="ja-JP" altLang="en-US" sz="1100">
              <a:solidFill>
                <a:schemeClr val="dk1"/>
              </a:solidFill>
              <a:effectLst/>
              <a:latin typeface="+mn-lt"/>
              <a:ea typeface="+mn-ea"/>
              <a:cs typeface="+mn-cs"/>
            </a:rPr>
            <a:t>や固定資産税等の増により標準税収入額等は増加したものの、下水道特別会計の地方債元利償還金に対する一般会計からの操出金等の増及び、町営住宅使用料の減収に伴う元利償還金へ充当した特定財源の減少により単年度比率が</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ポイント上昇。</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ヶ年平均も</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10.9</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今後、公共及び公用施設の大規模改修事業や</a:t>
          </a:r>
          <a:r>
            <a:rPr kumimoji="1" lang="ja-JP" altLang="en-US" sz="1100">
              <a:solidFill>
                <a:schemeClr val="dk1"/>
              </a:solidFill>
              <a:effectLst/>
              <a:latin typeface="+mn-lt"/>
              <a:ea typeface="+mn-ea"/>
              <a:cs typeface="+mn-cs"/>
            </a:rPr>
            <a:t>公営企業に対する操出金</a:t>
          </a:r>
          <a:r>
            <a:rPr kumimoji="1" lang="ja-JP" altLang="ja-JP" sz="1100">
              <a:solidFill>
                <a:schemeClr val="dk1"/>
              </a:solidFill>
              <a:effectLst/>
              <a:latin typeface="+mn-lt"/>
              <a:ea typeface="+mn-ea"/>
              <a:cs typeface="+mn-cs"/>
            </a:rPr>
            <a:t>の増などにより比率の上昇が懸念されるため、有利な起債の選択や繰上償還の活用等により指標の抑制に努める。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73" name="テキスト ボックス 372">
          <a:extLst>
            <a:ext uri="{FF2B5EF4-FFF2-40B4-BE49-F238E27FC236}">
              <a16:creationId xmlns:a16="http://schemas.microsoft.com/office/drawing/2014/main" id="{96E6ED6E-096E-4168-947E-72E43802C3C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a:extLst>
            <a:ext uri="{FF2B5EF4-FFF2-40B4-BE49-F238E27FC236}">
              <a16:creationId xmlns:a16="http://schemas.microsoft.com/office/drawing/2014/main" id="{0E611BE6-881E-4BDD-A89C-94402DDF58B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a:extLst>
            <a:ext uri="{FF2B5EF4-FFF2-40B4-BE49-F238E27FC236}">
              <a16:creationId xmlns:a16="http://schemas.microsoft.com/office/drawing/2014/main" id="{A2F3A651-CCED-41CB-A129-557ABC08709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a:extLst>
            <a:ext uri="{FF2B5EF4-FFF2-40B4-BE49-F238E27FC236}">
              <a16:creationId xmlns:a16="http://schemas.microsoft.com/office/drawing/2014/main" id="{5BB288E1-6347-40CF-B784-81062940D411}"/>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a:extLst>
            <a:ext uri="{FF2B5EF4-FFF2-40B4-BE49-F238E27FC236}">
              <a16:creationId xmlns:a16="http://schemas.microsoft.com/office/drawing/2014/main" id="{116E4E63-B7EF-4BC3-AEE9-719874D86E16}"/>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a:extLst>
            <a:ext uri="{FF2B5EF4-FFF2-40B4-BE49-F238E27FC236}">
              <a16:creationId xmlns:a16="http://schemas.microsoft.com/office/drawing/2014/main" id="{C11D8890-71AD-45F2-B576-040674DCA495}"/>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a:extLst>
            <a:ext uri="{FF2B5EF4-FFF2-40B4-BE49-F238E27FC236}">
              <a16:creationId xmlns:a16="http://schemas.microsoft.com/office/drawing/2014/main" id="{17D03B63-EFE6-4184-99A2-B4318E8CC266}"/>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a:extLst>
            <a:ext uri="{FF2B5EF4-FFF2-40B4-BE49-F238E27FC236}">
              <a16:creationId xmlns:a16="http://schemas.microsoft.com/office/drawing/2014/main" id="{56D80E55-6F6B-4707-B43D-185887E26EFD}"/>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a:extLst>
            <a:ext uri="{FF2B5EF4-FFF2-40B4-BE49-F238E27FC236}">
              <a16:creationId xmlns:a16="http://schemas.microsoft.com/office/drawing/2014/main" id="{4DAF0B8D-47BD-4566-A4C8-C4B644307189}"/>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a:extLst>
            <a:ext uri="{FF2B5EF4-FFF2-40B4-BE49-F238E27FC236}">
              <a16:creationId xmlns:a16="http://schemas.microsoft.com/office/drawing/2014/main" id="{37E57B71-153E-4FEE-A1DB-0CE7BAAF106C}"/>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FDBB8BF8-172C-42DB-8380-FD745051AE53}"/>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2C089D2F-FB19-42CC-A90F-33D668D1500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a:extLst>
            <a:ext uri="{FF2B5EF4-FFF2-40B4-BE49-F238E27FC236}">
              <a16:creationId xmlns:a16="http://schemas.microsoft.com/office/drawing/2014/main" id="{C70EE60D-8385-4394-9105-166B420EE7A8}"/>
            </a:ext>
          </a:extLst>
        </xdr:cNvPr>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a:extLst>
            <a:ext uri="{FF2B5EF4-FFF2-40B4-BE49-F238E27FC236}">
              <a16:creationId xmlns:a16="http://schemas.microsoft.com/office/drawing/2014/main" id="{CB31F19C-854B-4664-A05C-E7567156A8B4}"/>
            </a:ext>
          </a:extLst>
        </xdr:cNvPr>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a:extLst>
            <a:ext uri="{FF2B5EF4-FFF2-40B4-BE49-F238E27FC236}">
              <a16:creationId xmlns:a16="http://schemas.microsoft.com/office/drawing/2014/main" id="{E6DD5DC8-E285-4AC3-972A-2356C52E700D}"/>
            </a:ext>
          </a:extLst>
        </xdr:cNvPr>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a:extLst>
            <a:ext uri="{FF2B5EF4-FFF2-40B4-BE49-F238E27FC236}">
              <a16:creationId xmlns:a16="http://schemas.microsoft.com/office/drawing/2014/main" id="{DE94ACC0-46B2-4744-970A-F881B4257F81}"/>
            </a:ext>
          </a:extLst>
        </xdr:cNvPr>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a:extLst>
            <a:ext uri="{FF2B5EF4-FFF2-40B4-BE49-F238E27FC236}">
              <a16:creationId xmlns:a16="http://schemas.microsoft.com/office/drawing/2014/main" id="{5BDF6F16-05E6-40E1-8576-789A6025806D}"/>
            </a:ext>
          </a:extLst>
        </xdr:cNvPr>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68834</xdr:rowOff>
    </xdr:to>
    <xdr:cxnSp macro="">
      <xdr:nvCxnSpPr>
        <xdr:cNvPr id="390" name="直線コネクタ 389">
          <a:extLst>
            <a:ext uri="{FF2B5EF4-FFF2-40B4-BE49-F238E27FC236}">
              <a16:creationId xmlns:a16="http://schemas.microsoft.com/office/drawing/2014/main" id="{3CB91EE4-62D4-4B2F-9F40-1C3C25184A9F}"/>
            </a:ext>
          </a:extLst>
        </xdr:cNvPr>
        <xdr:cNvCxnSpPr/>
      </xdr:nvCxnSpPr>
      <xdr:spPr>
        <a:xfrm>
          <a:off x="16179800" y="726490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51579</xdr:rowOff>
    </xdr:from>
    <xdr:ext cx="762000" cy="259045"/>
    <xdr:sp macro="" textlink="">
      <xdr:nvSpPr>
        <xdr:cNvPr id="391" name="公債費負担の状況平均値テキスト">
          <a:extLst>
            <a:ext uri="{FF2B5EF4-FFF2-40B4-BE49-F238E27FC236}">
              <a16:creationId xmlns:a16="http://schemas.microsoft.com/office/drawing/2014/main" id="{AA064870-A439-4025-B900-0FFA2584000C}"/>
            </a:ext>
          </a:extLst>
        </xdr:cNvPr>
        <xdr:cNvSpPr txBox="1"/>
      </xdr:nvSpPr>
      <xdr:spPr>
        <a:xfrm>
          <a:off x="17106900" y="6909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a:extLst>
            <a:ext uri="{FF2B5EF4-FFF2-40B4-BE49-F238E27FC236}">
              <a16:creationId xmlns:a16="http://schemas.microsoft.com/office/drawing/2014/main" id="{97631F6E-8AC3-46BF-B221-11F8BCCA0125}"/>
            </a:ext>
          </a:extLst>
        </xdr:cNvPr>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64008</xdr:rowOff>
    </xdr:from>
    <xdr:to>
      <xdr:col>77</xdr:col>
      <xdr:colOff>44450</xdr:colOff>
      <xdr:row>42</xdr:row>
      <xdr:rowOff>83312</xdr:rowOff>
    </xdr:to>
    <xdr:cxnSp macro="">
      <xdr:nvCxnSpPr>
        <xdr:cNvPr id="393" name="直線コネクタ 392">
          <a:extLst>
            <a:ext uri="{FF2B5EF4-FFF2-40B4-BE49-F238E27FC236}">
              <a16:creationId xmlns:a16="http://schemas.microsoft.com/office/drawing/2014/main" id="{B382EB87-4CBE-497A-B8EA-441EC88C6E2B}"/>
            </a:ext>
          </a:extLst>
        </xdr:cNvPr>
        <xdr:cNvCxnSpPr/>
      </xdr:nvCxnSpPr>
      <xdr:spPr>
        <a:xfrm flipV="1">
          <a:off x="15290800" y="72649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a:extLst>
            <a:ext uri="{FF2B5EF4-FFF2-40B4-BE49-F238E27FC236}">
              <a16:creationId xmlns:a16="http://schemas.microsoft.com/office/drawing/2014/main" id="{03C57D3D-605F-4780-A908-0787815F756A}"/>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95" name="テキスト ボックス 394">
          <a:extLst>
            <a:ext uri="{FF2B5EF4-FFF2-40B4-BE49-F238E27FC236}">
              <a16:creationId xmlns:a16="http://schemas.microsoft.com/office/drawing/2014/main" id="{32A25919-DA9A-460D-805D-46BA8A92129B}"/>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83312</xdr:rowOff>
    </xdr:from>
    <xdr:to>
      <xdr:col>72</xdr:col>
      <xdr:colOff>203200</xdr:colOff>
      <xdr:row>42</xdr:row>
      <xdr:rowOff>88138</xdr:rowOff>
    </xdr:to>
    <xdr:cxnSp macro="">
      <xdr:nvCxnSpPr>
        <xdr:cNvPr id="396" name="直線コネクタ 395">
          <a:extLst>
            <a:ext uri="{FF2B5EF4-FFF2-40B4-BE49-F238E27FC236}">
              <a16:creationId xmlns:a16="http://schemas.microsoft.com/office/drawing/2014/main" id="{6C7E0C1A-F7D8-4A69-B843-D669CE28F4C7}"/>
            </a:ext>
          </a:extLst>
        </xdr:cNvPr>
        <xdr:cNvCxnSpPr/>
      </xdr:nvCxnSpPr>
      <xdr:spPr>
        <a:xfrm flipV="1">
          <a:off x="14401800" y="728421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a:extLst>
            <a:ext uri="{FF2B5EF4-FFF2-40B4-BE49-F238E27FC236}">
              <a16:creationId xmlns:a16="http://schemas.microsoft.com/office/drawing/2014/main" id="{AD25F8AB-A0E4-4243-9D70-40AC631D635C}"/>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8" name="テキスト ボックス 397">
          <a:extLst>
            <a:ext uri="{FF2B5EF4-FFF2-40B4-BE49-F238E27FC236}">
              <a16:creationId xmlns:a16="http://schemas.microsoft.com/office/drawing/2014/main" id="{846D98A0-1FA4-40E3-BF58-E8B7CCDF1D77}"/>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88138</xdr:rowOff>
    </xdr:to>
    <xdr:cxnSp macro="">
      <xdr:nvCxnSpPr>
        <xdr:cNvPr id="399" name="直線コネクタ 398">
          <a:extLst>
            <a:ext uri="{FF2B5EF4-FFF2-40B4-BE49-F238E27FC236}">
              <a16:creationId xmlns:a16="http://schemas.microsoft.com/office/drawing/2014/main" id="{AABDCDA7-1943-4E2F-81EB-BF241A923124}"/>
            </a:ext>
          </a:extLst>
        </xdr:cNvPr>
        <xdr:cNvCxnSpPr/>
      </xdr:nvCxnSpPr>
      <xdr:spPr>
        <a:xfrm>
          <a:off x="13512800" y="72745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a:extLst>
            <a:ext uri="{FF2B5EF4-FFF2-40B4-BE49-F238E27FC236}">
              <a16:creationId xmlns:a16="http://schemas.microsoft.com/office/drawing/2014/main" id="{AE4D05A3-35CF-465A-A755-1A82A7020F2C}"/>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401" name="テキスト ボックス 400">
          <a:extLst>
            <a:ext uri="{FF2B5EF4-FFF2-40B4-BE49-F238E27FC236}">
              <a16:creationId xmlns:a16="http://schemas.microsoft.com/office/drawing/2014/main" id="{C39D8102-D9CC-40E4-918A-69846684CFD9}"/>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a:extLst>
            <a:ext uri="{FF2B5EF4-FFF2-40B4-BE49-F238E27FC236}">
              <a16:creationId xmlns:a16="http://schemas.microsoft.com/office/drawing/2014/main" id="{47AD5A80-F811-4A1E-963A-69E2E5F6E7F7}"/>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403" name="テキスト ボックス 402">
          <a:extLst>
            <a:ext uri="{FF2B5EF4-FFF2-40B4-BE49-F238E27FC236}">
              <a16:creationId xmlns:a16="http://schemas.microsoft.com/office/drawing/2014/main" id="{B58FDF40-5CC5-4DDF-BB26-5FB98C34E58E}"/>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2893FBD5-4133-49C8-AB05-588B88DD6C31}"/>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F119D2ED-5B9F-48F1-BB30-355B7794E8B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FB4DFDE1-193E-4437-BEE9-5CD4C1CB2387}"/>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8DF31AED-4D32-4283-90EC-C8F83FDF85B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59D5D6AF-85FA-4140-A2F2-02D28B9F31E1}"/>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18034</xdr:rowOff>
    </xdr:from>
    <xdr:to>
      <xdr:col>81</xdr:col>
      <xdr:colOff>95250</xdr:colOff>
      <xdr:row>42</xdr:row>
      <xdr:rowOff>119634</xdr:rowOff>
    </xdr:to>
    <xdr:sp macro="" textlink="">
      <xdr:nvSpPr>
        <xdr:cNvPr id="409" name="楕円 408">
          <a:extLst>
            <a:ext uri="{FF2B5EF4-FFF2-40B4-BE49-F238E27FC236}">
              <a16:creationId xmlns:a16="http://schemas.microsoft.com/office/drawing/2014/main" id="{7F69B49A-94CB-4916-9DC8-C7365F0A2580}"/>
            </a:ext>
          </a:extLst>
        </xdr:cNvPr>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161561</xdr:rowOff>
    </xdr:from>
    <xdr:ext cx="762000" cy="259045"/>
    <xdr:sp macro="" textlink="">
      <xdr:nvSpPr>
        <xdr:cNvPr id="410" name="公債費負担の状況該当値テキスト">
          <a:extLst>
            <a:ext uri="{FF2B5EF4-FFF2-40B4-BE49-F238E27FC236}">
              <a16:creationId xmlns:a16="http://schemas.microsoft.com/office/drawing/2014/main" id="{DDD50BE2-0C42-449A-A9AD-0231B4501B41}"/>
            </a:ext>
          </a:extLst>
        </xdr:cNvPr>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411" name="楕円 410">
          <a:extLst>
            <a:ext uri="{FF2B5EF4-FFF2-40B4-BE49-F238E27FC236}">
              <a16:creationId xmlns:a16="http://schemas.microsoft.com/office/drawing/2014/main" id="{30010BBD-CAAE-4E93-8596-CB436A227536}"/>
            </a:ext>
          </a:extLst>
        </xdr:cNvPr>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412" name="テキスト ボックス 411">
          <a:extLst>
            <a:ext uri="{FF2B5EF4-FFF2-40B4-BE49-F238E27FC236}">
              <a16:creationId xmlns:a16="http://schemas.microsoft.com/office/drawing/2014/main" id="{544932FC-D41E-4123-AA42-51A606129237}"/>
            </a:ext>
          </a:extLst>
        </xdr:cNvPr>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32512</xdr:rowOff>
    </xdr:from>
    <xdr:to>
      <xdr:col>73</xdr:col>
      <xdr:colOff>44450</xdr:colOff>
      <xdr:row>42</xdr:row>
      <xdr:rowOff>134112</xdr:rowOff>
    </xdr:to>
    <xdr:sp macro="" textlink="">
      <xdr:nvSpPr>
        <xdr:cNvPr id="413" name="楕円 412">
          <a:extLst>
            <a:ext uri="{FF2B5EF4-FFF2-40B4-BE49-F238E27FC236}">
              <a16:creationId xmlns:a16="http://schemas.microsoft.com/office/drawing/2014/main" id="{0460B67B-1C17-4A2F-B123-C4CD79382D8B}"/>
            </a:ext>
          </a:extLst>
        </xdr:cNvPr>
        <xdr:cNvSpPr/>
      </xdr:nvSpPr>
      <xdr:spPr>
        <a:xfrm>
          <a:off x="15240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118889</xdr:rowOff>
    </xdr:from>
    <xdr:ext cx="762000" cy="259045"/>
    <xdr:sp macro="" textlink="">
      <xdr:nvSpPr>
        <xdr:cNvPr id="414" name="テキスト ボックス 413">
          <a:extLst>
            <a:ext uri="{FF2B5EF4-FFF2-40B4-BE49-F238E27FC236}">
              <a16:creationId xmlns:a16="http://schemas.microsoft.com/office/drawing/2014/main" id="{4CF1CCAA-CB05-4A91-AD6A-0974037BCA16}"/>
            </a:ext>
          </a:extLst>
        </xdr:cNvPr>
        <xdr:cNvSpPr txBox="1"/>
      </xdr:nvSpPr>
      <xdr:spPr>
        <a:xfrm>
          <a:off x="14909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37338</xdr:rowOff>
    </xdr:from>
    <xdr:to>
      <xdr:col>68</xdr:col>
      <xdr:colOff>203200</xdr:colOff>
      <xdr:row>42</xdr:row>
      <xdr:rowOff>138938</xdr:rowOff>
    </xdr:to>
    <xdr:sp macro="" textlink="">
      <xdr:nvSpPr>
        <xdr:cNvPr id="415" name="楕円 414">
          <a:extLst>
            <a:ext uri="{FF2B5EF4-FFF2-40B4-BE49-F238E27FC236}">
              <a16:creationId xmlns:a16="http://schemas.microsoft.com/office/drawing/2014/main" id="{E1F87111-6D82-4141-9930-F5185760862D}"/>
            </a:ext>
          </a:extLst>
        </xdr:cNvPr>
        <xdr:cNvSpPr/>
      </xdr:nvSpPr>
      <xdr:spPr>
        <a:xfrm>
          <a:off x="14351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123715</xdr:rowOff>
    </xdr:from>
    <xdr:ext cx="762000" cy="259045"/>
    <xdr:sp macro="" textlink="">
      <xdr:nvSpPr>
        <xdr:cNvPr id="416" name="テキスト ボックス 415">
          <a:extLst>
            <a:ext uri="{FF2B5EF4-FFF2-40B4-BE49-F238E27FC236}">
              <a16:creationId xmlns:a16="http://schemas.microsoft.com/office/drawing/2014/main" id="{BC77A0E5-4051-4F3E-8087-69EC61F359A7}"/>
            </a:ext>
          </a:extLst>
        </xdr:cNvPr>
        <xdr:cNvSpPr txBox="1"/>
      </xdr:nvSpPr>
      <xdr:spPr>
        <a:xfrm>
          <a:off x="14020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17" name="楕円 416">
          <a:extLst>
            <a:ext uri="{FF2B5EF4-FFF2-40B4-BE49-F238E27FC236}">
              <a16:creationId xmlns:a16="http://schemas.microsoft.com/office/drawing/2014/main" id="{2228AD6A-7EA7-49F2-850B-CA4050B24A97}"/>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18" name="テキスト ボックス 417">
          <a:extLst>
            <a:ext uri="{FF2B5EF4-FFF2-40B4-BE49-F238E27FC236}">
              <a16:creationId xmlns:a16="http://schemas.microsoft.com/office/drawing/2014/main" id="{E1E8F353-7991-4D1D-91A1-D4005995BDAD}"/>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EF1ED91B-F20C-4A36-92C9-F1BE8FD6048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94AB7F80-3379-4BEC-8D32-A63F383F7601}"/>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AF82A180-4AFA-4B55-8A8E-B438835E4CD4}"/>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7C96BB1A-DDC1-48A4-95E8-3D1C29A9EFD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B4E7BCF8-B2AD-4C43-84EB-9F4D4F47F81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1DBD81D8-D119-407C-929A-6F960FAA7EE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A7767D3D-53A9-462A-90FD-A353508F320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A4545177-8BAB-469A-AD5E-D1668DA807E7}"/>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AEABE86D-E9E3-4004-BF0D-69E66934A3E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FFB7C7BD-3379-4CFF-B14F-9819B2085F79}"/>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5C080D90-00C8-481A-8DF9-836B3F8C33A4}"/>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5FFA3E20-BF7F-4777-8C5B-28827C27FEE5}"/>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39553B8C-6DC6-40B9-9B83-6D10CB1B036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一般会計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地方債現在高は定期償還額が</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発行額を</a:t>
          </a:r>
          <a:r>
            <a:rPr kumimoji="1" lang="ja-JP" altLang="en-US" sz="1100">
              <a:solidFill>
                <a:schemeClr val="dk1"/>
              </a:solidFill>
              <a:effectLst/>
              <a:latin typeface="+mn-lt"/>
              <a:ea typeface="+mn-ea"/>
              <a:cs typeface="+mn-cs"/>
            </a:rPr>
            <a:t>上回り減少。一部事務組合等の地方債以外のすべての将来負担額が減少したが、充当可能財源も町営住宅使用料の減や基金残高の減等により減少</a:t>
          </a:r>
          <a:r>
            <a:rPr kumimoji="1" lang="ja-JP" altLang="ja-JP" sz="1100">
              <a:solidFill>
                <a:schemeClr val="dk1"/>
              </a:solidFill>
              <a:effectLst/>
              <a:latin typeface="+mn-lt"/>
              <a:ea typeface="+mn-ea"/>
              <a:cs typeface="+mn-cs"/>
            </a:rPr>
            <a:t>となった。充当可能財源等控除後の将来負担額は</a:t>
          </a:r>
          <a:r>
            <a:rPr kumimoji="1" lang="ja-JP" altLang="en-US" sz="1100">
              <a:solidFill>
                <a:schemeClr val="dk1"/>
              </a:solidFill>
              <a:effectLst/>
              <a:latin typeface="+mn-lt"/>
              <a:ea typeface="+mn-ea"/>
              <a:cs typeface="+mn-cs"/>
            </a:rPr>
            <a:t>今年度も</a:t>
          </a:r>
          <a:r>
            <a:rPr kumimoji="1" lang="ja-JP" altLang="ja-JP" sz="1100">
              <a:solidFill>
                <a:schemeClr val="dk1"/>
              </a:solidFill>
              <a:effectLst/>
              <a:latin typeface="+mn-lt"/>
              <a:ea typeface="+mn-ea"/>
              <a:cs typeface="+mn-cs"/>
            </a:rPr>
            <a:t>マイナスとなり、将来負担比率は「算定なし」となった。今後は下水道施設の更新事業やごみ処理施設建設事業などにより、比率の上昇が懸念されるため、事業実施の適正化を図り、財政の健全化に努める。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AE57913A-1C0D-4010-8100-60DAAEE8621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6BAF2B56-2BC2-42C9-9F96-ECBE84C37FE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535F0A84-74F6-41E5-9ECC-B75AD39AB2F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a:extLst>
            <a:ext uri="{FF2B5EF4-FFF2-40B4-BE49-F238E27FC236}">
              <a16:creationId xmlns:a16="http://schemas.microsoft.com/office/drawing/2014/main" id="{0B7DE4DD-849C-434E-87D3-EA59A381899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a:extLst>
            <a:ext uri="{FF2B5EF4-FFF2-40B4-BE49-F238E27FC236}">
              <a16:creationId xmlns:a16="http://schemas.microsoft.com/office/drawing/2014/main" id="{BE6485B5-C707-43F0-91A3-66D285976D13}"/>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a:extLst>
            <a:ext uri="{FF2B5EF4-FFF2-40B4-BE49-F238E27FC236}">
              <a16:creationId xmlns:a16="http://schemas.microsoft.com/office/drawing/2014/main" id="{48CBA18C-D193-49DF-B60E-122DF0F912CE}"/>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a:extLst>
            <a:ext uri="{FF2B5EF4-FFF2-40B4-BE49-F238E27FC236}">
              <a16:creationId xmlns:a16="http://schemas.microsoft.com/office/drawing/2014/main" id="{D4F88814-5746-4827-831A-E77226CEBA0F}"/>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a:extLst>
            <a:ext uri="{FF2B5EF4-FFF2-40B4-BE49-F238E27FC236}">
              <a16:creationId xmlns:a16="http://schemas.microsoft.com/office/drawing/2014/main" id="{6F07188A-61C5-4D58-8CE3-CF0ADBDE06FF}"/>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a:extLst>
            <a:ext uri="{FF2B5EF4-FFF2-40B4-BE49-F238E27FC236}">
              <a16:creationId xmlns:a16="http://schemas.microsoft.com/office/drawing/2014/main" id="{5EC89B5B-9AC9-436D-B9C8-5AC26E62BA55}"/>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a:extLst>
            <a:ext uri="{FF2B5EF4-FFF2-40B4-BE49-F238E27FC236}">
              <a16:creationId xmlns:a16="http://schemas.microsoft.com/office/drawing/2014/main" id="{0BB86BC1-DCB9-4DE9-954B-FED1FC946F78}"/>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a:extLst>
            <a:ext uri="{FF2B5EF4-FFF2-40B4-BE49-F238E27FC236}">
              <a16:creationId xmlns:a16="http://schemas.microsoft.com/office/drawing/2014/main" id="{6CE44E92-123D-49B0-BAF7-DB9EEA489206}"/>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a:extLst>
            <a:ext uri="{FF2B5EF4-FFF2-40B4-BE49-F238E27FC236}">
              <a16:creationId xmlns:a16="http://schemas.microsoft.com/office/drawing/2014/main" id="{5AAB2BF5-D7CC-4E2F-AE2B-87EC422B2EC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a:extLst>
            <a:ext uri="{FF2B5EF4-FFF2-40B4-BE49-F238E27FC236}">
              <a16:creationId xmlns:a16="http://schemas.microsoft.com/office/drawing/2014/main" id="{DCD82FD0-8F4D-40DE-A7C3-6511453E0E0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a:extLst>
            <a:ext uri="{FF2B5EF4-FFF2-40B4-BE49-F238E27FC236}">
              <a16:creationId xmlns:a16="http://schemas.microsoft.com/office/drawing/2014/main" id="{E8A607AA-A774-4166-AAFA-FCCEC12794D0}"/>
            </a:ext>
          </a:extLst>
        </xdr:cNvPr>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a:extLst>
            <a:ext uri="{FF2B5EF4-FFF2-40B4-BE49-F238E27FC236}">
              <a16:creationId xmlns:a16="http://schemas.microsoft.com/office/drawing/2014/main" id="{9672768D-9D4F-4632-AB11-B01A7B3B3963}"/>
            </a:ext>
          </a:extLst>
        </xdr:cNvPr>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a:extLst>
            <a:ext uri="{FF2B5EF4-FFF2-40B4-BE49-F238E27FC236}">
              <a16:creationId xmlns:a16="http://schemas.microsoft.com/office/drawing/2014/main" id="{B3652898-8402-4411-9B6E-F08CC61A559D}"/>
            </a:ext>
          </a:extLst>
        </xdr:cNvPr>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a:extLst>
            <a:ext uri="{FF2B5EF4-FFF2-40B4-BE49-F238E27FC236}">
              <a16:creationId xmlns:a16="http://schemas.microsoft.com/office/drawing/2014/main" id="{24C7775F-529D-4BC1-ADA8-16B8FC05E6B7}"/>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a:extLst>
            <a:ext uri="{FF2B5EF4-FFF2-40B4-BE49-F238E27FC236}">
              <a16:creationId xmlns:a16="http://schemas.microsoft.com/office/drawing/2014/main" id="{C25D94FD-7960-4D04-8B24-5B16EDF50228}"/>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a:extLst>
            <a:ext uri="{FF2B5EF4-FFF2-40B4-BE49-F238E27FC236}">
              <a16:creationId xmlns:a16="http://schemas.microsoft.com/office/drawing/2014/main" id="{031B9578-C610-4D5C-BBF6-1C419B2D5950}"/>
            </a:ext>
          </a:extLst>
        </xdr:cNvPr>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a:extLst>
            <a:ext uri="{FF2B5EF4-FFF2-40B4-BE49-F238E27FC236}">
              <a16:creationId xmlns:a16="http://schemas.microsoft.com/office/drawing/2014/main" id="{77F4A5AF-8770-40CD-BD76-CC2549F83403}"/>
            </a:ext>
          </a:extLst>
        </xdr:cNvPr>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a:extLst>
            <a:ext uri="{FF2B5EF4-FFF2-40B4-BE49-F238E27FC236}">
              <a16:creationId xmlns:a16="http://schemas.microsoft.com/office/drawing/2014/main" id="{28251EA2-098E-40E2-8C72-E2ADFDDA093A}"/>
            </a:ext>
          </a:extLst>
        </xdr:cNvPr>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a:extLst>
            <a:ext uri="{FF2B5EF4-FFF2-40B4-BE49-F238E27FC236}">
              <a16:creationId xmlns:a16="http://schemas.microsoft.com/office/drawing/2014/main" id="{AA6477F8-0363-4BC4-9703-BF1176455AB0}"/>
            </a:ext>
          </a:extLst>
        </xdr:cNvPr>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a:extLst>
            <a:ext uri="{FF2B5EF4-FFF2-40B4-BE49-F238E27FC236}">
              <a16:creationId xmlns:a16="http://schemas.microsoft.com/office/drawing/2014/main" id="{2A58542A-FDE9-4FF6-8882-E5960C30993D}"/>
            </a:ext>
          </a:extLst>
        </xdr:cNvPr>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a:extLst>
            <a:ext uri="{FF2B5EF4-FFF2-40B4-BE49-F238E27FC236}">
              <a16:creationId xmlns:a16="http://schemas.microsoft.com/office/drawing/2014/main" id="{82BDCF55-0718-4873-975E-8F368834CDA0}"/>
            </a:ext>
          </a:extLst>
        </xdr:cNvPr>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a:extLst>
            <a:ext uri="{FF2B5EF4-FFF2-40B4-BE49-F238E27FC236}">
              <a16:creationId xmlns:a16="http://schemas.microsoft.com/office/drawing/2014/main" id="{26E92F2D-3DA6-44DF-B661-19B3ED1F7444}"/>
            </a:ext>
          </a:extLst>
        </xdr:cNvPr>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a:extLst>
            <a:ext uri="{FF2B5EF4-FFF2-40B4-BE49-F238E27FC236}">
              <a16:creationId xmlns:a16="http://schemas.microsoft.com/office/drawing/2014/main" id="{969E7169-A06C-4003-8FC9-F9B8B47B32FE}"/>
            </a:ext>
          </a:extLst>
        </xdr:cNvPr>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a:extLst>
            <a:ext uri="{FF2B5EF4-FFF2-40B4-BE49-F238E27FC236}">
              <a16:creationId xmlns:a16="http://schemas.microsoft.com/office/drawing/2014/main" id="{E18112A4-6027-4A97-8849-DBB6F3E49B14}"/>
            </a:ext>
          </a:extLst>
        </xdr:cNvPr>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9" name="テキスト ボックス 458">
          <a:extLst>
            <a:ext uri="{FF2B5EF4-FFF2-40B4-BE49-F238E27FC236}">
              <a16:creationId xmlns:a16="http://schemas.microsoft.com/office/drawing/2014/main" id="{83D62BA4-ED63-41BD-B2EE-A8F044C057F5}"/>
            </a:ext>
          </a:extLst>
        </xdr:cNvPr>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4D21CFCF-E8D8-448C-8FF4-AFC78A9BDA6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F021CB6A-DC3A-4765-B694-DDDF7CC2846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4B5CE41E-C86E-46EF-AF73-26BA63EBB34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44057D61-31E9-475B-91F1-63F0A7BDB8C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F2C018D9-6057-41FB-A5A5-2B37297CEC42}"/>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7E5630FE-1A04-4EB2-95C6-1C76B87E6F9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53AB4076-3A8C-47B4-A722-04FB313F2B3A}"/>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E58D5D1E-FCBC-47EA-BEF1-42AA45AC58DE}"/>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848A2342-4B8E-4F02-9F0E-173A6E78D6CF}"/>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CF7A9AB0-0DBA-4C05-93C8-3842D623409F}"/>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41C13A4C-0491-4880-8175-47CC12AE9F07}"/>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20597EE0-E8DD-4E62-93A7-052499C42B6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9FC6D96C-9E50-4CFB-91D0-05ADB5512B2C}"/>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9C730973-0562-4DE1-BDA2-572476EAAAF2}"/>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548BEF74-7BC9-4D0B-8F36-5957DB9752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39E17E96-AC62-4792-97FA-FE025AD17F37}"/>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16,187
16,008
43.99
8,760,986
8,538,448
148,539
4,673,689
9,217,594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F0944CA6-D6FE-43EB-840E-E662C4522AF2}"/>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90676A86-A01D-4C0A-BC2E-CBAF527AE5BE}"/>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486FAD84-1D72-494F-8520-EEDAEF08A2F5}"/>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DD96A3D7-4DCA-4D1C-8512-4764B720CC32}"/>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353DE568-5A21-4751-8B4F-E46752EB69BA}"/>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827BBC59-F0D8-4E4E-A231-1EFC74FDC8CA}"/>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54D63E03-D86B-408D-A633-7462A8D9A265}"/>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2583A06A-2B25-4E03-B9A9-30646C730714}"/>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4509776-C216-4225-8969-5DAC7F029A84}"/>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A301C51D-3D3F-4790-BFD5-0D9A3BEB5756}"/>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C6A4C945-0849-48EE-999B-63D636430147}"/>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BB73466B-EEA5-4115-A7CB-63010137D7D6}"/>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5B26DB5F-B0AD-4786-A274-3D264ABE7359}"/>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CEB035BC-99CF-442D-881E-2DB596B50435}"/>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D93287F-DE2C-44AB-8FE7-EFF02830DBEE}"/>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7D80D299-EFE9-4A4C-BFC3-0F6C9250A707}"/>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41F94A0-D783-4D69-8B8A-13DB261B92F5}"/>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F9D9DD46-A579-478B-A48D-CF026515AE2D}"/>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A12B6BB2-2688-4FA6-8953-80A8FB39CB0B}"/>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1D16FEE7-6937-4D93-B399-20B335C790AF}"/>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659293A9-6610-4282-AA9B-A0E103BCC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1F22CCF3-C17B-4747-9B29-1B90585C686D}"/>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FEE89663-8E5C-4AE9-A4F5-B8E7A21D85C1}"/>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52AB20B6-1AFF-4AFC-BB4F-534EE807EC03}"/>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14708D5A-7F8D-48DB-B31E-4231E65AA8C8}"/>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183135A8-B3E5-418D-AF3B-DBFD1B75949D}"/>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C6373B5A-919D-4C88-82D6-D979089DB435}"/>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14B1D2E0-793B-4D22-9014-88E547DBDDA8}"/>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4A684152-00C9-41E0-9C3A-C10398181E25}"/>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93AE031A-F4F8-4AFA-9684-DB43A9BA9F2A}"/>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3A4F1948-9B45-45B7-89B1-D0D69860C2E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7B318F32-861F-489F-86F1-E32B3B2F99B5}"/>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定期昇給や職員数の増加などにより職員給は増加</a:t>
          </a:r>
          <a:r>
            <a:rPr kumimoji="1" lang="ja-JP" altLang="en-US" sz="1100">
              <a:solidFill>
                <a:schemeClr val="dk1"/>
              </a:solidFill>
              <a:effectLst/>
              <a:latin typeface="+mn-lt"/>
              <a:ea typeface="+mn-ea"/>
              <a:cs typeface="+mn-cs"/>
            </a:rPr>
            <a:t>したものの大規模事業の事業費支弁に係る職員人件費が増加したことにより、人件費は微増。</a:t>
          </a:r>
          <a:r>
            <a:rPr kumimoji="1" lang="ja-JP" altLang="ja-JP" sz="1100">
              <a:solidFill>
                <a:schemeClr val="dk1"/>
              </a:solidFill>
              <a:effectLst/>
              <a:latin typeface="+mn-lt"/>
              <a:ea typeface="+mn-ea"/>
              <a:cs typeface="+mn-cs"/>
            </a:rPr>
            <a:t>法人町民税や固定資産税などの地方税の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等により経常一般財源</a:t>
          </a:r>
          <a:r>
            <a:rPr kumimoji="1" lang="ja-JP" altLang="en-US" sz="1100">
              <a:solidFill>
                <a:schemeClr val="dk1"/>
              </a:solidFill>
              <a:effectLst/>
              <a:latin typeface="+mn-lt"/>
              <a:ea typeface="+mn-ea"/>
              <a:cs typeface="+mn-cs"/>
            </a:rPr>
            <a:t>も増加</a:t>
          </a:r>
          <a:r>
            <a:rPr kumimoji="1" lang="ja-JP" altLang="ja-JP" sz="1100">
              <a:solidFill>
                <a:schemeClr val="dk1"/>
              </a:solidFill>
              <a:effectLst/>
              <a:latin typeface="+mn-lt"/>
              <a:ea typeface="+mn-ea"/>
              <a:cs typeface="+mn-cs"/>
            </a:rPr>
            <a:t>し、人件費にかかる 経常収支比率 は 前年度を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％となった。類似団体平均は下回っているものの、人件費は増加傾向にあるため、適切な定員管理に努める。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7EBC614D-BFAD-4C6F-9D48-6D74BB9D06E4}"/>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827CF4D6-B270-41D5-B6BF-86AEE70F94E3}"/>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49F05DB7-A7B1-4C30-AF7D-AEABABE00E9C}"/>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130A0929-5909-4855-9134-C4469043C65C}"/>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1FB4635C-9687-431F-84CA-510AD0D5DF12}"/>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1E2475EF-4202-4017-ADAC-525574974422}"/>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A68541C4-BAED-49EB-9CE5-556EF0057069}"/>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16FF67E9-A8B0-4AE6-9A36-5FA12BDF1FFD}"/>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49BB6E7F-4135-43C3-A8E3-DC75016934DA}"/>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709C0AC8-B72F-4515-950D-AE4F6B72D9B3}"/>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46FCA624-59CC-4219-9FA7-DE957DFBAC8A}"/>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12EEEA9F-E88C-498E-8197-F6226359352A}"/>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A73E5C0E-3EE5-4E1F-9A0F-DF8321566C1C}"/>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2F71B2A6-A780-4F11-9571-D0319F2CD6E2}"/>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id="{E1632BF0-BF01-430E-BF99-7E249F5B641D}"/>
            </a:ext>
          </a:extLst>
        </xdr:cNvPr>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id="{749B7635-CFF5-48E6-80C6-54030EAC1773}"/>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id="{FD6E8BDF-5E48-4C4F-8BAF-55CC30683357}"/>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a:extLst>
            <a:ext uri="{FF2B5EF4-FFF2-40B4-BE49-F238E27FC236}">
              <a16:creationId xmlns:a16="http://schemas.microsoft.com/office/drawing/2014/main" id="{EC2A0A6C-A24D-46AD-B8CB-31797E065142}"/>
            </a:ext>
          </a:extLst>
        </xdr:cNvPr>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a:extLst>
            <a:ext uri="{FF2B5EF4-FFF2-40B4-BE49-F238E27FC236}">
              <a16:creationId xmlns:a16="http://schemas.microsoft.com/office/drawing/2014/main" id="{6D54C180-F562-407E-A09A-4502F8FAE92E}"/>
            </a:ext>
          </a:extLst>
        </xdr:cNvPr>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122428</xdr:rowOff>
    </xdr:to>
    <xdr:cxnSp macro="">
      <xdr:nvCxnSpPr>
        <xdr:cNvPr id="64" name="直線コネクタ 63">
          <a:extLst>
            <a:ext uri="{FF2B5EF4-FFF2-40B4-BE49-F238E27FC236}">
              <a16:creationId xmlns:a16="http://schemas.microsoft.com/office/drawing/2014/main" id="{AF33A283-CC77-4659-891A-25DEA20D55E3}"/>
            </a:ext>
          </a:extLst>
        </xdr:cNvPr>
        <xdr:cNvCxnSpPr/>
      </xdr:nvCxnSpPr>
      <xdr:spPr>
        <a:xfrm flipV="1">
          <a:off x="3987800" y="6285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34212407-BCB1-4B2F-8A49-AEC9E54F22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4A52DD10-500E-4A6A-8566-FA072DA77D1A}"/>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94996</xdr:rowOff>
    </xdr:from>
    <xdr:to>
      <xdr:col>19</xdr:col>
      <xdr:colOff>187325</xdr:colOff>
      <xdr:row>36</xdr:row>
      <xdr:rowOff>122428</xdr:rowOff>
    </xdr:to>
    <xdr:cxnSp macro="">
      <xdr:nvCxnSpPr>
        <xdr:cNvPr id="67" name="直線コネクタ 66">
          <a:extLst>
            <a:ext uri="{FF2B5EF4-FFF2-40B4-BE49-F238E27FC236}">
              <a16:creationId xmlns:a16="http://schemas.microsoft.com/office/drawing/2014/main" id="{732A7312-2752-4728-B8F5-201851CD54D0}"/>
            </a:ext>
          </a:extLst>
        </xdr:cNvPr>
        <xdr:cNvCxnSpPr/>
      </xdr:nvCxnSpPr>
      <xdr:spPr>
        <a:xfrm>
          <a:off x="3098800" y="6267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a:extLst>
            <a:ext uri="{FF2B5EF4-FFF2-40B4-BE49-F238E27FC236}">
              <a16:creationId xmlns:a16="http://schemas.microsoft.com/office/drawing/2014/main" id="{C7ACC5CB-AB03-452B-8F87-F3DB38B67141}"/>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a:extLst>
            <a:ext uri="{FF2B5EF4-FFF2-40B4-BE49-F238E27FC236}">
              <a16:creationId xmlns:a16="http://schemas.microsoft.com/office/drawing/2014/main" id="{8843665A-FD8C-4A47-8CB3-208C0F3A46ED}"/>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99568</xdr:rowOff>
    </xdr:to>
    <xdr:cxnSp macro="">
      <xdr:nvCxnSpPr>
        <xdr:cNvPr id="70" name="直線コネクタ 69">
          <a:extLst>
            <a:ext uri="{FF2B5EF4-FFF2-40B4-BE49-F238E27FC236}">
              <a16:creationId xmlns:a16="http://schemas.microsoft.com/office/drawing/2014/main" id="{35F32F5D-6121-4795-A982-1FA885AD4826}"/>
            </a:ext>
          </a:extLst>
        </xdr:cNvPr>
        <xdr:cNvCxnSpPr/>
      </xdr:nvCxnSpPr>
      <xdr:spPr>
        <a:xfrm flipV="1">
          <a:off x="2209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82617C0B-8810-4679-A085-F8CFE7D53DF3}"/>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9B97FA8-E8BC-4418-9EBF-CC4DBC13E3EA}"/>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99568</xdr:rowOff>
    </xdr:from>
    <xdr:to>
      <xdr:col>11</xdr:col>
      <xdr:colOff>9525</xdr:colOff>
      <xdr:row>37</xdr:row>
      <xdr:rowOff>5842</xdr:rowOff>
    </xdr:to>
    <xdr:cxnSp macro="">
      <xdr:nvCxnSpPr>
        <xdr:cNvPr id="73" name="直線コネクタ 72">
          <a:extLst>
            <a:ext uri="{FF2B5EF4-FFF2-40B4-BE49-F238E27FC236}">
              <a16:creationId xmlns:a16="http://schemas.microsoft.com/office/drawing/2014/main" id="{8DAA8570-7070-4EC4-88E8-DAB62E64671B}"/>
            </a:ext>
          </a:extLst>
        </xdr:cNvPr>
        <xdr:cNvCxnSpPr/>
      </xdr:nvCxnSpPr>
      <xdr:spPr>
        <a:xfrm flipV="1">
          <a:off x="1320800" y="6271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3F5F0F74-BFA2-4BC7-8B84-06841D41E27C}"/>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E8393E2B-1119-416D-8779-3186282B2D17}"/>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924415C-04F1-428A-A090-DE717872315A}"/>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1B41B823-45AF-498B-ACFB-FAD0703E35F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CE3483CD-BB12-4490-AF4C-AE4D78304AAE}"/>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4D7EB746-0351-49E9-9CF2-30E31DD9A2C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810CA953-0DE5-4774-8209-0F1D5E55E242}"/>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CDAFD8E-AA18-4550-8DE0-290335D560EE}"/>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FE7D37CE-A729-4E5E-B2F1-A2A25C5BF27F}"/>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83" name="楕円 82">
          <a:extLst>
            <a:ext uri="{FF2B5EF4-FFF2-40B4-BE49-F238E27FC236}">
              <a16:creationId xmlns:a16="http://schemas.microsoft.com/office/drawing/2014/main" id="{A8E3C15C-1AC0-4180-A383-1F874D99D62C}"/>
            </a:ext>
          </a:extLst>
        </xdr:cNvPr>
        <xdr:cNvSpPr/>
      </xdr:nvSpPr>
      <xdr:spPr>
        <a:xfrm>
          <a:off x="4775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79011</xdr:rowOff>
    </xdr:from>
    <xdr:ext cx="762000" cy="259045"/>
    <xdr:sp macro="" textlink="">
      <xdr:nvSpPr>
        <xdr:cNvPr id="84" name="人件費該当値テキスト">
          <a:extLst>
            <a:ext uri="{FF2B5EF4-FFF2-40B4-BE49-F238E27FC236}">
              <a16:creationId xmlns:a16="http://schemas.microsoft.com/office/drawing/2014/main" id="{82A5240D-764A-4C1B-9CEC-4C453BAB6F25}"/>
            </a:ext>
          </a:extLst>
        </xdr:cNvPr>
        <xdr:cNvSpPr txBox="1"/>
      </xdr:nvSpPr>
      <xdr:spPr>
        <a:xfrm>
          <a:off x="4914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a:extLst>
            <a:ext uri="{FF2B5EF4-FFF2-40B4-BE49-F238E27FC236}">
              <a16:creationId xmlns:a16="http://schemas.microsoft.com/office/drawing/2014/main" id="{2D1617D4-301B-4239-9DA0-8A60D9415F25}"/>
            </a:ext>
          </a:extLst>
        </xdr:cNvPr>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a:extLst>
            <a:ext uri="{FF2B5EF4-FFF2-40B4-BE49-F238E27FC236}">
              <a16:creationId xmlns:a16="http://schemas.microsoft.com/office/drawing/2014/main" id="{48B164DB-02A2-40A8-A6BE-1931E5736852}"/>
            </a:ext>
          </a:extLst>
        </xdr:cNvPr>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44196</xdr:rowOff>
    </xdr:from>
    <xdr:to>
      <xdr:col>15</xdr:col>
      <xdr:colOff>149225</xdr:colOff>
      <xdr:row>36</xdr:row>
      <xdr:rowOff>145796</xdr:rowOff>
    </xdr:to>
    <xdr:sp macro="" textlink="">
      <xdr:nvSpPr>
        <xdr:cNvPr id="87" name="楕円 86">
          <a:extLst>
            <a:ext uri="{FF2B5EF4-FFF2-40B4-BE49-F238E27FC236}">
              <a16:creationId xmlns:a16="http://schemas.microsoft.com/office/drawing/2014/main" id="{D6B115F2-09AA-4DE6-9BED-9A39ACD120E1}"/>
            </a:ext>
          </a:extLst>
        </xdr:cNvPr>
        <xdr:cNvSpPr/>
      </xdr:nvSpPr>
      <xdr:spPr>
        <a:xfrm>
          <a:off x="3048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155973</xdr:rowOff>
    </xdr:from>
    <xdr:ext cx="762000" cy="259045"/>
    <xdr:sp macro="" textlink="">
      <xdr:nvSpPr>
        <xdr:cNvPr id="88" name="テキスト ボックス 87">
          <a:extLst>
            <a:ext uri="{FF2B5EF4-FFF2-40B4-BE49-F238E27FC236}">
              <a16:creationId xmlns:a16="http://schemas.microsoft.com/office/drawing/2014/main" id="{786E2E19-6729-4CE2-A58D-BD3AE9406E19}"/>
            </a:ext>
          </a:extLst>
        </xdr:cNvPr>
        <xdr:cNvSpPr txBox="1"/>
      </xdr:nvSpPr>
      <xdr:spPr>
        <a:xfrm>
          <a:off x="2717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48768</xdr:rowOff>
    </xdr:from>
    <xdr:to>
      <xdr:col>11</xdr:col>
      <xdr:colOff>60325</xdr:colOff>
      <xdr:row>36</xdr:row>
      <xdr:rowOff>150368</xdr:rowOff>
    </xdr:to>
    <xdr:sp macro="" textlink="">
      <xdr:nvSpPr>
        <xdr:cNvPr id="89" name="楕円 88">
          <a:extLst>
            <a:ext uri="{FF2B5EF4-FFF2-40B4-BE49-F238E27FC236}">
              <a16:creationId xmlns:a16="http://schemas.microsoft.com/office/drawing/2014/main" id="{B43A4283-1464-4535-9C6F-1980DA13F4F6}"/>
            </a:ext>
          </a:extLst>
        </xdr:cNvPr>
        <xdr:cNvSpPr/>
      </xdr:nvSpPr>
      <xdr:spPr>
        <a:xfrm>
          <a:off x="2159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160545</xdr:rowOff>
    </xdr:from>
    <xdr:ext cx="762000" cy="259045"/>
    <xdr:sp macro="" textlink="">
      <xdr:nvSpPr>
        <xdr:cNvPr id="90" name="テキスト ボックス 89">
          <a:extLst>
            <a:ext uri="{FF2B5EF4-FFF2-40B4-BE49-F238E27FC236}">
              <a16:creationId xmlns:a16="http://schemas.microsoft.com/office/drawing/2014/main" id="{EA389E86-507B-48E9-ACC8-6C30C730FEF9}"/>
            </a:ext>
          </a:extLst>
        </xdr:cNvPr>
        <xdr:cNvSpPr txBox="1"/>
      </xdr:nvSpPr>
      <xdr:spPr>
        <a:xfrm>
          <a:off x="1828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a:extLst>
            <a:ext uri="{FF2B5EF4-FFF2-40B4-BE49-F238E27FC236}">
              <a16:creationId xmlns:a16="http://schemas.microsoft.com/office/drawing/2014/main" id="{7840B289-AC6C-46C5-B69B-7608CA377DDF}"/>
            </a:ext>
          </a:extLst>
        </xdr:cNvPr>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92" name="テキスト ボックス 91">
          <a:extLst>
            <a:ext uri="{FF2B5EF4-FFF2-40B4-BE49-F238E27FC236}">
              <a16:creationId xmlns:a16="http://schemas.microsoft.com/office/drawing/2014/main" id="{20106BA2-25A2-45D0-BAFB-D28CA857B0F2}"/>
            </a:ext>
          </a:extLst>
        </xdr:cNvPr>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382BE451-1190-4DA6-A87D-A306F02E1B35}"/>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57316F17-D372-4315-9B8C-0EC18DEFB626}"/>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803C13F3-6723-4DA5-8443-CD6CB866CC71}"/>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765BE47D-5747-45CA-9AE0-9F15B67FCD1F}"/>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1174BAA1-3E8F-4DA7-8E1C-85525A2E7C38}"/>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3C97E894-2486-4B68-B6FC-001022A47B15}"/>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44BAF9FE-5021-41F5-9930-3EF5ECC9B6A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74D9A358-DC88-4C24-865E-D7C73BBF1756}"/>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E89BEF4B-20FF-4487-A867-7DA0B90DB25C}"/>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1BEC0632-1A7A-45BF-9CA1-B91E9C05E9CC}"/>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FC873F3A-4DC2-4E07-AACE-3271C40AD58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学校給食調理加工配送委託料</a:t>
          </a:r>
          <a:r>
            <a:rPr kumimoji="1" lang="ja-JP" altLang="ja-JP" sz="1100">
              <a:solidFill>
                <a:schemeClr val="dk1"/>
              </a:solidFill>
              <a:effectLst/>
              <a:latin typeface="+mn-lt"/>
              <a:ea typeface="+mn-ea"/>
              <a:cs typeface="+mn-cs"/>
            </a:rPr>
            <a:t>や特別支援教育サポート支援員等の嘱託賃金等の増加により、前年度に比べ</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ポイント上昇している。 </a:t>
          </a:r>
          <a:r>
            <a:rPr kumimoji="1" lang="ja-JP" altLang="en-US" sz="1100">
              <a:solidFill>
                <a:schemeClr val="dk1"/>
              </a:solidFill>
              <a:effectLst/>
              <a:latin typeface="+mn-lt"/>
              <a:ea typeface="+mn-ea"/>
              <a:cs typeface="+mn-cs"/>
            </a:rPr>
            <a:t>システム</a:t>
          </a:r>
          <a:r>
            <a:rPr kumimoji="1" lang="ja-JP" altLang="ja-JP" sz="1100">
              <a:solidFill>
                <a:schemeClr val="dk1"/>
              </a:solidFill>
              <a:effectLst/>
              <a:latin typeface="+mn-lt"/>
              <a:ea typeface="+mn-ea"/>
              <a:cs typeface="+mn-cs"/>
            </a:rPr>
            <a:t>使用料</a:t>
          </a:r>
          <a:r>
            <a:rPr kumimoji="1" lang="ja-JP" altLang="en-US" sz="1100">
              <a:solidFill>
                <a:schemeClr val="dk1"/>
              </a:solidFill>
              <a:effectLst/>
              <a:latin typeface="+mn-lt"/>
              <a:ea typeface="+mn-ea"/>
              <a:cs typeface="+mn-cs"/>
            </a:rPr>
            <a:t>や保育士賃金</a:t>
          </a:r>
          <a:r>
            <a:rPr kumimoji="1" lang="ja-JP" altLang="ja-JP" sz="1100">
              <a:solidFill>
                <a:schemeClr val="dk1"/>
              </a:solidFill>
              <a:effectLst/>
              <a:latin typeface="+mn-lt"/>
              <a:ea typeface="+mn-ea"/>
              <a:cs typeface="+mn-cs"/>
            </a:rPr>
            <a:t>等も増加傾向にあるため、業務の見直しを行い経費の抑制に努める。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47E03DF-9129-42EF-8E0B-E1B77F0477B3}"/>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92BF35ED-0B5F-486D-8613-DCED403B7BF3}"/>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5B9855B8-FFC6-4FFD-A6EA-062771D97E0A}"/>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F0841C88-9E6D-4565-B0CE-B53B14B45FCF}"/>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75677892-B44A-4FA2-B8E3-8B1336FE0F36}"/>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8828D035-1E48-470B-BC3D-FD4E66F1DA34}"/>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20B58776-31A1-4044-9984-001D038A2167}"/>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B76F440D-0471-4C64-9930-AFB7D75FA2B8}"/>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8B720DD-A39A-4FAB-B15E-03A3ED4775E1}"/>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344BB702-FFF2-408C-B1B6-663C7C8208AB}"/>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3D22E26D-B69F-415A-823E-1D530CD0DF35}"/>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E6599B1F-F0F4-4CC2-912B-948BAA295471}"/>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9F79990C-A033-4950-8E9B-BF3F60DB3042}"/>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ACB06799-6166-4FD4-A2AF-F654CE74B424}"/>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328D8B96-7FC9-4266-9D1E-E2EF3F5FD116}"/>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89C70B03-E040-41F6-8D91-F5DE4A2529E6}"/>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a:extLst>
            <a:ext uri="{FF2B5EF4-FFF2-40B4-BE49-F238E27FC236}">
              <a16:creationId xmlns:a16="http://schemas.microsoft.com/office/drawing/2014/main" id="{AE091F8C-0989-4DCC-AB65-960CF8093D39}"/>
            </a:ext>
          </a:extLst>
        </xdr:cNvPr>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a:extLst>
            <a:ext uri="{FF2B5EF4-FFF2-40B4-BE49-F238E27FC236}">
              <a16:creationId xmlns:a16="http://schemas.microsoft.com/office/drawing/2014/main" id="{5C8036A7-8DE3-414D-8196-506FE3C8C364}"/>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a:extLst>
            <a:ext uri="{FF2B5EF4-FFF2-40B4-BE49-F238E27FC236}">
              <a16:creationId xmlns:a16="http://schemas.microsoft.com/office/drawing/2014/main" id="{4D0FC681-FCB8-4164-ABFC-AA9EC303284D}"/>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98540D6B-4A42-4008-82D4-A54E467D7D29}"/>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51DCAFAD-3D8C-42C7-BECC-8F95C1F11BF9}"/>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43180</xdr:rowOff>
    </xdr:from>
    <xdr:to>
      <xdr:col>82</xdr:col>
      <xdr:colOff>107950</xdr:colOff>
      <xdr:row>16</xdr:row>
      <xdr:rowOff>104140</xdr:rowOff>
    </xdr:to>
    <xdr:cxnSp macro="">
      <xdr:nvCxnSpPr>
        <xdr:cNvPr id="125" name="直線コネクタ 124">
          <a:extLst>
            <a:ext uri="{FF2B5EF4-FFF2-40B4-BE49-F238E27FC236}">
              <a16:creationId xmlns:a16="http://schemas.microsoft.com/office/drawing/2014/main" id="{6C01C55B-1A52-40C1-A337-2147AC24A8FE}"/>
            </a:ext>
          </a:extLst>
        </xdr:cNvPr>
        <xdr:cNvCxnSpPr/>
      </xdr:nvCxnSpPr>
      <xdr:spPr>
        <a:xfrm>
          <a:off x="15671800" y="2786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6367</xdr:rowOff>
    </xdr:from>
    <xdr:ext cx="762000" cy="259045"/>
    <xdr:sp macro="" textlink="">
      <xdr:nvSpPr>
        <xdr:cNvPr id="126" name="物件費平均値テキスト">
          <a:extLst>
            <a:ext uri="{FF2B5EF4-FFF2-40B4-BE49-F238E27FC236}">
              <a16:creationId xmlns:a16="http://schemas.microsoft.com/office/drawing/2014/main" id="{BFAE769E-E76B-45D8-9C43-52F7C26505DB}"/>
            </a:ext>
          </a:extLst>
        </xdr:cNvPr>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a:extLst>
            <a:ext uri="{FF2B5EF4-FFF2-40B4-BE49-F238E27FC236}">
              <a16:creationId xmlns:a16="http://schemas.microsoft.com/office/drawing/2014/main" id="{9C5A2D9A-F2AC-4EEC-A29C-2553DFB6CC16}"/>
            </a:ext>
          </a:extLst>
        </xdr:cNvPr>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43180</xdr:rowOff>
    </xdr:to>
    <xdr:cxnSp macro="">
      <xdr:nvCxnSpPr>
        <xdr:cNvPr id="128" name="直線コネクタ 127">
          <a:extLst>
            <a:ext uri="{FF2B5EF4-FFF2-40B4-BE49-F238E27FC236}">
              <a16:creationId xmlns:a16="http://schemas.microsoft.com/office/drawing/2014/main" id="{D4D4D1EB-E826-4BA2-B84F-FCDA66D105BC}"/>
            </a:ext>
          </a:extLst>
        </xdr:cNvPr>
        <xdr:cNvCxnSpPr/>
      </xdr:nvCxnSpPr>
      <xdr:spPr>
        <a:xfrm>
          <a:off x="14782800" y="2748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a:extLst>
            <a:ext uri="{FF2B5EF4-FFF2-40B4-BE49-F238E27FC236}">
              <a16:creationId xmlns:a16="http://schemas.microsoft.com/office/drawing/2014/main" id="{A8D9DC17-56AE-44E9-AEF0-D5F9E8F6B248}"/>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a:extLst>
            <a:ext uri="{FF2B5EF4-FFF2-40B4-BE49-F238E27FC236}">
              <a16:creationId xmlns:a16="http://schemas.microsoft.com/office/drawing/2014/main" id="{2B04E109-700F-410F-869D-9E524706A77C}"/>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168910</xdr:rowOff>
    </xdr:from>
    <xdr:to>
      <xdr:col>73</xdr:col>
      <xdr:colOff>180975</xdr:colOff>
      <xdr:row>16</xdr:row>
      <xdr:rowOff>5080</xdr:rowOff>
    </xdr:to>
    <xdr:cxnSp macro="">
      <xdr:nvCxnSpPr>
        <xdr:cNvPr id="131" name="直線コネクタ 130">
          <a:extLst>
            <a:ext uri="{FF2B5EF4-FFF2-40B4-BE49-F238E27FC236}">
              <a16:creationId xmlns:a16="http://schemas.microsoft.com/office/drawing/2014/main" id="{A73BA2A1-C2D8-4145-9579-9304DEE829A0}"/>
            </a:ext>
          </a:extLst>
        </xdr:cNvPr>
        <xdr:cNvCxnSpPr/>
      </xdr:nvCxnSpPr>
      <xdr:spPr>
        <a:xfrm>
          <a:off x="13893800" y="2740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a:extLst>
            <a:ext uri="{FF2B5EF4-FFF2-40B4-BE49-F238E27FC236}">
              <a16:creationId xmlns:a16="http://schemas.microsoft.com/office/drawing/2014/main" id="{4451FC8F-C446-4CDD-B607-2148FD6D99E6}"/>
            </a:ext>
          </a:extLst>
        </xdr:cNvPr>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90187</xdr:rowOff>
    </xdr:from>
    <xdr:ext cx="762000" cy="259045"/>
    <xdr:sp macro="" textlink="">
      <xdr:nvSpPr>
        <xdr:cNvPr id="133" name="テキスト ボックス 132">
          <a:extLst>
            <a:ext uri="{FF2B5EF4-FFF2-40B4-BE49-F238E27FC236}">
              <a16:creationId xmlns:a16="http://schemas.microsoft.com/office/drawing/2014/main" id="{3E583AE0-C3A2-415B-B457-8B7328830913}"/>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168910</xdr:rowOff>
    </xdr:from>
    <xdr:to>
      <xdr:col>69</xdr:col>
      <xdr:colOff>92075</xdr:colOff>
      <xdr:row>16</xdr:row>
      <xdr:rowOff>12700</xdr:rowOff>
    </xdr:to>
    <xdr:cxnSp macro="">
      <xdr:nvCxnSpPr>
        <xdr:cNvPr id="134" name="直線コネクタ 133">
          <a:extLst>
            <a:ext uri="{FF2B5EF4-FFF2-40B4-BE49-F238E27FC236}">
              <a16:creationId xmlns:a16="http://schemas.microsoft.com/office/drawing/2014/main" id="{A7990A1A-AF94-4DD9-A6FC-ED51DA1713F7}"/>
            </a:ext>
          </a:extLst>
        </xdr:cNvPr>
        <xdr:cNvCxnSpPr/>
      </xdr:nvCxnSpPr>
      <xdr:spPr>
        <a:xfrm flipV="1">
          <a:off x="13004800" y="274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CA65D642-7AA5-49E4-B487-C5DD94E7E52C}"/>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166307F3-3A56-46FE-95A0-6E41524394DA}"/>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a:extLst>
            <a:ext uri="{FF2B5EF4-FFF2-40B4-BE49-F238E27FC236}">
              <a16:creationId xmlns:a16="http://schemas.microsoft.com/office/drawing/2014/main" id="{986F113F-218C-4EE5-8B19-BA4F063110E3}"/>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38" name="テキスト ボックス 137">
          <a:extLst>
            <a:ext uri="{FF2B5EF4-FFF2-40B4-BE49-F238E27FC236}">
              <a16:creationId xmlns:a16="http://schemas.microsoft.com/office/drawing/2014/main" id="{FFF27EE1-53EE-424F-9152-C76A3E24C5B3}"/>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A2AEE22F-3A15-4D62-A704-9C8F494943D6}"/>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4E5B987A-5418-4E5D-9DCF-9BA5B984B33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6D698C67-914E-43C8-A9C0-92F099A89924}"/>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3C440937-3AF5-43D0-AF36-DB711804DB69}"/>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D68554CF-E77B-4BD9-8F15-523E313B727C}"/>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a:extLst>
            <a:ext uri="{FF2B5EF4-FFF2-40B4-BE49-F238E27FC236}">
              <a16:creationId xmlns:a16="http://schemas.microsoft.com/office/drawing/2014/main" id="{A0E4BE15-4BD8-4C53-9E63-894586923B66}"/>
            </a:ext>
          </a:extLst>
        </xdr:cNvPr>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5" name="物件費該当値テキスト">
          <a:extLst>
            <a:ext uri="{FF2B5EF4-FFF2-40B4-BE49-F238E27FC236}">
              <a16:creationId xmlns:a16="http://schemas.microsoft.com/office/drawing/2014/main" id="{46914033-DADF-4EEB-8A07-337F0B24D83D}"/>
            </a:ext>
          </a:extLst>
        </xdr:cNvPr>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163830</xdr:rowOff>
    </xdr:from>
    <xdr:to>
      <xdr:col>78</xdr:col>
      <xdr:colOff>120650</xdr:colOff>
      <xdr:row>16</xdr:row>
      <xdr:rowOff>93980</xdr:rowOff>
    </xdr:to>
    <xdr:sp macro="" textlink="">
      <xdr:nvSpPr>
        <xdr:cNvPr id="146" name="楕円 145">
          <a:extLst>
            <a:ext uri="{FF2B5EF4-FFF2-40B4-BE49-F238E27FC236}">
              <a16:creationId xmlns:a16="http://schemas.microsoft.com/office/drawing/2014/main" id="{A05157A4-7916-4A72-8CC3-8B1DA8FD2B93}"/>
            </a:ext>
          </a:extLst>
        </xdr:cNvPr>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104157</xdr:rowOff>
    </xdr:from>
    <xdr:ext cx="736600" cy="259045"/>
    <xdr:sp macro="" textlink="">
      <xdr:nvSpPr>
        <xdr:cNvPr id="147" name="テキスト ボックス 146">
          <a:extLst>
            <a:ext uri="{FF2B5EF4-FFF2-40B4-BE49-F238E27FC236}">
              <a16:creationId xmlns:a16="http://schemas.microsoft.com/office/drawing/2014/main" id="{DCC4A2BA-41C3-4537-9815-6433CB17426F}"/>
            </a:ext>
          </a:extLst>
        </xdr:cNvPr>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125730</xdr:rowOff>
    </xdr:from>
    <xdr:to>
      <xdr:col>74</xdr:col>
      <xdr:colOff>31750</xdr:colOff>
      <xdr:row>16</xdr:row>
      <xdr:rowOff>55880</xdr:rowOff>
    </xdr:to>
    <xdr:sp macro="" textlink="">
      <xdr:nvSpPr>
        <xdr:cNvPr id="148" name="楕円 147">
          <a:extLst>
            <a:ext uri="{FF2B5EF4-FFF2-40B4-BE49-F238E27FC236}">
              <a16:creationId xmlns:a16="http://schemas.microsoft.com/office/drawing/2014/main" id="{AD303BB0-D6B2-45EF-8AFD-A9A807D3CBBF}"/>
            </a:ext>
          </a:extLst>
        </xdr:cNvPr>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49" name="テキスト ボックス 148">
          <a:extLst>
            <a:ext uri="{FF2B5EF4-FFF2-40B4-BE49-F238E27FC236}">
              <a16:creationId xmlns:a16="http://schemas.microsoft.com/office/drawing/2014/main" id="{FFC980C2-321B-4DAC-A4BB-9B4A3129F48B}"/>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118110</xdr:rowOff>
    </xdr:from>
    <xdr:to>
      <xdr:col>69</xdr:col>
      <xdr:colOff>142875</xdr:colOff>
      <xdr:row>16</xdr:row>
      <xdr:rowOff>48260</xdr:rowOff>
    </xdr:to>
    <xdr:sp macro="" textlink="">
      <xdr:nvSpPr>
        <xdr:cNvPr id="150" name="楕円 149">
          <a:extLst>
            <a:ext uri="{FF2B5EF4-FFF2-40B4-BE49-F238E27FC236}">
              <a16:creationId xmlns:a16="http://schemas.microsoft.com/office/drawing/2014/main" id="{A0092053-84FB-4F03-82B6-89A015EC42A9}"/>
            </a:ext>
          </a:extLst>
        </xdr:cNvPr>
        <xdr:cNvSpPr/>
      </xdr:nvSpPr>
      <xdr:spPr>
        <a:xfrm>
          <a:off x="13843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51" name="テキスト ボックス 150">
          <a:extLst>
            <a:ext uri="{FF2B5EF4-FFF2-40B4-BE49-F238E27FC236}">
              <a16:creationId xmlns:a16="http://schemas.microsoft.com/office/drawing/2014/main" id="{A3D92E9A-4862-459E-9420-0CD6F0230AB1}"/>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a:extLst>
            <a:ext uri="{FF2B5EF4-FFF2-40B4-BE49-F238E27FC236}">
              <a16:creationId xmlns:a16="http://schemas.microsoft.com/office/drawing/2014/main" id="{6C4409B0-24DC-4DE4-A6E2-F38E54A55FBC}"/>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D1714797-D773-4EC0-9A42-D8636BAD3F4B}"/>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4F7E0C70-1827-4374-8D6E-BE10C8A7B795}"/>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88497648-B055-4ABC-BCD2-F5E011DAB6F7}"/>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7AE3FC7A-F0E7-4879-89DC-5C1F234CA032}"/>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A08F851A-EE1C-4739-B5E3-DE1CB0678B46}"/>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742BDA22-9535-4FB5-81B8-D58F6F5A079C}"/>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3E7DFC27-7DF8-4357-AB6D-5933ECC2287A}"/>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7D53BB1E-6CA2-43FB-82E4-ECC1333CA72A}"/>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CD2C36E9-C601-4653-8E7C-C4D68CB77ABC}"/>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BC0E9910-4961-4C76-BBEE-47A25D8397E2}"/>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79061B8E-E390-40DD-B1F6-8F55769D6EA2}"/>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640829B0-CA86-40E0-82D7-00BD90BBB338}"/>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特定教育・保育施設施設型給付費や</a:t>
          </a:r>
          <a:r>
            <a:rPr kumimoji="1" lang="ja-JP" altLang="ja-JP" sz="1100">
              <a:solidFill>
                <a:schemeClr val="dk1"/>
              </a:solidFill>
              <a:effectLst/>
              <a:latin typeface="+mn-lt"/>
              <a:ea typeface="+mn-ea"/>
              <a:cs typeface="+mn-cs"/>
            </a:rPr>
            <a:t>障害福祉サービス費、障害児通所支援事業費などの増加により、前年度に比べ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ポイント上昇</a:t>
          </a:r>
          <a:r>
            <a:rPr kumimoji="1" lang="ja-JP" altLang="en-US" sz="1100">
              <a:solidFill>
                <a:schemeClr val="dk1"/>
              </a:solidFill>
              <a:effectLst/>
              <a:latin typeface="+mn-lt"/>
              <a:ea typeface="+mn-ea"/>
              <a:cs typeface="+mn-cs"/>
            </a:rPr>
            <a:t>。県内平均は下回っているものの、依然として</a:t>
          </a:r>
          <a:r>
            <a:rPr kumimoji="1" lang="ja-JP" altLang="ja-JP" sz="1100">
              <a:solidFill>
                <a:schemeClr val="dk1"/>
              </a:solidFill>
              <a:effectLst/>
              <a:latin typeface="+mn-lt"/>
              <a:ea typeface="+mn-ea"/>
              <a:cs typeface="+mn-cs"/>
            </a:rPr>
            <a:t>類似団体平均を上回る数値となっ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。扶助費については増加</a:t>
          </a:r>
          <a:r>
            <a:rPr kumimoji="1" lang="ja-JP" altLang="en-US" sz="1100">
              <a:solidFill>
                <a:schemeClr val="dk1"/>
              </a:solidFill>
              <a:effectLst/>
              <a:latin typeface="+mn-lt"/>
              <a:ea typeface="+mn-ea"/>
              <a:cs typeface="+mn-cs"/>
            </a:rPr>
            <a:t>傾向が続いているため</a:t>
          </a:r>
          <a:r>
            <a:rPr kumimoji="1" lang="ja-JP" altLang="ja-JP" sz="1100">
              <a:solidFill>
                <a:schemeClr val="dk1"/>
              </a:solidFill>
              <a:effectLst/>
              <a:latin typeface="+mn-lt"/>
              <a:ea typeface="+mn-ea"/>
              <a:cs typeface="+mn-cs"/>
            </a:rPr>
            <a:t>子育て制度の改正等による給付費の動向に注視するとともに単独扶助や独自加算等を見直し、経費の抑制に努める。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4F197FA1-9C0D-47BD-A159-35D23476A5E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D9A8F9CB-8213-44B2-B691-917602B56D09}"/>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5B207A35-6E77-40A3-8632-5EDBAD35A583}"/>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B02EC22A-A05E-4171-B1D9-385F83C92545}"/>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DBBF8C45-D6A5-47DB-8A21-2D75D01F7A4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252D0AB9-8DE8-4AF5-BCE4-EF7926F92508}"/>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C096D5F2-C541-42AA-98A0-A2AA9FA5F5B6}"/>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C42D4A4B-9491-4C68-A40C-3ECCB187AB4A}"/>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5C496470-3C3E-4F1B-A3FA-8C452B085484}"/>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C5AF633B-90B0-4DBD-A3AE-C2A0F0828D11}"/>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A56D0058-4512-4A01-9244-28FAEB5378EA}"/>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7A54C3FF-4AD7-4E28-A28D-64F7C96F5746}"/>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34AE4D49-B53F-445D-865C-CE8607749816}"/>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1933B3DB-6937-4A50-A2EE-564954AD3B5F}"/>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6C3F1653-C254-4597-9161-CECB8B6B41FA}"/>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B6E437FA-5A3A-4183-9353-548C8CBBA223}"/>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5B33E657-63E7-4F0A-9358-A34B84987DF9}"/>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DEA69C78-BE4D-4E29-BEF5-FADC3DE7034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a:extLst>
            <a:ext uri="{FF2B5EF4-FFF2-40B4-BE49-F238E27FC236}">
              <a16:creationId xmlns:a16="http://schemas.microsoft.com/office/drawing/2014/main" id="{27F4A20E-9A32-469E-AB5C-8288A399F126}"/>
            </a:ext>
          </a:extLst>
        </xdr:cNvPr>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a:extLst>
            <a:ext uri="{FF2B5EF4-FFF2-40B4-BE49-F238E27FC236}">
              <a16:creationId xmlns:a16="http://schemas.microsoft.com/office/drawing/2014/main" id="{7CE0D399-F2BF-433F-8310-31B501A7C39D}"/>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a:extLst>
            <a:ext uri="{FF2B5EF4-FFF2-40B4-BE49-F238E27FC236}">
              <a16:creationId xmlns:a16="http://schemas.microsoft.com/office/drawing/2014/main" id="{7A1D1ECA-7C23-4E8F-9BC8-99C8FEEDF2C6}"/>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ACD045F7-0164-47FD-9569-A433FFEE23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CF4DAB7E-0D9A-4B02-9CBB-46E85C02A034}"/>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1815</xdr:rowOff>
    </xdr:to>
    <xdr:cxnSp macro="">
      <xdr:nvCxnSpPr>
        <xdr:cNvPr id="188" name="直線コネクタ 187">
          <a:extLst>
            <a:ext uri="{FF2B5EF4-FFF2-40B4-BE49-F238E27FC236}">
              <a16:creationId xmlns:a16="http://schemas.microsoft.com/office/drawing/2014/main" id="{6A5CDE03-EBD2-48DC-94A3-E333CB500E9D}"/>
            </a:ext>
          </a:extLst>
        </xdr:cNvPr>
        <xdr:cNvCxnSpPr/>
      </xdr:nvCxnSpPr>
      <xdr:spPr>
        <a:xfrm>
          <a:off x="3987800" y="9548585"/>
          <a:ext cx="8382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158042</xdr:rowOff>
    </xdr:from>
    <xdr:ext cx="762000" cy="259045"/>
    <xdr:sp macro="" textlink="">
      <xdr:nvSpPr>
        <xdr:cNvPr id="189" name="扶助費平均値テキスト">
          <a:extLst>
            <a:ext uri="{FF2B5EF4-FFF2-40B4-BE49-F238E27FC236}">
              <a16:creationId xmlns:a16="http://schemas.microsoft.com/office/drawing/2014/main" id="{2CA91574-3377-4C16-80C3-58D7D1064B78}"/>
            </a:ext>
          </a:extLst>
        </xdr:cNvPr>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a:extLst>
            <a:ext uri="{FF2B5EF4-FFF2-40B4-BE49-F238E27FC236}">
              <a16:creationId xmlns:a16="http://schemas.microsoft.com/office/drawing/2014/main" id="{794736EA-FC0D-4161-AB4F-973E82EE8DC6}"/>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118835</xdr:rowOff>
    </xdr:to>
    <xdr:cxnSp macro="">
      <xdr:nvCxnSpPr>
        <xdr:cNvPr id="191" name="直線コネクタ 190">
          <a:extLst>
            <a:ext uri="{FF2B5EF4-FFF2-40B4-BE49-F238E27FC236}">
              <a16:creationId xmlns:a16="http://schemas.microsoft.com/office/drawing/2014/main" id="{28CD9609-1307-4EB5-8D69-6B09E656F436}"/>
            </a:ext>
          </a:extLst>
        </xdr:cNvPr>
        <xdr:cNvCxnSpPr/>
      </xdr:nvCxnSpPr>
      <xdr:spPr>
        <a:xfrm>
          <a:off x="3098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a:extLst>
            <a:ext uri="{FF2B5EF4-FFF2-40B4-BE49-F238E27FC236}">
              <a16:creationId xmlns:a16="http://schemas.microsoft.com/office/drawing/2014/main" id="{65F57A1D-9137-4F0D-B8CA-CD6823E7CD27}"/>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a:extLst>
            <a:ext uri="{FF2B5EF4-FFF2-40B4-BE49-F238E27FC236}">
              <a16:creationId xmlns:a16="http://schemas.microsoft.com/office/drawing/2014/main" id="{EA765203-4DF2-455D-AB99-4899B520D369}"/>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86178</xdr:rowOff>
    </xdr:to>
    <xdr:cxnSp macro="">
      <xdr:nvCxnSpPr>
        <xdr:cNvPr id="194" name="直線コネクタ 193">
          <a:extLst>
            <a:ext uri="{FF2B5EF4-FFF2-40B4-BE49-F238E27FC236}">
              <a16:creationId xmlns:a16="http://schemas.microsoft.com/office/drawing/2014/main" id="{2CC96783-FDE2-4553-83F1-B6EE5B59E068}"/>
            </a:ext>
          </a:extLst>
        </xdr:cNvPr>
        <xdr:cNvCxnSpPr/>
      </xdr:nvCxnSpPr>
      <xdr:spPr>
        <a:xfrm>
          <a:off x="2209800" y="94070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a:extLst>
            <a:ext uri="{FF2B5EF4-FFF2-40B4-BE49-F238E27FC236}">
              <a16:creationId xmlns:a16="http://schemas.microsoft.com/office/drawing/2014/main" id="{DB170A5E-9778-4573-9C5A-E66D39C7D565}"/>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196" name="テキスト ボックス 195">
          <a:extLst>
            <a:ext uri="{FF2B5EF4-FFF2-40B4-BE49-F238E27FC236}">
              <a16:creationId xmlns:a16="http://schemas.microsoft.com/office/drawing/2014/main" id="{CA6D81AB-0CB0-4864-AA14-E5673291F0C5}"/>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148772</xdr:rowOff>
    </xdr:from>
    <xdr:to>
      <xdr:col>11</xdr:col>
      <xdr:colOff>9525</xdr:colOff>
      <xdr:row>54</xdr:row>
      <xdr:rowOff>159657</xdr:rowOff>
    </xdr:to>
    <xdr:cxnSp macro="">
      <xdr:nvCxnSpPr>
        <xdr:cNvPr id="197" name="直線コネクタ 196">
          <a:extLst>
            <a:ext uri="{FF2B5EF4-FFF2-40B4-BE49-F238E27FC236}">
              <a16:creationId xmlns:a16="http://schemas.microsoft.com/office/drawing/2014/main" id="{8A8DDF5C-C451-4AA6-99E0-47B545CFDCE8}"/>
            </a:ext>
          </a:extLst>
        </xdr:cNvPr>
        <xdr:cNvCxnSpPr/>
      </xdr:nvCxnSpPr>
      <xdr:spPr>
        <a:xfrm flipV="1">
          <a:off x="1320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a:extLst>
            <a:ext uri="{FF2B5EF4-FFF2-40B4-BE49-F238E27FC236}">
              <a16:creationId xmlns:a16="http://schemas.microsoft.com/office/drawing/2014/main" id="{87A57634-1BED-4BE5-A8CE-F8C07C853331}"/>
            </a:ext>
          </a:extLst>
        </xdr:cNvPr>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27412</xdr:rowOff>
    </xdr:from>
    <xdr:ext cx="762000" cy="259045"/>
    <xdr:sp macro="" textlink="">
      <xdr:nvSpPr>
        <xdr:cNvPr id="199" name="テキスト ボックス 198">
          <a:extLst>
            <a:ext uri="{FF2B5EF4-FFF2-40B4-BE49-F238E27FC236}">
              <a16:creationId xmlns:a16="http://schemas.microsoft.com/office/drawing/2014/main" id="{46134BDA-2E61-40F4-981A-2CB73B7FCDD2}"/>
            </a:ext>
          </a:extLst>
        </xdr:cNvPr>
        <xdr:cNvSpPr txBox="1"/>
      </xdr:nvSpPr>
      <xdr:spPr>
        <a:xfrm>
          <a:off x="1828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a:extLst>
            <a:ext uri="{FF2B5EF4-FFF2-40B4-BE49-F238E27FC236}">
              <a16:creationId xmlns:a16="http://schemas.microsoft.com/office/drawing/2014/main" id="{A5B5FE5F-57A8-4D30-8AC7-04B7FBBF2CC9}"/>
            </a:ext>
          </a:extLst>
        </xdr:cNvPr>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01" name="テキスト ボックス 200">
          <a:extLst>
            <a:ext uri="{FF2B5EF4-FFF2-40B4-BE49-F238E27FC236}">
              <a16:creationId xmlns:a16="http://schemas.microsoft.com/office/drawing/2014/main" id="{4CFB19B7-B602-4FEF-ABD7-DEE316DC86B5}"/>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8E51CF4D-D5D2-49CA-8A0B-415176E73FA2}"/>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7003C9F7-BDC9-4459-917C-C1F2E3AED32C}"/>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1A85A7A2-0A90-4DB2-8F67-E9E08BA3865E}"/>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B79B9E89-07C5-434C-8726-683C441D36BC}"/>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E52B2C9C-04B6-40F4-9860-E0E8BC48F2F9}"/>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7" name="楕円 206">
          <a:extLst>
            <a:ext uri="{FF2B5EF4-FFF2-40B4-BE49-F238E27FC236}">
              <a16:creationId xmlns:a16="http://schemas.microsoft.com/office/drawing/2014/main" id="{51EA5AAB-580C-4CE9-BD7B-7369E1BA75B6}"/>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94542</xdr:rowOff>
    </xdr:from>
    <xdr:ext cx="762000" cy="259045"/>
    <xdr:sp macro="" textlink="">
      <xdr:nvSpPr>
        <xdr:cNvPr id="208" name="扶助費該当値テキスト">
          <a:extLst>
            <a:ext uri="{FF2B5EF4-FFF2-40B4-BE49-F238E27FC236}">
              <a16:creationId xmlns:a16="http://schemas.microsoft.com/office/drawing/2014/main" id="{9E89FAF0-AC0F-4B0F-AAEF-41B18D426AE6}"/>
            </a:ext>
          </a:extLst>
        </xdr:cNvPr>
        <xdr:cNvSpPr txBox="1"/>
      </xdr:nvSpPr>
      <xdr:spPr>
        <a:xfrm>
          <a:off x="4914900" y="952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9" name="楕円 208">
          <a:extLst>
            <a:ext uri="{FF2B5EF4-FFF2-40B4-BE49-F238E27FC236}">
              <a16:creationId xmlns:a16="http://schemas.microsoft.com/office/drawing/2014/main" id="{DF5511FB-63B7-4B8F-8311-E0B4A3552821}"/>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154412</xdr:rowOff>
    </xdr:from>
    <xdr:ext cx="736600" cy="259045"/>
    <xdr:sp macro="" textlink="">
      <xdr:nvSpPr>
        <xdr:cNvPr id="210" name="テキスト ボックス 209">
          <a:extLst>
            <a:ext uri="{FF2B5EF4-FFF2-40B4-BE49-F238E27FC236}">
              <a16:creationId xmlns:a16="http://schemas.microsoft.com/office/drawing/2014/main" id="{ACE416FA-88C2-46E2-A23F-03EAF9FB8FB5}"/>
            </a:ext>
          </a:extLst>
        </xdr:cNvPr>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a:extLst>
            <a:ext uri="{FF2B5EF4-FFF2-40B4-BE49-F238E27FC236}">
              <a16:creationId xmlns:a16="http://schemas.microsoft.com/office/drawing/2014/main" id="{91180AAF-EFB5-4599-84B7-130964A01C69}"/>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12" name="テキスト ボックス 211">
          <a:extLst>
            <a:ext uri="{FF2B5EF4-FFF2-40B4-BE49-F238E27FC236}">
              <a16:creationId xmlns:a16="http://schemas.microsoft.com/office/drawing/2014/main" id="{41429DA0-C53C-4B0E-84B7-AD35797E039B}"/>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3" name="楕円 212">
          <a:extLst>
            <a:ext uri="{FF2B5EF4-FFF2-40B4-BE49-F238E27FC236}">
              <a16:creationId xmlns:a16="http://schemas.microsoft.com/office/drawing/2014/main" id="{AE1A61C7-B77F-464A-B000-7B16996A2541}"/>
            </a:ext>
          </a:extLst>
        </xdr:cNvPr>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12899</xdr:rowOff>
    </xdr:from>
    <xdr:ext cx="762000" cy="259045"/>
    <xdr:sp macro="" textlink="">
      <xdr:nvSpPr>
        <xdr:cNvPr id="214" name="テキスト ボックス 213">
          <a:extLst>
            <a:ext uri="{FF2B5EF4-FFF2-40B4-BE49-F238E27FC236}">
              <a16:creationId xmlns:a16="http://schemas.microsoft.com/office/drawing/2014/main" id="{6B10C860-6E70-4229-93CD-D32FCF8F2059}"/>
            </a:ext>
          </a:extLst>
        </xdr:cNvPr>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a:extLst>
            <a:ext uri="{FF2B5EF4-FFF2-40B4-BE49-F238E27FC236}">
              <a16:creationId xmlns:a16="http://schemas.microsoft.com/office/drawing/2014/main" id="{7BB78F5A-F573-459F-9F24-B43058D589B4}"/>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16" name="テキスト ボックス 215">
          <a:extLst>
            <a:ext uri="{FF2B5EF4-FFF2-40B4-BE49-F238E27FC236}">
              <a16:creationId xmlns:a16="http://schemas.microsoft.com/office/drawing/2014/main" id="{472A54D5-5A98-4281-9D79-D70F15CBCB15}"/>
            </a:ext>
          </a:extLst>
        </xdr:cNvPr>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C4EF3069-BCEA-4914-8936-530973116E25}"/>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2FD7D2D1-1ADC-4C89-95CA-77E3A7E8426B}"/>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2E15C276-AE7C-4283-9194-5FC8257CA04B}"/>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F3D0E2AE-2D75-4557-97D4-39EA31216FA7}"/>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E409ED7C-3252-40EF-BA6C-65E9BD50AE4A}"/>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AFFD2E88-F2C4-4FF3-98BE-89F031661AE7}"/>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EF9CC882-ED3C-437C-8554-69F41A1E8D5E}"/>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627B996A-7514-405A-A911-BCB3383021B6}"/>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6223E511-69B5-49BA-B268-CD6B0CAADFD7}"/>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760ECA39-6113-446B-9E05-EF75BCA00E87}"/>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70EA3444-9F41-4AF4-85F3-F27B0690BA7A}"/>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温浴施設や町営住宅の</a:t>
          </a:r>
          <a:r>
            <a:rPr kumimoji="1" lang="ja-JP" altLang="ja-JP" sz="1100">
              <a:solidFill>
                <a:schemeClr val="dk1"/>
              </a:solidFill>
              <a:effectLst/>
              <a:latin typeface="+mn-lt"/>
              <a:ea typeface="+mn-ea"/>
              <a:cs typeface="+mn-cs"/>
            </a:rPr>
            <a:t>老朽化等によ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維持補修費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、下水道特別会計（公共）、後期高齢者医療特別会計への繰出金</a:t>
          </a:r>
          <a:r>
            <a:rPr kumimoji="1" lang="ja-JP" altLang="en-US" sz="1100">
              <a:solidFill>
                <a:schemeClr val="dk1"/>
              </a:solidFill>
              <a:effectLst/>
              <a:latin typeface="+mn-lt"/>
              <a:ea typeface="+mn-ea"/>
              <a:cs typeface="+mn-cs"/>
            </a:rPr>
            <a:t>も増加したことなどに</a:t>
          </a:r>
          <a:r>
            <a:rPr kumimoji="1" lang="ja-JP" altLang="ja-JP" sz="1100">
              <a:solidFill>
                <a:schemeClr val="dk1"/>
              </a:solidFill>
              <a:effectLst/>
              <a:latin typeface="+mn-lt"/>
              <a:ea typeface="+mn-ea"/>
              <a:cs typeface="+mn-cs"/>
            </a:rPr>
            <a:t>よりその他の経常一般財源充当経費は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した。維持補修費は増加が続いている一方で住宅使用料等の充当財源は減少しているため維持補修費の抑制に加え</a:t>
          </a:r>
          <a:r>
            <a:rPr kumimoji="1" lang="ja-JP" altLang="en-US" sz="1100">
              <a:solidFill>
                <a:schemeClr val="dk1"/>
              </a:solidFill>
              <a:effectLst/>
              <a:latin typeface="+mn-lt"/>
              <a:ea typeface="+mn-ea"/>
              <a:cs typeface="+mn-cs"/>
            </a:rPr>
            <a:t>住宅使用料等の</a:t>
          </a:r>
          <a:r>
            <a:rPr kumimoji="1" lang="ja-JP" altLang="ja-JP" sz="1100">
              <a:solidFill>
                <a:schemeClr val="dk1"/>
              </a:solidFill>
              <a:effectLst/>
              <a:latin typeface="+mn-lt"/>
              <a:ea typeface="+mn-ea"/>
              <a:cs typeface="+mn-cs"/>
            </a:rPr>
            <a:t>特定財源確保に努める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80F1E2AE-4312-4FBE-8F1B-7AF53290D42A}"/>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1BA142EB-D27F-41E2-90DD-7E2F2CCD9FC1}"/>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5864223E-7DE6-483D-8789-13CBBF9CEAA6}"/>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7340C639-B85C-4C4A-8D63-BE79557A1B57}"/>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695E359D-FFFB-40C1-B2E8-881948411607}"/>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913585DB-9E7B-4785-9A53-A9C5E25F030C}"/>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C3C3DDA5-5009-4A2C-B845-B286AB5561AE}"/>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597C596C-A54E-4F19-8119-71EAE68862F9}"/>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1F918CB1-6E70-43C7-BDEB-860DB2D6F6DB}"/>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CE2C142E-B532-48EA-94FC-481BA2F0C418}"/>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C11FC866-1819-4544-B93C-40E2D199074E}"/>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C0BBCDCF-F077-4D81-AAAB-6FEEC2E54E26}"/>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9D58F95B-F1AE-4EA2-90B4-8B187615E82A}"/>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8E13B994-1358-4AAE-9228-AAAEF1C11147}"/>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73802F53-25CF-479C-871E-1C7C2C4016B1}"/>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92898633-B1DE-4BA9-91BD-D476CC6EAB9D}"/>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a:extLst>
            <a:ext uri="{FF2B5EF4-FFF2-40B4-BE49-F238E27FC236}">
              <a16:creationId xmlns:a16="http://schemas.microsoft.com/office/drawing/2014/main" id="{BB76D5AC-1C06-4A95-891C-A064C2E2A1B2}"/>
            </a:ext>
          </a:extLst>
        </xdr:cNvPr>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a:extLst>
            <a:ext uri="{FF2B5EF4-FFF2-40B4-BE49-F238E27FC236}">
              <a16:creationId xmlns:a16="http://schemas.microsoft.com/office/drawing/2014/main" id="{36AF6F80-F41F-4614-9376-24EE716E024D}"/>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a:extLst>
            <a:ext uri="{FF2B5EF4-FFF2-40B4-BE49-F238E27FC236}">
              <a16:creationId xmlns:a16="http://schemas.microsoft.com/office/drawing/2014/main" id="{672D3C8A-B8C7-4571-BC9E-7D29AFD50206}"/>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a:extLst>
            <a:ext uri="{FF2B5EF4-FFF2-40B4-BE49-F238E27FC236}">
              <a16:creationId xmlns:a16="http://schemas.microsoft.com/office/drawing/2014/main" id="{4D251630-FF3F-45D4-BDC6-64A8D51E90A6}"/>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a:extLst>
            <a:ext uri="{FF2B5EF4-FFF2-40B4-BE49-F238E27FC236}">
              <a16:creationId xmlns:a16="http://schemas.microsoft.com/office/drawing/2014/main" id="{AEDA9ECE-E352-4F13-B953-BF724E96AF2D}"/>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100330</xdr:rowOff>
    </xdr:to>
    <xdr:cxnSp macro="">
      <xdr:nvCxnSpPr>
        <xdr:cNvPr id="249" name="直線コネクタ 248">
          <a:extLst>
            <a:ext uri="{FF2B5EF4-FFF2-40B4-BE49-F238E27FC236}">
              <a16:creationId xmlns:a16="http://schemas.microsoft.com/office/drawing/2014/main" id="{59D2AA20-EC1B-42AD-8F43-50590E85666B}"/>
            </a:ext>
          </a:extLst>
        </xdr:cNvPr>
        <xdr:cNvCxnSpPr/>
      </xdr:nvCxnSpPr>
      <xdr:spPr>
        <a:xfrm>
          <a:off x="15671800" y="9796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50817</xdr:rowOff>
    </xdr:from>
    <xdr:ext cx="762000" cy="259045"/>
    <xdr:sp macro="" textlink="">
      <xdr:nvSpPr>
        <xdr:cNvPr id="250" name="その他平均値テキスト">
          <a:extLst>
            <a:ext uri="{FF2B5EF4-FFF2-40B4-BE49-F238E27FC236}">
              <a16:creationId xmlns:a16="http://schemas.microsoft.com/office/drawing/2014/main" id="{C2B64A3F-A2AE-4AFC-8472-AA4A88A7CA5C}"/>
            </a:ext>
          </a:extLst>
        </xdr:cNvPr>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a:extLst>
            <a:ext uri="{FF2B5EF4-FFF2-40B4-BE49-F238E27FC236}">
              <a16:creationId xmlns:a16="http://schemas.microsoft.com/office/drawing/2014/main" id="{E3A5446B-59E8-4E2D-AB8C-26F5B1DC0182}"/>
            </a:ext>
          </a:extLst>
        </xdr:cNvPr>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115570</xdr:rowOff>
    </xdr:to>
    <xdr:cxnSp macro="">
      <xdr:nvCxnSpPr>
        <xdr:cNvPr id="252" name="直線コネクタ 251">
          <a:extLst>
            <a:ext uri="{FF2B5EF4-FFF2-40B4-BE49-F238E27FC236}">
              <a16:creationId xmlns:a16="http://schemas.microsoft.com/office/drawing/2014/main" id="{D4D061CA-6AEA-4174-B6E8-2D99B2DB7461}"/>
            </a:ext>
          </a:extLst>
        </xdr:cNvPr>
        <xdr:cNvCxnSpPr/>
      </xdr:nvCxnSpPr>
      <xdr:spPr>
        <a:xfrm flipV="1">
          <a:off x="14782800" y="9796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a:extLst>
            <a:ext uri="{FF2B5EF4-FFF2-40B4-BE49-F238E27FC236}">
              <a16:creationId xmlns:a16="http://schemas.microsoft.com/office/drawing/2014/main" id="{7B4D9AEE-B117-482A-B98D-54D69A4B782E}"/>
            </a:ext>
          </a:extLst>
        </xdr:cNvPr>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a:extLst>
            <a:ext uri="{FF2B5EF4-FFF2-40B4-BE49-F238E27FC236}">
              <a16:creationId xmlns:a16="http://schemas.microsoft.com/office/drawing/2014/main" id="{40335D28-5589-4200-A1AE-DFC318E90EE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115570</xdr:rowOff>
    </xdr:to>
    <xdr:cxnSp macro="">
      <xdr:nvCxnSpPr>
        <xdr:cNvPr id="255" name="直線コネクタ 254">
          <a:extLst>
            <a:ext uri="{FF2B5EF4-FFF2-40B4-BE49-F238E27FC236}">
              <a16:creationId xmlns:a16="http://schemas.microsoft.com/office/drawing/2014/main" id="{5F6BD1DF-FA90-46B0-84C1-54FE87A46E17}"/>
            </a:ext>
          </a:extLst>
        </xdr:cNvPr>
        <xdr:cNvCxnSpPr/>
      </xdr:nvCxnSpPr>
      <xdr:spPr>
        <a:xfrm>
          <a:off x="13893800" y="988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a:extLst>
            <a:ext uri="{FF2B5EF4-FFF2-40B4-BE49-F238E27FC236}">
              <a16:creationId xmlns:a16="http://schemas.microsoft.com/office/drawing/2014/main" id="{263FA64C-D836-4ED9-AFD3-2741D67E619C}"/>
            </a:ext>
          </a:extLst>
        </xdr:cNvPr>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5CE59B64-A6D0-4D9F-973D-27C79EB588FF}"/>
            </a:ext>
          </a:extLst>
        </xdr:cNvPr>
        <xdr:cNvSpPr txBox="1"/>
      </xdr:nvSpPr>
      <xdr:spPr>
        <a:xfrm>
          <a:off x="14401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58420</xdr:rowOff>
    </xdr:to>
    <xdr:cxnSp macro="">
      <xdr:nvCxnSpPr>
        <xdr:cNvPr id="258" name="直線コネクタ 257">
          <a:extLst>
            <a:ext uri="{FF2B5EF4-FFF2-40B4-BE49-F238E27FC236}">
              <a16:creationId xmlns:a16="http://schemas.microsoft.com/office/drawing/2014/main" id="{D3334C08-D636-45D4-A7B1-4AE5C5FA3EAA}"/>
            </a:ext>
          </a:extLst>
        </xdr:cNvPr>
        <xdr:cNvCxnSpPr/>
      </xdr:nvCxnSpPr>
      <xdr:spPr>
        <a:xfrm flipV="1">
          <a:off x="13004800" y="98806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a:extLst>
            <a:ext uri="{FF2B5EF4-FFF2-40B4-BE49-F238E27FC236}">
              <a16:creationId xmlns:a16="http://schemas.microsoft.com/office/drawing/2014/main" id="{9B1D3B39-9649-46D4-9CAC-9825FE069D6F}"/>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60" name="テキスト ボックス 259">
          <a:extLst>
            <a:ext uri="{FF2B5EF4-FFF2-40B4-BE49-F238E27FC236}">
              <a16:creationId xmlns:a16="http://schemas.microsoft.com/office/drawing/2014/main" id="{8B35530D-1D77-4DF7-B6C5-A5EB90C2E698}"/>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a:extLst>
            <a:ext uri="{FF2B5EF4-FFF2-40B4-BE49-F238E27FC236}">
              <a16:creationId xmlns:a16="http://schemas.microsoft.com/office/drawing/2014/main" id="{5F7B95B6-64D6-491B-A683-F09855B579A1}"/>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2" name="テキスト ボックス 261">
          <a:extLst>
            <a:ext uri="{FF2B5EF4-FFF2-40B4-BE49-F238E27FC236}">
              <a16:creationId xmlns:a16="http://schemas.microsoft.com/office/drawing/2014/main" id="{F46405CC-0587-4673-BADD-4546CB9C71F5}"/>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749260BE-CB01-41EF-9518-885B293AD6C8}"/>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C76EB147-412B-4F01-ABD6-F4D7B5C05D16}"/>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67362A8D-828B-47B1-A9B0-10DC72F82F3E}"/>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22ACB71C-9304-4562-B4CD-9969AC152E4F}"/>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35F9386A-CAF3-43F5-8F38-2C208565323A}"/>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49530</xdr:rowOff>
    </xdr:from>
    <xdr:to>
      <xdr:col>82</xdr:col>
      <xdr:colOff>158750</xdr:colOff>
      <xdr:row>57</xdr:row>
      <xdr:rowOff>151130</xdr:rowOff>
    </xdr:to>
    <xdr:sp macro="" textlink="">
      <xdr:nvSpPr>
        <xdr:cNvPr id="268" name="楕円 267">
          <a:extLst>
            <a:ext uri="{FF2B5EF4-FFF2-40B4-BE49-F238E27FC236}">
              <a16:creationId xmlns:a16="http://schemas.microsoft.com/office/drawing/2014/main" id="{60265176-AF24-4E36-B410-B166C0D7B1EE}"/>
            </a:ext>
          </a:extLst>
        </xdr:cNvPr>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21607</xdr:rowOff>
    </xdr:from>
    <xdr:ext cx="762000" cy="259045"/>
    <xdr:sp macro="" textlink="">
      <xdr:nvSpPr>
        <xdr:cNvPr id="269" name="その他該当値テキスト">
          <a:extLst>
            <a:ext uri="{FF2B5EF4-FFF2-40B4-BE49-F238E27FC236}">
              <a16:creationId xmlns:a16="http://schemas.microsoft.com/office/drawing/2014/main" id="{5DA3BEC7-8639-4A8C-9A12-35497891E2BE}"/>
            </a:ext>
          </a:extLst>
        </xdr:cNvPr>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70" name="楕円 269">
          <a:extLst>
            <a:ext uri="{FF2B5EF4-FFF2-40B4-BE49-F238E27FC236}">
              <a16:creationId xmlns:a16="http://schemas.microsoft.com/office/drawing/2014/main" id="{20714C70-C625-4CAF-A5D3-47BB5920C029}"/>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71" name="テキスト ボックス 270">
          <a:extLst>
            <a:ext uri="{FF2B5EF4-FFF2-40B4-BE49-F238E27FC236}">
              <a16:creationId xmlns:a16="http://schemas.microsoft.com/office/drawing/2014/main" id="{38B2BD7F-FF95-41DD-A1B6-50B1C69FCBA3}"/>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2" name="楕円 271">
          <a:extLst>
            <a:ext uri="{FF2B5EF4-FFF2-40B4-BE49-F238E27FC236}">
              <a16:creationId xmlns:a16="http://schemas.microsoft.com/office/drawing/2014/main" id="{90EF06D5-5DB2-40DC-8FBA-E49CE235B0D3}"/>
            </a:ext>
          </a:extLst>
        </xdr:cNvPr>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3" name="テキスト ボックス 272">
          <a:extLst>
            <a:ext uri="{FF2B5EF4-FFF2-40B4-BE49-F238E27FC236}">
              <a16:creationId xmlns:a16="http://schemas.microsoft.com/office/drawing/2014/main" id="{345ECF12-FF60-443F-A2E2-91DB7D09F76C}"/>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4" name="楕円 273">
          <a:extLst>
            <a:ext uri="{FF2B5EF4-FFF2-40B4-BE49-F238E27FC236}">
              <a16:creationId xmlns:a16="http://schemas.microsoft.com/office/drawing/2014/main" id="{FF18009E-B973-439A-9AFF-374A34CE3853}"/>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5" name="テキスト ボックス 274">
          <a:extLst>
            <a:ext uri="{FF2B5EF4-FFF2-40B4-BE49-F238E27FC236}">
              <a16:creationId xmlns:a16="http://schemas.microsoft.com/office/drawing/2014/main" id="{E914D452-0DFE-437B-8430-E3B1F64D7946}"/>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76" name="楕円 275">
          <a:extLst>
            <a:ext uri="{FF2B5EF4-FFF2-40B4-BE49-F238E27FC236}">
              <a16:creationId xmlns:a16="http://schemas.microsoft.com/office/drawing/2014/main" id="{FE0660BE-99BF-40B3-AA0C-46C5FD2EA585}"/>
            </a:ext>
          </a:extLst>
        </xdr:cNvPr>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77" name="テキスト ボックス 276">
          <a:extLst>
            <a:ext uri="{FF2B5EF4-FFF2-40B4-BE49-F238E27FC236}">
              <a16:creationId xmlns:a16="http://schemas.microsoft.com/office/drawing/2014/main" id="{94A75C34-FC01-4A51-A849-D008457CC11D}"/>
            </a:ext>
          </a:extLst>
        </xdr:cNvPr>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71CB9A94-92E6-4740-92A5-0212304A492E}"/>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19874992-9C8A-437C-9797-FD8AD9E3EBBB}"/>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5CF46AF1-4B0E-411A-AA59-07D2820C8B0F}"/>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8F08A4C6-1AE0-4698-B216-EC37DB90FA88}"/>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5EAB8C38-A94A-4786-AB5F-15D2C360CD1C}"/>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6986475F-4B9E-470D-9F8B-24D889B4AA6D}"/>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49195A7C-BBB1-4C2C-BF84-3F58260858AA}"/>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6B86374E-90A6-46B6-9C88-47B3F3D95EBE}"/>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2360E00-F347-4000-9FB6-C07334BB8C73}"/>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73C2BCE5-0CA8-44DB-AE3C-B01A163DDF3C}"/>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ECAF8079-1A4E-4CA0-BD01-37B7CB05570F}"/>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火葬場や</a:t>
          </a:r>
          <a:r>
            <a:rPr kumimoji="1" lang="ja-JP" altLang="ja-JP" sz="1100">
              <a:solidFill>
                <a:schemeClr val="dk1"/>
              </a:solidFill>
              <a:effectLst/>
              <a:latin typeface="+mn-lt"/>
              <a:ea typeface="+mn-ea"/>
              <a:cs typeface="+mn-cs"/>
            </a:rPr>
            <a:t>ごみ処理等の一部事務組合の運営にかかる負担金</a:t>
          </a:r>
          <a:r>
            <a:rPr kumimoji="1" lang="ja-JP" altLang="en-US" sz="1100">
              <a:solidFill>
                <a:schemeClr val="dk1"/>
              </a:solidFill>
              <a:effectLst/>
              <a:latin typeface="+mn-lt"/>
              <a:ea typeface="+mn-ea"/>
              <a:cs typeface="+mn-cs"/>
            </a:rPr>
            <a:t>や保育関係補助金（障害児保育、一時預かり保育）等の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により補助費等は増加したものの、</a:t>
          </a:r>
          <a:r>
            <a:rPr kumimoji="1" lang="ja-JP" altLang="ja-JP" sz="1100">
              <a:solidFill>
                <a:schemeClr val="dk1"/>
              </a:solidFill>
              <a:effectLst/>
              <a:latin typeface="+mn-lt"/>
              <a:ea typeface="+mn-ea"/>
              <a:cs typeface="+mn-cs"/>
            </a:rPr>
            <a:t>法人町民税や固定資産税などの地方税の増等により経常一般財源も増加</a:t>
          </a:r>
          <a:r>
            <a:rPr kumimoji="1" lang="ja-JP" altLang="en-US" sz="1100">
              <a:solidFill>
                <a:schemeClr val="dk1"/>
              </a:solidFill>
              <a:effectLst/>
              <a:latin typeface="+mn-lt"/>
              <a:ea typeface="+mn-ea"/>
              <a:cs typeface="+mn-cs"/>
            </a:rPr>
            <a:t>したこと</a:t>
          </a:r>
          <a:r>
            <a:rPr kumimoji="1" lang="ja-JP" altLang="ja-JP" sz="1100">
              <a:solidFill>
                <a:schemeClr val="dk1"/>
              </a:solidFill>
              <a:effectLst/>
              <a:latin typeface="+mn-lt"/>
              <a:ea typeface="+mn-ea"/>
              <a:cs typeface="+mn-cs"/>
            </a:rPr>
            <a:t>により前年度より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下回り</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一部事務組合への負担金が補助費等全体の約</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占めており、</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葬祭</a:t>
          </a:r>
          <a:r>
            <a:rPr kumimoji="1" lang="ja-JP" altLang="en-US" sz="1100">
              <a:solidFill>
                <a:schemeClr val="dk1"/>
              </a:solidFill>
              <a:effectLst/>
              <a:latin typeface="+mn-lt"/>
              <a:ea typeface="+mn-ea"/>
              <a:cs typeface="+mn-cs"/>
            </a:rPr>
            <a:t>組合</a:t>
          </a:r>
          <a:r>
            <a:rPr kumimoji="1" lang="ja-JP" altLang="ja-JP" sz="1100">
              <a:solidFill>
                <a:schemeClr val="dk1"/>
              </a:solidFill>
              <a:effectLst/>
              <a:latin typeface="+mn-lt"/>
              <a:ea typeface="+mn-ea"/>
              <a:cs typeface="+mn-cs"/>
            </a:rPr>
            <a:t>の運営費</a:t>
          </a:r>
          <a:r>
            <a:rPr kumimoji="1" lang="ja-JP" altLang="en-US" sz="1100">
              <a:solidFill>
                <a:schemeClr val="dk1"/>
              </a:solidFill>
              <a:effectLst/>
              <a:latin typeface="+mn-lt"/>
              <a:ea typeface="+mn-ea"/>
              <a:cs typeface="+mn-cs"/>
            </a:rPr>
            <a:t>負担金</a:t>
          </a:r>
          <a:r>
            <a:rPr kumimoji="1" lang="ja-JP" altLang="ja-JP" sz="1100">
              <a:solidFill>
                <a:schemeClr val="dk1"/>
              </a:solidFill>
              <a:effectLst/>
              <a:latin typeface="+mn-lt"/>
              <a:ea typeface="+mn-ea"/>
              <a:cs typeface="+mn-cs"/>
            </a:rPr>
            <a:t>等により増加が見込まれる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一部事務組合の運営状況等を注視し、補助費等の抑制に努める。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1249C931-F7D4-4A71-AC2C-AACFA4B8167A}"/>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3452B9F4-10BA-4913-BA03-D085732690C5}"/>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5CD9100A-DC4C-4433-B02D-D1195AFDD705}"/>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6F1AB696-58C2-43E7-B06B-4CD2724495E7}"/>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CFA1EF7A-ADB6-419F-9429-1352DC55A2C7}"/>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1C0CA9D1-6085-4633-B80E-D198B9772F4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7E8718E3-1F7E-4232-9393-5E8B1E93AB32}"/>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909DC2E5-7437-4779-8C81-25E743FB8BE5}"/>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5873B9D2-848D-4285-A123-B9F6A4FF6947}"/>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E023B37A-5999-4688-8566-B207E889A56B}"/>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92A2CF92-376E-4FD3-AD0A-259CF90305C1}"/>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BB9FD20E-C3A9-46CD-A0B6-15147F5B01D5}"/>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E980929E-EEF8-4BB6-B078-FA4023123D03}"/>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a:extLst>
            <a:ext uri="{FF2B5EF4-FFF2-40B4-BE49-F238E27FC236}">
              <a16:creationId xmlns:a16="http://schemas.microsoft.com/office/drawing/2014/main" id="{9AB52256-E89C-4457-A025-F9B58C223C00}"/>
            </a:ext>
          </a:extLst>
        </xdr:cNvPr>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a:extLst>
            <a:ext uri="{FF2B5EF4-FFF2-40B4-BE49-F238E27FC236}">
              <a16:creationId xmlns:a16="http://schemas.microsoft.com/office/drawing/2014/main" id="{B74DE27D-B108-46D7-AD99-332A87C7151D}"/>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a:extLst>
            <a:ext uri="{FF2B5EF4-FFF2-40B4-BE49-F238E27FC236}">
              <a16:creationId xmlns:a16="http://schemas.microsoft.com/office/drawing/2014/main" id="{6F14EC32-383F-49E2-AF18-28651EB4E15A}"/>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a:extLst>
            <a:ext uri="{FF2B5EF4-FFF2-40B4-BE49-F238E27FC236}">
              <a16:creationId xmlns:a16="http://schemas.microsoft.com/office/drawing/2014/main" id="{464349FB-6C05-488E-8954-A95BBF61F6FF}"/>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a:extLst>
            <a:ext uri="{FF2B5EF4-FFF2-40B4-BE49-F238E27FC236}">
              <a16:creationId xmlns:a16="http://schemas.microsoft.com/office/drawing/2014/main" id="{B923BFC5-7716-47C5-808F-10D8ECD8D669}"/>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101854</xdr:rowOff>
    </xdr:to>
    <xdr:cxnSp macro="">
      <xdr:nvCxnSpPr>
        <xdr:cNvPr id="307" name="直線コネクタ 306">
          <a:extLst>
            <a:ext uri="{FF2B5EF4-FFF2-40B4-BE49-F238E27FC236}">
              <a16:creationId xmlns:a16="http://schemas.microsoft.com/office/drawing/2014/main" id="{EB181193-8C55-42BA-8FFA-A4159C684CB5}"/>
            </a:ext>
          </a:extLst>
        </xdr:cNvPr>
        <xdr:cNvCxnSpPr/>
      </xdr:nvCxnSpPr>
      <xdr:spPr>
        <a:xfrm flipV="1">
          <a:off x="15671800" y="6440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8" name="補助費等平均値テキスト">
          <a:extLst>
            <a:ext uri="{FF2B5EF4-FFF2-40B4-BE49-F238E27FC236}">
              <a16:creationId xmlns:a16="http://schemas.microsoft.com/office/drawing/2014/main" id="{3CE8B824-F776-4E7B-9F11-7926C84282DA}"/>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a:extLst>
            <a:ext uri="{FF2B5EF4-FFF2-40B4-BE49-F238E27FC236}">
              <a16:creationId xmlns:a16="http://schemas.microsoft.com/office/drawing/2014/main" id="{0079627D-7C3E-444F-B3A1-C696E39639B2}"/>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101854</xdr:rowOff>
    </xdr:to>
    <xdr:cxnSp macro="">
      <xdr:nvCxnSpPr>
        <xdr:cNvPr id="310" name="直線コネクタ 309">
          <a:extLst>
            <a:ext uri="{FF2B5EF4-FFF2-40B4-BE49-F238E27FC236}">
              <a16:creationId xmlns:a16="http://schemas.microsoft.com/office/drawing/2014/main" id="{1FEEF8C7-2487-41D6-B84C-72E0F390E30C}"/>
            </a:ext>
          </a:extLst>
        </xdr:cNvPr>
        <xdr:cNvCxnSpPr/>
      </xdr:nvCxnSpPr>
      <xdr:spPr>
        <a:xfrm>
          <a:off x="14782800" y="6422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a:extLst>
            <a:ext uri="{FF2B5EF4-FFF2-40B4-BE49-F238E27FC236}">
              <a16:creationId xmlns:a16="http://schemas.microsoft.com/office/drawing/2014/main" id="{537FEB78-E7B2-4EAC-B0AA-7D72A33E272B}"/>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2" name="テキスト ボックス 311">
          <a:extLst>
            <a:ext uri="{FF2B5EF4-FFF2-40B4-BE49-F238E27FC236}">
              <a16:creationId xmlns:a16="http://schemas.microsoft.com/office/drawing/2014/main" id="{B8FCE5E9-81C1-4B4E-9859-024DAC29B69B}"/>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78994</xdr:rowOff>
    </xdr:to>
    <xdr:cxnSp macro="">
      <xdr:nvCxnSpPr>
        <xdr:cNvPr id="313" name="直線コネクタ 312">
          <a:extLst>
            <a:ext uri="{FF2B5EF4-FFF2-40B4-BE49-F238E27FC236}">
              <a16:creationId xmlns:a16="http://schemas.microsoft.com/office/drawing/2014/main" id="{D2B0129E-AC7C-4E32-B3A6-7B800B977184}"/>
            </a:ext>
          </a:extLst>
        </xdr:cNvPr>
        <xdr:cNvCxnSpPr/>
      </xdr:nvCxnSpPr>
      <xdr:spPr>
        <a:xfrm>
          <a:off x="13893800" y="6413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a:extLst>
            <a:ext uri="{FF2B5EF4-FFF2-40B4-BE49-F238E27FC236}">
              <a16:creationId xmlns:a16="http://schemas.microsoft.com/office/drawing/2014/main" id="{542088D8-E36E-464E-8CB5-67F4B1BF5AC2}"/>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18738B1B-E3EC-4D11-8AFC-0292C5FA4D3A}"/>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69850</xdr:rowOff>
    </xdr:from>
    <xdr:to>
      <xdr:col>69</xdr:col>
      <xdr:colOff>92075</xdr:colOff>
      <xdr:row>37</xdr:row>
      <xdr:rowOff>152146</xdr:rowOff>
    </xdr:to>
    <xdr:cxnSp macro="">
      <xdr:nvCxnSpPr>
        <xdr:cNvPr id="316" name="直線コネクタ 315">
          <a:extLst>
            <a:ext uri="{FF2B5EF4-FFF2-40B4-BE49-F238E27FC236}">
              <a16:creationId xmlns:a16="http://schemas.microsoft.com/office/drawing/2014/main" id="{1ECF35FA-BF65-4388-A640-85E72B353B3C}"/>
            </a:ext>
          </a:extLst>
        </xdr:cNvPr>
        <xdr:cNvCxnSpPr/>
      </xdr:nvCxnSpPr>
      <xdr:spPr>
        <a:xfrm flipV="1">
          <a:off x="13004800" y="641350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a:extLst>
            <a:ext uri="{FF2B5EF4-FFF2-40B4-BE49-F238E27FC236}">
              <a16:creationId xmlns:a16="http://schemas.microsoft.com/office/drawing/2014/main" id="{CAEAA2A7-AC00-40C1-9AC6-BF7071EE3C55}"/>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71391</xdr:rowOff>
    </xdr:from>
    <xdr:ext cx="762000" cy="259045"/>
    <xdr:sp macro="" textlink="">
      <xdr:nvSpPr>
        <xdr:cNvPr id="318" name="テキスト ボックス 317">
          <a:extLst>
            <a:ext uri="{FF2B5EF4-FFF2-40B4-BE49-F238E27FC236}">
              <a16:creationId xmlns:a16="http://schemas.microsoft.com/office/drawing/2014/main" id="{1D50EB1F-FBA0-480B-BDD7-A6DBFD7477FF}"/>
            </a:ext>
          </a:extLst>
        </xdr:cNvPr>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a:extLst>
            <a:ext uri="{FF2B5EF4-FFF2-40B4-BE49-F238E27FC236}">
              <a16:creationId xmlns:a16="http://schemas.microsoft.com/office/drawing/2014/main" id="{31B17A49-142C-4D2F-A6DD-C4B6F558399C}"/>
            </a:ext>
          </a:extLst>
        </xdr:cNvPr>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20" name="テキスト ボックス 319">
          <a:extLst>
            <a:ext uri="{FF2B5EF4-FFF2-40B4-BE49-F238E27FC236}">
              <a16:creationId xmlns:a16="http://schemas.microsoft.com/office/drawing/2014/main" id="{8031D6DD-89A0-4C6B-B6B8-AB4421A5ACD7}"/>
            </a:ext>
          </a:extLst>
        </xdr:cNvPr>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2326670E-28C1-41A2-A844-63CEA4C5A999}"/>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659E38FC-75C3-4234-BD53-A024FB83D6B9}"/>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FCD4E7A-D96D-4ECD-BE9C-F5359377BCEC}"/>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980C8D16-8D19-4368-85C4-E7FEFFD327B7}"/>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77836D8E-13D5-4E17-97F3-86AF9A6280D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6" name="楕円 325">
          <a:extLst>
            <a:ext uri="{FF2B5EF4-FFF2-40B4-BE49-F238E27FC236}">
              <a16:creationId xmlns:a16="http://schemas.microsoft.com/office/drawing/2014/main" id="{410E8F59-DC49-4006-B049-8D151650442D}"/>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7" name="補助費等該当値テキスト">
          <a:extLst>
            <a:ext uri="{FF2B5EF4-FFF2-40B4-BE49-F238E27FC236}">
              <a16:creationId xmlns:a16="http://schemas.microsoft.com/office/drawing/2014/main" id="{5DEF4434-5E42-4210-AD2D-D628D126047B}"/>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8" name="楕円 327">
          <a:extLst>
            <a:ext uri="{FF2B5EF4-FFF2-40B4-BE49-F238E27FC236}">
              <a16:creationId xmlns:a16="http://schemas.microsoft.com/office/drawing/2014/main" id="{6D2D1A4C-59FF-4DE2-B7DA-C981ECD1D905}"/>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9" name="テキスト ボックス 328">
          <a:extLst>
            <a:ext uri="{FF2B5EF4-FFF2-40B4-BE49-F238E27FC236}">
              <a16:creationId xmlns:a16="http://schemas.microsoft.com/office/drawing/2014/main" id="{67466115-AB19-40D1-A42C-73D92709BA97}"/>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28194</xdr:rowOff>
    </xdr:from>
    <xdr:to>
      <xdr:col>74</xdr:col>
      <xdr:colOff>31750</xdr:colOff>
      <xdr:row>37</xdr:row>
      <xdr:rowOff>129794</xdr:rowOff>
    </xdr:to>
    <xdr:sp macro="" textlink="">
      <xdr:nvSpPr>
        <xdr:cNvPr id="330" name="楕円 329">
          <a:extLst>
            <a:ext uri="{FF2B5EF4-FFF2-40B4-BE49-F238E27FC236}">
              <a16:creationId xmlns:a16="http://schemas.microsoft.com/office/drawing/2014/main" id="{7C10F963-5A10-4D26-96E9-191263A8C810}"/>
            </a:ext>
          </a:extLst>
        </xdr:cNvPr>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114571</xdr:rowOff>
    </xdr:from>
    <xdr:ext cx="762000" cy="259045"/>
    <xdr:sp macro="" textlink="">
      <xdr:nvSpPr>
        <xdr:cNvPr id="331" name="テキスト ボックス 330">
          <a:extLst>
            <a:ext uri="{FF2B5EF4-FFF2-40B4-BE49-F238E27FC236}">
              <a16:creationId xmlns:a16="http://schemas.microsoft.com/office/drawing/2014/main" id="{28901AE7-F8C2-4F29-99B5-F81657372716}"/>
            </a:ext>
          </a:extLst>
        </xdr:cNvPr>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2" name="楕円 331">
          <a:extLst>
            <a:ext uri="{FF2B5EF4-FFF2-40B4-BE49-F238E27FC236}">
              <a16:creationId xmlns:a16="http://schemas.microsoft.com/office/drawing/2014/main" id="{D1ED3448-2DBB-45A6-8B7E-4DF2A94F0197}"/>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3" name="テキスト ボックス 332">
          <a:extLst>
            <a:ext uri="{FF2B5EF4-FFF2-40B4-BE49-F238E27FC236}">
              <a16:creationId xmlns:a16="http://schemas.microsoft.com/office/drawing/2014/main" id="{11183500-291E-4EEB-A39A-1E0A1849CED4}"/>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4" name="楕円 333">
          <a:extLst>
            <a:ext uri="{FF2B5EF4-FFF2-40B4-BE49-F238E27FC236}">
              <a16:creationId xmlns:a16="http://schemas.microsoft.com/office/drawing/2014/main" id="{09CC6D48-533A-4CBF-A322-CA20D58ACBFE}"/>
            </a:ext>
          </a:extLst>
        </xdr:cNvPr>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5" name="テキスト ボックス 334">
          <a:extLst>
            <a:ext uri="{FF2B5EF4-FFF2-40B4-BE49-F238E27FC236}">
              <a16:creationId xmlns:a16="http://schemas.microsoft.com/office/drawing/2014/main" id="{70088B2C-1BFC-42E0-A5D5-DF1F41AEB669}"/>
            </a:ext>
          </a:extLst>
        </xdr:cNvPr>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B3C14E50-28AE-4316-9C5B-300BCBA99AB5}"/>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E7B49674-8B16-4EAC-BB9A-7B4CF5B406AB}"/>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4F864408-330B-45F2-86CD-0A5605739C9A}"/>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5082795A-BEA6-456B-B08E-07C3F6FCB5AD}"/>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D773A794-3349-4499-A0B7-451029C54F47}"/>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1C2E0765-4020-4744-9802-9D9B8697580A}"/>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541018F-579B-481A-9260-6BFD683DFA31}"/>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CE8D5C19-DEBF-4F19-AB19-6147CE2C6536}"/>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26FCC10-C8DF-44BE-B518-E24DDABCB47F}"/>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49AFAA6B-9F32-4C48-914F-BD70B0B12E95}"/>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CE9F7FF5-D127-4EFD-82AA-8C72D224EDC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合併特例債（平成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年度基金造成事業</a:t>
          </a:r>
          <a:r>
            <a:rPr kumimoji="1" lang="ja-JP" altLang="en-US" sz="1100">
              <a:solidFill>
                <a:schemeClr val="dk1"/>
              </a:solidFill>
              <a:effectLst/>
              <a:latin typeface="+mn-lt"/>
              <a:ea typeface="+mn-ea"/>
              <a:cs typeface="+mn-cs"/>
            </a:rPr>
            <a:t>、火葬場整備事業等</a:t>
          </a:r>
          <a:r>
            <a:rPr kumimoji="1" lang="ja-JP" altLang="ja-JP" sz="1100">
              <a:solidFill>
                <a:schemeClr val="dk1"/>
              </a:solidFill>
              <a:effectLst/>
              <a:latin typeface="+mn-lt"/>
              <a:ea typeface="+mn-ea"/>
              <a:cs typeface="+mn-cs"/>
            </a:rPr>
            <a:t>）の償還開始等に伴う償還元金の増により前年度に比べ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18.1</a:t>
          </a:r>
          <a:r>
            <a:rPr kumimoji="1" lang="ja-JP" altLang="ja-JP" sz="1100">
              <a:solidFill>
                <a:schemeClr val="dk1"/>
              </a:solidFill>
              <a:effectLst/>
              <a:latin typeface="+mn-lt"/>
              <a:ea typeface="+mn-ea"/>
              <a:cs typeface="+mn-cs"/>
            </a:rPr>
            <a:t>％となった。償還額の大部分が普通交付税で措置されるものの、平成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年度以降類似団体平均値を毎年上回っているため、元金据置期間や償還期間の短縮による借入利子の抑制</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民間資金等の繰上償還などに取組み公債費抑制に努める。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9ACBC415-A60D-4BBB-8B45-5AFB665E03E9}"/>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EAF0F0C3-2A39-4A7F-BCB5-1F6652AC7A7F}"/>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4EEAE0BF-1825-43D8-AEAB-44FCDC15BA9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6C9551DA-9539-4AA2-B1F5-9BA6D624A3DD}"/>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55EFB833-623D-4F0A-B88A-F218D646E7F3}"/>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4829C97C-0C30-45BA-953A-F576C7995332}"/>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A231F9FF-F7EC-483E-9CE5-31EB2B384A18}"/>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CB4180D9-62A9-4F0B-8721-7A45D7940CAD}"/>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C76B2AFC-6AB4-46E1-A47C-87E240BBC34C}"/>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C04DDF5C-DF7D-463D-BFF4-6AC435C94067}"/>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9494046D-C0B6-459E-AD22-1A12D444584A}"/>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C6397FF4-6A8B-4FF1-B106-1B3C8517AFE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7D35ABF0-F34C-4C6F-B488-026B8A50648A}"/>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a:extLst>
            <a:ext uri="{FF2B5EF4-FFF2-40B4-BE49-F238E27FC236}">
              <a16:creationId xmlns:a16="http://schemas.microsoft.com/office/drawing/2014/main" id="{F118F5C7-089B-48E2-8612-70DABCB2BBC5}"/>
            </a:ext>
          </a:extLst>
        </xdr:cNvPr>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a:extLst>
            <a:ext uri="{FF2B5EF4-FFF2-40B4-BE49-F238E27FC236}">
              <a16:creationId xmlns:a16="http://schemas.microsoft.com/office/drawing/2014/main" id="{12E052FD-A20B-4C00-9D74-1A46A5EB3898}"/>
            </a:ext>
          </a:extLst>
        </xdr:cNvPr>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a:extLst>
            <a:ext uri="{FF2B5EF4-FFF2-40B4-BE49-F238E27FC236}">
              <a16:creationId xmlns:a16="http://schemas.microsoft.com/office/drawing/2014/main" id="{34409381-C3D8-4784-BAA9-0EA067E0DE3D}"/>
            </a:ext>
          </a:extLst>
        </xdr:cNvPr>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a:extLst>
            <a:ext uri="{FF2B5EF4-FFF2-40B4-BE49-F238E27FC236}">
              <a16:creationId xmlns:a16="http://schemas.microsoft.com/office/drawing/2014/main" id="{374E0F17-7F9B-49FD-B29C-0F18EF24C1EF}"/>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a:extLst>
            <a:ext uri="{FF2B5EF4-FFF2-40B4-BE49-F238E27FC236}">
              <a16:creationId xmlns:a16="http://schemas.microsoft.com/office/drawing/2014/main" id="{7F6B97FF-249F-42F1-BFCC-49DD4C5452A6}"/>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40132</xdr:rowOff>
    </xdr:to>
    <xdr:cxnSp macro="">
      <xdr:nvCxnSpPr>
        <xdr:cNvPr id="365" name="直線コネクタ 364">
          <a:extLst>
            <a:ext uri="{FF2B5EF4-FFF2-40B4-BE49-F238E27FC236}">
              <a16:creationId xmlns:a16="http://schemas.microsoft.com/office/drawing/2014/main" id="{9C7E36BA-9ADD-4584-AB0C-62593CE25927}"/>
            </a:ext>
          </a:extLst>
        </xdr:cNvPr>
        <xdr:cNvCxnSpPr/>
      </xdr:nvCxnSpPr>
      <xdr:spPr>
        <a:xfrm>
          <a:off x="3987800" y="133995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7C6FF816-FBC2-40A5-BC7E-B4F4EE897ED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D5E07173-CC42-4530-8AFE-366CC84C9A4D}"/>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156718</xdr:rowOff>
    </xdr:from>
    <xdr:to>
      <xdr:col>19</xdr:col>
      <xdr:colOff>187325</xdr:colOff>
      <xdr:row>78</xdr:row>
      <xdr:rowOff>26415</xdr:rowOff>
    </xdr:to>
    <xdr:cxnSp macro="">
      <xdr:nvCxnSpPr>
        <xdr:cNvPr id="368" name="直線コネクタ 367">
          <a:extLst>
            <a:ext uri="{FF2B5EF4-FFF2-40B4-BE49-F238E27FC236}">
              <a16:creationId xmlns:a16="http://schemas.microsoft.com/office/drawing/2014/main" id="{19EA3410-94B8-45DC-8E1E-8608C6A59D1B}"/>
            </a:ext>
          </a:extLst>
        </xdr:cNvPr>
        <xdr:cNvCxnSpPr/>
      </xdr:nvCxnSpPr>
      <xdr:spPr>
        <a:xfrm>
          <a:off x="3098800" y="133583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a:extLst>
            <a:ext uri="{FF2B5EF4-FFF2-40B4-BE49-F238E27FC236}">
              <a16:creationId xmlns:a16="http://schemas.microsoft.com/office/drawing/2014/main" id="{879D7525-64D9-4172-9DF1-808FDAC12CB7}"/>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0" name="テキスト ボックス 369">
          <a:extLst>
            <a:ext uri="{FF2B5EF4-FFF2-40B4-BE49-F238E27FC236}">
              <a16:creationId xmlns:a16="http://schemas.microsoft.com/office/drawing/2014/main" id="{20399EC7-1288-4E69-8DCA-0689634C2B35}"/>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77</xdr:row>
      <xdr:rowOff>165863</xdr:rowOff>
    </xdr:to>
    <xdr:cxnSp macro="">
      <xdr:nvCxnSpPr>
        <xdr:cNvPr id="371" name="直線コネクタ 370">
          <a:extLst>
            <a:ext uri="{FF2B5EF4-FFF2-40B4-BE49-F238E27FC236}">
              <a16:creationId xmlns:a16="http://schemas.microsoft.com/office/drawing/2014/main" id="{841B2D4A-28CE-4B81-BC4D-F1E8CE41A5E8}"/>
            </a:ext>
          </a:extLst>
        </xdr:cNvPr>
        <xdr:cNvCxnSpPr/>
      </xdr:nvCxnSpPr>
      <xdr:spPr>
        <a:xfrm flipV="1">
          <a:off x="2209800" y="133583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F4E06D33-6719-4C85-A10E-508D8408A363}"/>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8FCCBABC-8B9C-4ED5-9465-D4BD75370104}"/>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77</xdr:row>
      <xdr:rowOff>165863</xdr:rowOff>
    </xdr:to>
    <xdr:cxnSp macro="">
      <xdr:nvCxnSpPr>
        <xdr:cNvPr id="374" name="直線コネクタ 373">
          <a:extLst>
            <a:ext uri="{FF2B5EF4-FFF2-40B4-BE49-F238E27FC236}">
              <a16:creationId xmlns:a16="http://schemas.microsoft.com/office/drawing/2014/main" id="{A9785D82-95A3-4358-A39B-2C06614A3D25}"/>
            </a:ext>
          </a:extLst>
        </xdr:cNvPr>
        <xdr:cNvCxnSpPr/>
      </xdr:nvCxnSpPr>
      <xdr:spPr>
        <a:xfrm>
          <a:off x="1320800" y="133629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a:extLst>
            <a:ext uri="{FF2B5EF4-FFF2-40B4-BE49-F238E27FC236}">
              <a16:creationId xmlns:a16="http://schemas.microsoft.com/office/drawing/2014/main" id="{4E1C2AE0-20C8-4E6F-9C64-AE249CF041C8}"/>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76" name="テキスト ボックス 375">
          <a:extLst>
            <a:ext uri="{FF2B5EF4-FFF2-40B4-BE49-F238E27FC236}">
              <a16:creationId xmlns:a16="http://schemas.microsoft.com/office/drawing/2014/main" id="{14219038-885F-4930-ABB2-45DA0DD9716C}"/>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a:extLst>
            <a:ext uri="{FF2B5EF4-FFF2-40B4-BE49-F238E27FC236}">
              <a16:creationId xmlns:a16="http://schemas.microsoft.com/office/drawing/2014/main" id="{B0E031C3-9D3D-4167-8D63-86D6ACBFE317}"/>
            </a:ext>
          </a:extLst>
        </xdr:cNvPr>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78" name="テキスト ボックス 377">
          <a:extLst>
            <a:ext uri="{FF2B5EF4-FFF2-40B4-BE49-F238E27FC236}">
              <a16:creationId xmlns:a16="http://schemas.microsoft.com/office/drawing/2014/main" id="{9F3EEC00-B763-4DD0-9715-143254CD851F}"/>
            </a:ext>
          </a:extLst>
        </xdr:cNvPr>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F7C0E687-05DC-4135-9420-B46A664642AE}"/>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2960C579-0999-436F-8F80-2A2069B9A42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E7FC7F82-F2DD-4398-9A8E-1E81E05F9848}"/>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5C9ECD94-61C0-4D40-881E-93A57D648C7A}"/>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D00F64AC-D461-4CB7-A6CD-8ACD533D6AD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84" name="楕円 383">
          <a:extLst>
            <a:ext uri="{FF2B5EF4-FFF2-40B4-BE49-F238E27FC236}">
              <a16:creationId xmlns:a16="http://schemas.microsoft.com/office/drawing/2014/main" id="{672A4E8D-4270-4396-9C46-E57F4998A57D}"/>
            </a:ext>
          </a:extLst>
        </xdr:cNvPr>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85" name="公債費該当値テキスト">
          <a:extLst>
            <a:ext uri="{FF2B5EF4-FFF2-40B4-BE49-F238E27FC236}">
              <a16:creationId xmlns:a16="http://schemas.microsoft.com/office/drawing/2014/main" id="{4614C63E-D805-463D-8537-217DC3BB07EB}"/>
            </a:ext>
          </a:extLst>
        </xdr:cNvPr>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86" name="楕円 385">
          <a:extLst>
            <a:ext uri="{FF2B5EF4-FFF2-40B4-BE49-F238E27FC236}">
              <a16:creationId xmlns:a16="http://schemas.microsoft.com/office/drawing/2014/main" id="{DAD807F1-F390-4944-89E9-703EBCFE4A1D}"/>
            </a:ext>
          </a:extLst>
        </xdr:cNvPr>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87" name="テキスト ボックス 386">
          <a:extLst>
            <a:ext uri="{FF2B5EF4-FFF2-40B4-BE49-F238E27FC236}">
              <a16:creationId xmlns:a16="http://schemas.microsoft.com/office/drawing/2014/main" id="{1636C273-3682-4102-808B-A6B8C432C809}"/>
            </a:ext>
          </a:extLst>
        </xdr:cNvPr>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105918</xdr:rowOff>
    </xdr:from>
    <xdr:to>
      <xdr:col>15</xdr:col>
      <xdr:colOff>149225</xdr:colOff>
      <xdr:row>78</xdr:row>
      <xdr:rowOff>36068</xdr:rowOff>
    </xdr:to>
    <xdr:sp macro="" textlink="">
      <xdr:nvSpPr>
        <xdr:cNvPr id="388" name="楕円 387">
          <a:extLst>
            <a:ext uri="{FF2B5EF4-FFF2-40B4-BE49-F238E27FC236}">
              <a16:creationId xmlns:a16="http://schemas.microsoft.com/office/drawing/2014/main" id="{27CA2A2C-3FA5-421C-AFA5-C407A03FAE9E}"/>
            </a:ext>
          </a:extLst>
        </xdr:cNvPr>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20845</xdr:rowOff>
    </xdr:from>
    <xdr:ext cx="762000" cy="259045"/>
    <xdr:sp macro="" textlink="">
      <xdr:nvSpPr>
        <xdr:cNvPr id="389" name="テキスト ボックス 388">
          <a:extLst>
            <a:ext uri="{FF2B5EF4-FFF2-40B4-BE49-F238E27FC236}">
              <a16:creationId xmlns:a16="http://schemas.microsoft.com/office/drawing/2014/main" id="{965F35CA-8A60-4874-8810-D4076878FA4D}"/>
            </a:ext>
          </a:extLst>
        </xdr:cNvPr>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115063</xdr:rowOff>
    </xdr:from>
    <xdr:to>
      <xdr:col>11</xdr:col>
      <xdr:colOff>60325</xdr:colOff>
      <xdr:row>78</xdr:row>
      <xdr:rowOff>45213</xdr:rowOff>
    </xdr:to>
    <xdr:sp macro="" textlink="">
      <xdr:nvSpPr>
        <xdr:cNvPr id="390" name="楕円 389">
          <a:extLst>
            <a:ext uri="{FF2B5EF4-FFF2-40B4-BE49-F238E27FC236}">
              <a16:creationId xmlns:a16="http://schemas.microsoft.com/office/drawing/2014/main" id="{012497B0-C9E8-45C2-BB5B-59C515FDA19F}"/>
            </a:ext>
          </a:extLst>
        </xdr:cNvPr>
        <xdr:cNvSpPr/>
      </xdr:nvSpPr>
      <xdr:spPr>
        <a:xfrm>
          <a:off x="2159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29990</xdr:rowOff>
    </xdr:from>
    <xdr:ext cx="762000" cy="259045"/>
    <xdr:sp macro="" textlink="">
      <xdr:nvSpPr>
        <xdr:cNvPr id="391" name="テキスト ボックス 390">
          <a:extLst>
            <a:ext uri="{FF2B5EF4-FFF2-40B4-BE49-F238E27FC236}">
              <a16:creationId xmlns:a16="http://schemas.microsoft.com/office/drawing/2014/main" id="{E01D3A5A-D66B-427D-AEC2-25BE01ECCC9A}"/>
            </a:ext>
          </a:extLst>
        </xdr:cNvPr>
        <xdr:cNvSpPr txBox="1"/>
      </xdr:nvSpPr>
      <xdr:spPr>
        <a:xfrm>
          <a:off x="1828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92" name="楕円 391">
          <a:extLst>
            <a:ext uri="{FF2B5EF4-FFF2-40B4-BE49-F238E27FC236}">
              <a16:creationId xmlns:a16="http://schemas.microsoft.com/office/drawing/2014/main" id="{BC9142A1-24D5-4966-BA60-0BC99E0988F9}"/>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93" name="テキスト ボックス 392">
          <a:extLst>
            <a:ext uri="{FF2B5EF4-FFF2-40B4-BE49-F238E27FC236}">
              <a16:creationId xmlns:a16="http://schemas.microsoft.com/office/drawing/2014/main" id="{069F94F9-5145-41B6-8E2A-7A092C82C7CF}"/>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197D7DF3-CC65-45D1-A376-2E76D6A2BE6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628F2E31-8776-4E40-92F8-704E900A629A}"/>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AB07E2EE-3131-4F88-B4EE-DC1EB41F11A9}"/>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BA0F0536-C5F2-4274-9316-93E7CCBF3C4D}"/>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CC5B293F-1CCD-4D80-B023-7E87CDD7A1EF}"/>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5C724629-0AAB-4116-920F-EF54D4CE24B2}"/>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113B8EFC-F178-4F01-8296-0FEC8661B7A3}"/>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924895D1-8DAD-4485-A1F5-4D2FBDB8B0D5}"/>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42479DB9-46AC-422C-B409-FAAAB387BDDE}"/>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91EA3019-B88E-42D1-A98E-C996B9B84B03}"/>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C8F0181E-2FBE-496A-804E-201384139D94}"/>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公債費を除く経常一般財源充当経費は全て増加。経常一般財源は地方税などの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増加したものの</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74.7</a:t>
          </a:r>
          <a:r>
            <a:rPr kumimoji="1" lang="ja-JP" altLang="ja-JP" sz="1100">
              <a:solidFill>
                <a:schemeClr val="dk1"/>
              </a:solidFill>
              <a:effectLst/>
              <a:latin typeface="+mn-lt"/>
              <a:ea typeface="+mn-ea"/>
              <a:cs typeface="+mn-cs"/>
            </a:rPr>
            <a:t>％となった。類似団体平均値は下回っているものの、</a:t>
          </a:r>
          <a:r>
            <a:rPr kumimoji="1" lang="ja-JP" altLang="en-US" sz="1100">
              <a:solidFill>
                <a:schemeClr val="dk1"/>
              </a:solidFill>
              <a:effectLst/>
              <a:latin typeface="+mn-lt"/>
              <a:ea typeface="+mn-ea"/>
              <a:cs typeface="+mn-cs"/>
            </a:rPr>
            <a:t>すべての経費が増加しているため</a:t>
          </a:r>
          <a:r>
            <a:rPr kumimoji="1" lang="ja-JP" altLang="ja-JP" sz="1100">
              <a:solidFill>
                <a:schemeClr val="dk1"/>
              </a:solidFill>
              <a:effectLst/>
              <a:latin typeface="+mn-lt"/>
              <a:ea typeface="+mn-ea"/>
              <a:cs typeface="+mn-cs"/>
            </a:rPr>
            <a:t>、今後は行政経費の効率的な運営を図り、経費の節減に努める。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DFDFF819-6F90-4FA1-987E-717614D77969}"/>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F66C1A71-2DA4-4FFD-98B6-5ABAADAD2D99}"/>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70692F8-99C8-4711-B796-E9BD55B21B61}"/>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a:extLst>
            <a:ext uri="{FF2B5EF4-FFF2-40B4-BE49-F238E27FC236}">
              <a16:creationId xmlns:a16="http://schemas.microsoft.com/office/drawing/2014/main" id="{3A6A8CBE-0C3D-4BF8-B7AF-5FBF3BE88898}"/>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a:extLst>
            <a:ext uri="{FF2B5EF4-FFF2-40B4-BE49-F238E27FC236}">
              <a16:creationId xmlns:a16="http://schemas.microsoft.com/office/drawing/2014/main" id="{3429B0EC-3905-4D6F-886E-BF3AA3435467}"/>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a:extLst>
            <a:ext uri="{FF2B5EF4-FFF2-40B4-BE49-F238E27FC236}">
              <a16:creationId xmlns:a16="http://schemas.microsoft.com/office/drawing/2014/main" id="{E8B9F7C4-DA3A-4CE2-9BC4-4E1A495BF66D}"/>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a:extLst>
            <a:ext uri="{FF2B5EF4-FFF2-40B4-BE49-F238E27FC236}">
              <a16:creationId xmlns:a16="http://schemas.microsoft.com/office/drawing/2014/main" id="{F5E26765-5014-4015-9F4E-FE2064AFD02C}"/>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a:extLst>
            <a:ext uri="{FF2B5EF4-FFF2-40B4-BE49-F238E27FC236}">
              <a16:creationId xmlns:a16="http://schemas.microsoft.com/office/drawing/2014/main" id="{C932CE37-1E4D-4F3F-A645-6CBE8447E9D7}"/>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a:extLst>
            <a:ext uri="{FF2B5EF4-FFF2-40B4-BE49-F238E27FC236}">
              <a16:creationId xmlns:a16="http://schemas.microsoft.com/office/drawing/2014/main" id="{0C61D54B-F721-4E0F-9D41-BE985C59F1C4}"/>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a:extLst>
            <a:ext uri="{FF2B5EF4-FFF2-40B4-BE49-F238E27FC236}">
              <a16:creationId xmlns:a16="http://schemas.microsoft.com/office/drawing/2014/main" id="{962BF9D5-E6D9-4C80-8844-7FF99FBF1D2E}"/>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a:extLst>
            <a:ext uri="{FF2B5EF4-FFF2-40B4-BE49-F238E27FC236}">
              <a16:creationId xmlns:a16="http://schemas.microsoft.com/office/drawing/2014/main" id="{1E1DF85A-EFC7-4D35-B832-242864077B49}"/>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a:extLst>
            <a:ext uri="{FF2B5EF4-FFF2-40B4-BE49-F238E27FC236}">
              <a16:creationId xmlns:a16="http://schemas.microsoft.com/office/drawing/2014/main" id="{24B57CF6-AADA-472C-AB36-CF1E55C10E3D}"/>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a:extLst>
            <a:ext uri="{FF2B5EF4-FFF2-40B4-BE49-F238E27FC236}">
              <a16:creationId xmlns:a16="http://schemas.microsoft.com/office/drawing/2014/main" id="{57BEB642-D9A0-40BE-954B-CD432B4DEC08}"/>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a:extLst>
            <a:ext uri="{FF2B5EF4-FFF2-40B4-BE49-F238E27FC236}">
              <a16:creationId xmlns:a16="http://schemas.microsoft.com/office/drawing/2014/main" id="{26922066-D189-4C7F-91C7-16844D9D097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a:extLst>
            <a:ext uri="{FF2B5EF4-FFF2-40B4-BE49-F238E27FC236}">
              <a16:creationId xmlns:a16="http://schemas.microsoft.com/office/drawing/2014/main" id="{8472D967-08CF-47B2-B002-0C161F1A8C3F}"/>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DEB2DA8D-6236-472D-AC20-72A01256680A}"/>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713E22AF-03AA-4201-B8E2-E946146E17D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4D441EBC-E6C0-490C-AC42-D1985D44AF24}"/>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a:extLst>
            <a:ext uri="{FF2B5EF4-FFF2-40B4-BE49-F238E27FC236}">
              <a16:creationId xmlns:a16="http://schemas.microsoft.com/office/drawing/2014/main" id="{8FB728C5-295B-4545-9B64-21FF2A8D8E0A}"/>
            </a:ext>
          </a:extLst>
        </xdr:cNvPr>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a:extLst>
            <a:ext uri="{FF2B5EF4-FFF2-40B4-BE49-F238E27FC236}">
              <a16:creationId xmlns:a16="http://schemas.microsoft.com/office/drawing/2014/main" id="{E95B54A4-A880-43E2-B6CB-A4DC98093A4C}"/>
            </a:ext>
          </a:extLst>
        </xdr:cNvPr>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a:extLst>
            <a:ext uri="{FF2B5EF4-FFF2-40B4-BE49-F238E27FC236}">
              <a16:creationId xmlns:a16="http://schemas.microsoft.com/office/drawing/2014/main" id="{F2EAD12B-90CD-46A2-A691-1B0A5FE3BAD8}"/>
            </a:ext>
          </a:extLst>
        </xdr:cNvPr>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a:extLst>
            <a:ext uri="{FF2B5EF4-FFF2-40B4-BE49-F238E27FC236}">
              <a16:creationId xmlns:a16="http://schemas.microsoft.com/office/drawing/2014/main" id="{E0D8418F-8C35-47C8-9638-33B31A721BAF}"/>
            </a:ext>
          </a:extLst>
        </xdr:cNvPr>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a:extLst>
            <a:ext uri="{FF2B5EF4-FFF2-40B4-BE49-F238E27FC236}">
              <a16:creationId xmlns:a16="http://schemas.microsoft.com/office/drawing/2014/main" id="{0A838913-36D9-458C-9F69-A3F6DB2BB375}"/>
            </a:ext>
          </a:extLst>
        </xdr:cNvPr>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166188</xdr:rowOff>
    </xdr:from>
    <xdr:to>
      <xdr:col>82</xdr:col>
      <xdr:colOff>107950</xdr:colOff>
      <xdr:row>77</xdr:row>
      <xdr:rowOff>60052</xdr:rowOff>
    </xdr:to>
    <xdr:cxnSp macro="">
      <xdr:nvCxnSpPr>
        <xdr:cNvPr id="428" name="直線コネクタ 427">
          <a:extLst>
            <a:ext uri="{FF2B5EF4-FFF2-40B4-BE49-F238E27FC236}">
              <a16:creationId xmlns:a16="http://schemas.microsoft.com/office/drawing/2014/main" id="{258E56ED-1CA6-4649-A364-09A1CBE7321C}"/>
            </a:ext>
          </a:extLst>
        </xdr:cNvPr>
        <xdr:cNvCxnSpPr/>
      </xdr:nvCxnSpPr>
      <xdr:spPr>
        <a:xfrm>
          <a:off x="15671800" y="13196388"/>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a:extLst>
            <a:ext uri="{FF2B5EF4-FFF2-40B4-BE49-F238E27FC236}">
              <a16:creationId xmlns:a16="http://schemas.microsoft.com/office/drawing/2014/main" id="{6AC94865-B300-4300-B09B-82D730FC71C7}"/>
            </a:ext>
          </a:extLst>
        </xdr:cNvPr>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a:extLst>
            <a:ext uri="{FF2B5EF4-FFF2-40B4-BE49-F238E27FC236}">
              <a16:creationId xmlns:a16="http://schemas.microsoft.com/office/drawing/2014/main" id="{70E7C7EB-D304-453B-849E-A20CE233206F}"/>
            </a:ext>
          </a:extLst>
        </xdr:cNvPr>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143329</xdr:rowOff>
    </xdr:from>
    <xdr:to>
      <xdr:col>78</xdr:col>
      <xdr:colOff>69850</xdr:colOff>
      <xdr:row>76</xdr:row>
      <xdr:rowOff>166188</xdr:rowOff>
    </xdr:to>
    <xdr:cxnSp macro="">
      <xdr:nvCxnSpPr>
        <xdr:cNvPr id="431" name="直線コネクタ 430">
          <a:extLst>
            <a:ext uri="{FF2B5EF4-FFF2-40B4-BE49-F238E27FC236}">
              <a16:creationId xmlns:a16="http://schemas.microsoft.com/office/drawing/2014/main" id="{0ABEDDE4-C6E5-4A1E-B967-3E543028DB6A}"/>
            </a:ext>
          </a:extLst>
        </xdr:cNvPr>
        <xdr:cNvCxnSpPr/>
      </xdr:nvCxnSpPr>
      <xdr:spPr>
        <a:xfrm>
          <a:off x="14782800" y="1317352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a:extLst>
            <a:ext uri="{FF2B5EF4-FFF2-40B4-BE49-F238E27FC236}">
              <a16:creationId xmlns:a16="http://schemas.microsoft.com/office/drawing/2014/main" id="{9FD15DA8-552D-4319-BBD0-C86CBB7A9DC1}"/>
            </a:ext>
          </a:extLst>
        </xdr:cNvPr>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a:extLst>
            <a:ext uri="{FF2B5EF4-FFF2-40B4-BE49-F238E27FC236}">
              <a16:creationId xmlns:a16="http://schemas.microsoft.com/office/drawing/2014/main" id="{255C009C-0709-4E98-A8F7-5FA9AA215015}"/>
            </a:ext>
          </a:extLst>
        </xdr:cNvPr>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100874</xdr:rowOff>
    </xdr:from>
    <xdr:to>
      <xdr:col>73</xdr:col>
      <xdr:colOff>180975</xdr:colOff>
      <xdr:row>76</xdr:row>
      <xdr:rowOff>143329</xdr:rowOff>
    </xdr:to>
    <xdr:cxnSp macro="">
      <xdr:nvCxnSpPr>
        <xdr:cNvPr id="434" name="直線コネクタ 433">
          <a:extLst>
            <a:ext uri="{FF2B5EF4-FFF2-40B4-BE49-F238E27FC236}">
              <a16:creationId xmlns:a16="http://schemas.microsoft.com/office/drawing/2014/main" id="{F6EE1DB2-1C4A-46D1-8D11-361CCED1AF37}"/>
            </a:ext>
          </a:extLst>
        </xdr:cNvPr>
        <xdr:cNvCxnSpPr/>
      </xdr:nvCxnSpPr>
      <xdr:spPr>
        <a:xfrm>
          <a:off x="13893800" y="1313107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a:extLst>
            <a:ext uri="{FF2B5EF4-FFF2-40B4-BE49-F238E27FC236}">
              <a16:creationId xmlns:a16="http://schemas.microsoft.com/office/drawing/2014/main" id="{BAB8479A-C1D4-40AC-A0BC-7AA049C05AF8}"/>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a:extLst>
            <a:ext uri="{FF2B5EF4-FFF2-40B4-BE49-F238E27FC236}">
              <a16:creationId xmlns:a16="http://schemas.microsoft.com/office/drawing/2014/main" id="{7179EC14-2FA2-4CDB-ADE5-E56FFA56EBA8}"/>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100874</xdr:rowOff>
    </xdr:from>
    <xdr:to>
      <xdr:col>69</xdr:col>
      <xdr:colOff>92075</xdr:colOff>
      <xdr:row>77</xdr:row>
      <xdr:rowOff>105773</xdr:rowOff>
    </xdr:to>
    <xdr:cxnSp macro="">
      <xdr:nvCxnSpPr>
        <xdr:cNvPr id="437" name="直線コネクタ 436">
          <a:extLst>
            <a:ext uri="{FF2B5EF4-FFF2-40B4-BE49-F238E27FC236}">
              <a16:creationId xmlns:a16="http://schemas.microsoft.com/office/drawing/2014/main" id="{15F6C62D-A87F-4733-B6BB-0F453CA3952B}"/>
            </a:ext>
          </a:extLst>
        </xdr:cNvPr>
        <xdr:cNvCxnSpPr/>
      </xdr:nvCxnSpPr>
      <xdr:spPr>
        <a:xfrm flipV="1">
          <a:off x="13004800" y="13131074"/>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a:extLst>
            <a:ext uri="{FF2B5EF4-FFF2-40B4-BE49-F238E27FC236}">
              <a16:creationId xmlns:a16="http://schemas.microsoft.com/office/drawing/2014/main" id="{411AD13F-03D6-4E66-9C4F-9F4475FEA268}"/>
            </a:ext>
          </a:extLst>
        </xdr:cNvPr>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a:extLst>
            <a:ext uri="{FF2B5EF4-FFF2-40B4-BE49-F238E27FC236}">
              <a16:creationId xmlns:a16="http://schemas.microsoft.com/office/drawing/2014/main" id="{6AB59BC8-BCEA-4B69-8867-6AF789777476}"/>
            </a:ext>
          </a:extLst>
        </xdr:cNvPr>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a:extLst>
            <a:ext uri="{FF2B5EF4-FFF2-40B4-BE49-F238E27FC236}">
              <a16:creationId xmlns:a16="http://schemas.microsoft.com/office/drawing/2014/main" id="{C59183CE-E86A-4CFC-B435-72D37285C82F}"/>
            </a:ext>
          </a:extLst>
        </xdr:cNvPr>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23058</xdr:rowOff>
    </xdr:from>
    <xdr:ext cx="762000" cy="259045"/>
    <xdr:sp macro="" textlink="">
      <xdr:nvSpPr>
        <xdr:cNvPr id="441" name="テキスト ボックス 440">
          <a:extLst>
            <a:ext uri="{FF2B5EF4-FFF2-40B4-BE49-F238E27FC236}">
              <a16:creationId xmlns:a16="http://schemas.microsoft.com/office/drawing/2014/main" id="{7F97329E-3C46-4347-8BA0-DA00D695C11B}"/>
            </a:ext>
          </a:extLst>
        </xdr:cNvPr>
        <xdr:cNvSpPr txBox="1"/>
      </xdr:nvSpPr>
      <xdr:spPr>
        <a:xfrm>
          <a:off x="12623800" y="12881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8E201905-B3D2-4C6E-8C1F-74C0BF49EECB}"/>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DFA7B38E-0E15-403B-B9C2-226B5942CEB3}"/>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EFDA6AD3-F46B-4111-A385-0F9C2426EA6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6F42985F-B05C-4D58-AA71-A5C1B85A82E6}"/>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99221D3C-FD9A-4085-8199-0194B3E0B89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9252</xdr:rowOff>
    </xdr:from>
    <xdr:to>
      <xdr:col>82</xdr:col>
      <xdr:colOff>158750</xdr:colOff>
      <xdr:row>77</xdr:row>
      <xdr:rowOff>110852</xdr:rowOff>
    </xdr:to>
    <xdr:sp macro="" textlink="">
      <xdr:nvSpPr>
        <xdr:cNvPr id="447" name="楕円 446">
          <a:extLst>
            <a:ext uri="{FF2B5EF4-FFF2-40B4-BE49-F238E27FC236}">
              <a16:creationId xmlns:a16="http://schemas.microsoft.com/office/drawing/2014/main" id="{D00C6816-7752-470B-9549-F56C6B1A46BC}"/>
            </a:ext>
          </a:extLst>
        </xdr:cNvPr>
        <xdr:cNvSpPr/>
      </xdr:nvSpPr>
      <xdr:spPr>
        <a:xfrm>
          <a:off x="16459200" y="132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25779</xdr:rowOff>
    </xdr:from>
    <xdr:ext cx="762000" cy="259045"/>
    <xdr:sp macro="" textlink="">
      <xdr:nvSpPr>
        <xdr:cNvPr id="448" name="公債費以外該当値テキスト">
          <a:extLst>
            <a:ext uri="{FF2B5EF4-FFF2-40B4-BE49-F238E27FC236}">
              <a16:creationId xmlns:a16="http://schemas.microsoft.com/office/drawing/2014/main" id="{829D8200-50D3-40D6-8221-98AA154AD16D}"/>
            </a:ext>
          </a:extLst>
        </xdr:cNvPr>
        <xdr:cNvSpPr txBox="1"/>
      </xdr:nvSpPr>
      <xdr:spPr>
        <a:xfrm>
          <a:off x="16598900" y="1305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115388</xdr:rowOff>
    </xdr:from>
    <xdr:to>
      <xdr:col>78</xdr:col>
      <xdr:colOff>120650</xdr:colOff>
      <xdr:row>77</xdr:row>
      <xdr:rowOff>45538</xdr:rowOff>
    </xdr:to>
    <xdr:sp macro="" textlink="">
      <xdr:nvSpPr>
        <xdr:cNvPr id="449" name="楕円 448">
          <a:extLst>
            <a:ext uri="{FF2B5EF4-FFF2-40B4-BE49-F238E27FC236}">
              <a16:creationId xmlns:a16="http://schemas.microsoft.com/office/drawing/2014/main" id="{C1F5D8EF-2D17-47C7-89BB-D3C25DCCC22A}"/>
            </a:ext>
          </a:extLst>
        </xdr:cNvPr>
        <xdr:cNvSpPr/>
      </xdr:nvSpPr>
      <xdr:spPr>
        <a:xfrm>
          <a:off x="15621000" y="1314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55715</xdr:rowOff>
    </xdr:from>
    <xdr:ext cx="736600" cy="259045"/>
    <xdr:sp macro="" textlink="">
      <xdr:nvSpPr>
        <xdr:cNvPr id="450" name="テキスト ボックス 449">
          <a:extLst>
            <a:ext uri="{FF2B5EF4-FFF2-40B4-BE49-F238E27FC236}">
              <a16:creationId xmlns:a16="http://schemas.microsoft.com/office/drawing/2014/main" id="{44D6CB9B-A942-4127-B3D6-B6BB68263696}"/>
            </a:ext>
          </a:extLst>
        </xdr:cNvPr>
        <xdr:cNvSpPr txBox="1"/>
      </xdr:nvSpPr>
      <xdr:spPr>
        <a:xfrm>
          <a:off x="15290800" y="12914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92529</xdr:rowOff>
    </xdr:from>
    <xdr:to>
      <xdr:col>74</xdr:col>
      <xdr:colOff>31750</xdr:colOff>
      <xdr:row>77</xdr:row>
      <xdr:rowOff>22679</xdr:rowOff>
    </xdr:to>
    <xdr:sp macro="" textlink="">
      <xdr:nvSpPr>
        <xdr:cNvPr id="451" name="楕円 450">
          <a:extLst>
            <a:ext uri="{FF2B5EF4-FFF2-40B4-BE49-F238E27FC236}">
              <a16:creationId xmlns:a16="http://schemas.microsoft.com/office/drawing/2014/main" id="{4886F035-3F30-47C5-A2D5-0AC19853DB3C}"/>
            </a:ext>
          </a:extLst>
        </xdr:cNvPr>
        <xdr:cNvSpPr/>
      </xdr:nvSpPr>
      <xdr:spPr>
        <a:xfrm>
          <a:off x="14732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32855</xdr:rowOff>
    </xdr:from>
    <xdr:ext cx="762000" cy="259045"/>
    <xdr:sp macro="" textlink="">
      <xdr:nvSpPr>
        <xdr:cNvPr id="452" name="テキスト ボックス 451">
          <a:extLst>
            <a:ext uri="{FF2B5EF4-FFF2-40B4-BE49-F238E27FC236}">
              <a16:creationId xmlns:a16="http://schemas.microsoft.com/office/drawing/2014/main" id="{B8FB57D1-2AFC-48E1-B0D4-AA64028E2F45}"/>
            </a:ext>
          </a:extLst>
        </xdr:cNvPr>
        <xdr:cNvSpPr txBox="1"/>
      </xdr:nvSpPr>
      <xdr:spPr>
        <a:xfrm>
          <a:off x="14401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50074</xdr:rowOff>
    </xdr:from>
    <xdr:to>
      <xdr:col>69</xdr:col>
      <xdr:colOff>142875</xdr:colOff>
      <xdr:row>76</xdr:row>
      <xdr:rowOff>151674</xdr:rowOff>
    </xdr:to>
    <xdr:sp macro="" textlink="">
      <xdr:nvSpPr>
        <xdr:cNvPr id="453" name="楕円 452">
          <a:extLst>
            <a:ext uri="{FF2B5EF4-FFF2-40B4-BE49-F238E27FC236}">
              <a16:creationId xmlns:a16="http://schemas.microsoft.com/office/drawing/2014/main" id="{F6E6CCD7-B439-477A-B49A-580FCB190416}"/>
            </a:ext>
          </a:extLst>
        </xdr:cNvPr>
        <xdr:cNvSpPr/>
      </xdr:nvSpPr>
      <xdr:spPr>
        <a:xfrm>
          <a:off x="13843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161851</xdr:rowOff>
    </xdr:from>
    <xdr:ext cx="762000" cy="259045"/>
    <xdr:sp macro="" textlink="">
      <xdr:nvSpPr>
        <xdr:cNvPr id="454" name="テキスト ボックス 453">
          <a:extLst>
            <a:ext uri="{FF2B5EF4-FFF2-40B4-BE49-F238E27FC236}">
              <a16:creationId xmlns:a16="http://schemas.microsoft.com/office/drawing/2014/main" id="{D8248E42-F818-46BB-A21D-080CD097D9EB}"/>
            </a:ext>
          </a:extLst>
        </xdr:cNvPr>
        <xdr:cNvSpPr txBox="1"/>
      </xdr:nvSpPr>
      <xdr:spPr>
        <a:xfrm>
          <a:off x="13512800" y="1284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54973</xdr:rowOff>
    </xdr:from>
    <xdr:to>
      <xdr:col>65</xdr:col>
      <xdr:colOff>53975</xdr:colOff>
      <xdr:row>77</xdr:row>
      <xdr:rowOff>156573</xdr:rowOff>
    </xdr:to>
    <xdr:sp macro="" textlink="">
      <xdr:nvSpPr>
        <xdr:cNvPr id="455" name="楕円 454">
          <a:extLst>
            <a:ext uri="{FF2B5EF4-FFF2-40B4-BE49-F238E27FC236}">
              <a16:creationId xmlns:a16="http://schemas.microsoft.com/office/drawing/2014/main" id="{B111C592-E0D3-4FDA-907E-11353F51040A}"/>
            </a:ext>
          </a:extLst>
        </xdr:cNvPr>
        <xdr:cNvSpPr/>
      </xdr:nvSpPr>
      <xdr:spPr>
        <a:xfrm>
          <a:off x="12954000" y="1325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141350</xdr:rowOff>
    </xdr:from>
    <xdr:ext cx="762000" cy="259045"/>
    <xdr:sp macro="" textlink="">
      <xdr:nvSpPr>
        <xdr:cNvPr id="456" name="テキスト ボックス 455">
          <a:extLst>
            <a:ext uri="{FF2B5EF4-FFF2-40B4-BE49-F238E27FC236}">
              <a16:creationId xmlns:a16="http://schemas.microsoft.com/office/drawing/2014/main" id="{07D3A6E4-81B2-4FA8-B22A-BA7D22544D9E}"/>
            </a:ext>
          </a:extLst>
        </xdr:cNvPr>
        <xdr:cNvSpPr txBox="1"/>
      </xdr:nvSpPr>
      <xdr:spPr>
        <a:xfrm>
          <a:off x="126238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FADEB033-2443-4A02-9131-DEFAA3D95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1A6E5828-EC94-40ED-B61E-EAF535E76FBC}"/>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CA26BB55-428F-4413-A560-67526C48985B}"/>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D58DCAC1-3155-457B-A4AA-75EA3A9CDC96}"/>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DC1F3F51-7E8C-4A86-AF99-3A1D37B439C5}"/>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9C8C7865-9051-4E33-9140-2BD3BF1086E6}"/>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5BF3EA88-8714-4DB7-AA91-FFC07B193B79}"/>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D9887613-8934-46C5-812B-F464475955B5}"/>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59DD854F-3530-4B35-AF47-F86E37289EBF}"/>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43C15FAF-9AEF-419E-B0E5-9EDAC0BB1A44}"/>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A11A8FCF-FEE9-4737-8B42-E0AAED653B43}"/>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F5A2F3B0-361B-4C73-92A1-E6527CDB4D6A}"/>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9E0A69B8-54CD-4050-8305-DF2D2B8D6CEA}"/>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2746A485-81E8-4B16-8AB3-9680644A926D}"/>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7055D1CE-0AF8-4AF7-A387-97DFA566C091}"/>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AD3E724F-990D-491C-A443-25CCC87BB8D5}"/>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5248F497-784D-4118-A381-E0DF294202AA}"/>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2FD84875-8B6C-48AA-AD0E-2153ECD6B9C1}"/>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49AC683-A711-407F-A5B5-3DFA1ADBDD45}"/>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FE33D45B-7C12-4B0B-ADA6-1FC7B81D960E}"/>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2076BF08-1A1B-4D7A-993D-46F94A0C6767}"/>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6FBDA415-2B37-4D6E-8A7A-F3C4CD1E4C25}"/>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3007842D-B423-4D37-B1F7-F11010B20BE3}"/>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4DBB3968-960C-4BC1-8D1C-9D046E674AB9}"/>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B5CD7A0C-EDC0-4A14-A3F4-3571B7CA50A6}"/>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EAB5D70F-8D15-490D-B1A1-7239CEE82F65}"/>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46557684-DF68-4998-8CF7-DFE49E2975BB}"/>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B46C76D2-F35F-4870-A268-2866EB7D751B}"/>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EA1240C1-6FE7-4BCE-8796-8397B26C2C6C}"/>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B5CC15AC-C58B-4AA0-BEFF-AC77A142EFEC}"/>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ECBBB663-92D2-4898-84F6-6187A70D0D23}"/>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8AC579F8-162F-448B-99B0-5927D604C0C2}"/>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3AD1D767-8419-42CE-A086-983C7F0C84DF}"/>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2A7E087D-EA6B-4FF9-862D-E66138488B49}"/>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F5F8EE93-AC7F-4350-81AE-B76D31816666}"/>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7BCF82BE-CC48-40C4-AE1F-374F33479AD7}"/>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6A1CD928-42F3-456A-BA7A-BB50F83FAD42}"/>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F25E273B-D6EC-4AF0-88BE-84A8E300447B}"/>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D5185D99-9835-48AF-A198-651202DF323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79CC87F3-DDD7-46BB-9110-6BDEAB8AAD0B}"/>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230CA637-DC5B-445A-9106-6489832B00AA}"/>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2930DB8D-B0B7-4756-B84C-63787DA70996}"/>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5676346C-3486-4B7B-B779-4860DA596365}"/>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C757E0B5-DC83-46DD-B348-7D3AB7B576BB}"/>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17C34974-AB02-4826-844C-95FCDF1B6D9F}"/>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a:extLst>
            <a:ext uri="{FF2B5EF4-FFF2-40B4-BE49-F238E27FC236}">
              <a16:creationId xmlns:a16="http://schemas.microsoft.com/office/drawing/2014/main" id="{4EF77F9B-7800-47EC-A2A6-53DF4708A2AB}"/>
            </a:ext>
          </a:extLst>
        </xdr:cNvPr>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a:extLst>
            <a:ext uri="{FF2B5EF4-FFF2-40B4-BE49-F238E27FC236}">
              <a16:creationId xmlns:a16="http://schemas.microsoft.com/office/drawing/2014/main" id="{F3FC0333-B8C7-4EE1-A9FB-A9DAB9109E90}"/>
            </a:ext>
          </a:extLst>
        </xdr:cNvPr>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a:extLst>
            <a:ext uri="{FF2B5EF4-FFF2-40B4-BE49-F238E27FC236}">
              <a16:creationId xmlns:a16="http://schemas.microsoft.com/office/drawing/2014/main" id="{64584A24-09CC-4734-8CDA-B394C22A202A}"/>
            </a:ext>
          </a:extLst>
        </xdr:cNvPr>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a:extLst>
            <a:ext uri="{FF2B5EF4-FFF2-40B4-BE49-F238E27FC236}">
              <a16:creationId xmlns:a16="http://schemas.microsoft.com/office/drawing/2014/main" id="{F8025960-0ECE-4E27-BA12-40E5BCD11987}"/>
            </a:ext>
          </a:extLst>
        </xdr:cNvPr>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a:extLst>
            <a:ext uri="{FF2B5EF4-FFF2-40B4-BE49-F238E27FC236}">
              <a16:creationId xmlns:a16="http://schemas.microsoft.com/office/drawing/2014/main" id="{506E8E6F-98AE-4397-8DF2-0F8AB295F2B9}"/>
            </a:ext>
          </a:extLst>
        </xdr:cNvPr>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105441</xdr:rowOff>
    </xdr:from>
    <xdr:to>
      <xdr:col>29</xdr:col>
      <xdr:colOff>127000</xdr:colOff>
      <xdr:row>17</xdr:row>
      <xdr:rowOff>143470</xdr:rowOff>
    </xdr:to>
    <xdr:cxnSp macro="">
      <xdr:nvCxnSpPr>
        <xdr:cNvPr id="52" name="直線コネクタ 51">
          <a:extLst>
            <a:ext uri="{FF2B5EF4-FFF2-40B4-BE49-F238E27FC236}">
              <a16:creationId xmlns:a16="http://schemas.microsoft.com/office/drawing/2014/main" id="{9F7E9232-0205-45D7-84CD-94ED450A9607}"/>
            </a:ext>
          </a:extLst>
        </xdr:cNvPr>
        <xdr:cNvCxnSpPr/>
      </xdr:nvCxnSpPr>
      <xdr:spPr bwMode="auto">
        <a:xfrm flipV="1">
          <a:off x="5003800" y="3067716"/>
          <a:ext cx="647700" cy="38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96444</xdr:rowOff>
    </xdr:from>
    <xdr:ext cx="762000" cy="259045"/>
    <xdr:sp macro="" textlink="">
      <xdr:nvSpPr>
        <xdr:cNvPr id="53" name="人口1人当たり決算額の推移平均値テキスト130">
          <a:extLst>
            <a:ext uri="{FF2B5EF4-FFF2-40B4-BE49-F238E27FC236}">
              <a16:creationId xmlns:a16="http://schemas.microsoft.com/office/drawing/2014/main" id="{4D9F535D-64B1-4D43-85C6-04DFD0413EA2}"/>
            </a:ext>
          </a:extLst>
        </xdr:cNvPr>
        <xdr:cNvSpPr txBox="1"/>
      </xdr:nvSpPr>
      <xdr:spPr>
        <a:xfrm>
          <a:off x="5740400" y="2715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a:extLst>
            <a:ext uri="{FF2B5EF4-FFF2-40B4-BE49-F238E27FC236}">
              <a16:creationId xmlns:a16="http://schemas.microsoft.com/office/drawing/2014/main" id="{D4C0ECB1-F2D9-43EE-9823-050941AC0DCF}"/>
            </a:ext>
          </a:extLst>
        </xdr:cNvPr>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143470</xdr:rowOff>
    </xdr:from>
    <xdr:to>
      <xdr:col>26</xdr:col>
      <xdr:colOff>50800</xdr:colOff>
      <xdr:row>17</xdr:row>
      <xdr:rowOff>158607</xdr:rowOff>
    </xdr:to>
    <xdr:cxnSp macro="">
      <xdr:nvCxnSpPr>
        <xdr:cNvPr id="55" name="直線コネクタ 54">
          <a:extLst>
            <a:ext uri="{FF2B5EF4-FFF2-40B4-BE49-F238E27FC236}">
              <a16:creationId xmlns:a16="http://schemas.microsoft.com/office/drawing/2014/main" id="{E0678FE7-9B24-4F15-84E3-9EB468FDF07C}"/>
            </a:ext>
          </a:extLst>
        </xdr:cNvPr>
        <xdr:cNvCxnSpPr/>
      </xdr:nvCxnSpPr>
      <xdr:spPr bwMode="auto">
        <a:xfrm flipV="1">
          <a:off x="4305300" y="3105745"/>
          <a:ext cx="698500" cy="15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a:extLst>
            <a:ext uri="{FF2B5EF4-FFF2-40B4-BE49-F238E27FC236}">
              <a16:creationId xmlns:a16="http://schemas.microsoft.com/office/drawing/2014/main" id="{3DCDB229-BAF9-4D19-A298-4EDCFCDE08A8}"/>
            </a:ext>
          </a:extLst>
        </xdr:cNvPr>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49701</xdr:rowOff>
    </xdr:from>
    <xdr:ext cx="736600" cy="259045"/>
    <xdr:sp macro="" textlink="">
      <xdr:nvSpPr>
        <xdr:cNvPr id="57" name="テキスト ボックス 56">
          <a:extLst>
            <a:ext uri="{FF2B5EF4-FFF2-40B4-BE49-F238E27FC236}">
              <a16:creationId xmlns:a16="http://schemas.microsoft.com/office/drawing/2014/main" id="{095857B3-CD52-4F6C-8F0F-CF4974FC65BA}"/>
            </a:ext>
          </a:extLst>
        </xdr:cNvPr>
        <xdr:cNvSpPr txBox="1"/>
      </xdr:nvSpPr>
      <xdr:spPr>
        <a:xfrm>
          <a:off x="4622800" y="2669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158607</xdr:rowOff>
    </xdr:from>
    <xdr:to>
      <xdr:col>22</xdr:col>
      <xdr:colOff>114300</xdr:colOff>
      <xdr:row>18</xdr:row>
      <xdr:rowOff>3665</xdr:rowOff>
    </xdr:to>
    <xdr:cxnSp macro="">
      <xdr:nvCxnSpPr>
        <xdr:cNvPr id="58" name="直線コネクタ 57">
          <a:extLst>
            <a:ext uri="{FF2B5EF4-FFF2-40B4-BE49-F238E27FC236}">
              <a16:creationId xmlns:a16="http://schemas.microsoft.com/office/drawing/2014/main" id="{EECFE021-0190-4333-9B40-083BB3A6740B}"/>
            </a:ext>
          </a:extLst>
        </xdr:cNvPr>
        <xdr:cNvCxnSpPr/>
      </xdr:nvCxnSpPr>
      <xdr:spPr bwMode="auto">
        <a:xfrm flipV="1">
          <a:off x="3606800" y="3120882"/>
          <a:ext cx="698500" cy="1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a:extLst>
            <a:ext uri="{FF2B5EF4-FFF2-40B4-BE49-F238E27FC236}">
              <a16:creationId xmlns:a16="http://schemas.microsoft.com/office/drawing/2014/main" id="{DCCB1E41-7FD4-4F2E-91B7-4114646CD287}"/>
            </a:ext>
          </a:extLst>
        </xdr:cNvPr>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78048</xdr:rowOff>
    </xdr:from>
    <xdr:ext cx="762000" cy="259045"/>
    <xdr:sp macro="" textlink="">
      <xdr:nvSpPr>
        <xdr:cNvPr id="60" name="テキスト ボックス 59">
          <a:extLst>
            <a:ext uri="{FF2B5EF4-FFF2-40B4-BE49-F238E27FC236}">
              <a16:creationId xmlns:a16="http://schemas.microsoft.com/office/drawing/2014/main" id="{9CCB0770-113B-47D1-9BD7-A2066EA9E401}"/>
            </a:ext>
          </a:extLst>
        </xdr:cNvPr>
        <xdr:cNvSpPr txBox="1"/>
      </xdr:nvSpPr>
      <xdr:spPr>
        <a:xfrm>
          <a:off x="3924300" y="269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3665</xdr:rowOff>
    </xdr:from>
    <xdr:to>
      <xdr:col>18</xdr:col>
      <xdr:colOff>177800</xdr:colOff>
      <xdr:row>18</xdr:row>
      <xdr:rowOff>8759</xdr:rowOff>
    </xdr:to>
    <xdr:cxnSp macro="">
      <xdr:nvCxnSpPr>
        <xdr:cNvPr id="61" name="直線コネクタ 60">
          <a:extLst>
            <a:ext uri="{FF2B5EF4-FFF2-40B4-BE49-F238E27FC236}">
              <a16:creationId xmlns:a16="http://schemas.microsoft.com/office/drawing/2014/main" id="{E864FA5F-ED86-4A6C-BAA5-DEDEFA6FB114}"/>
            </a:ext>
          </a:extLst>
        </xdr:cNvPr>
        <xdr:cNvCxnSpPr/>
      </xdr:nvCxnSpPr>
      <xdr:spPr bwMode="auto">
        <a:xfrm flipV="1">
          <a:off x="2908300" y="3137390"/>
          <a:ext cx="698500" cy="5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a:extLst>
            <a:ext uri="{FF2B5EF4-FFF2-40B4-BE49-F238E27FC236}">
              <a16:creationId xmlns:a16="http://schemas.microsoft.com/office/drawing/2014/main" id="{E784DF16-DB13-4A5E-A286-08E0C6F03D08}"/>
            </a:ext>
          </a:extLst>
        </xdr:cNvPr>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63" name="テキスト ボックス 62">
          <a:extLst>
            <a:ext uri="{FF2B5EF4-FFF2-40B4-BE49-F238E27FC236}">
              <a16:creationId xmlns:a16="http://schemas.microsoft.com/office/drawing/2014/main" id="{1F6F4592-EE18-4C29-83A4-C25DA4348903}"/>
            </a:ext>
          </a:extLst>
        </xdr:cNvPr>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a:extLst>
            <a:ext uri="{FF2B5EF4-FFF2-40B4-BE49-F238E27FC236}">
              <a16:creationId xmlns:a16="http://schemas.microsoft.com/office/drawing/2014/main" id="{64CA207C-0DCE-4053-88DF-62C29E8175E8}"/>
            </a:ext>
          </a:extLst>
        </xdr:cNvPr>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112044</xdr:rowOff>
    </xdr:from>
    <xdr:ext cx="762000" cy="259045"/>
    <xdr:sp macro="" textlink="">
      <xdr:nvSpPr>
        <xdr:cNvPr id="65" name="テキスト ボックス 64">
          <a:extLst>
            <a:ext uri="{FF2B5EF4-FFF2-40B4-BE49-F238E27FC236}">
              <a16:creationId xmlns:a16="http://schemas.microsoft.com/office/drawing/2014/main" id="{A45C12C1-5700-403A-99AE-6DAD1A6985DE}"/>
            </a:ext>
          </a:extLst>
        </xdr:cNvPr>
        <xdr:cNvSpPr txBox="1"/>
      </xdr:nvSpPr>
      <xdr:spPr>
        <a:xfrm>
          <a:off x="25273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5716D3F-97CE-4B18-818D-993A1A229217}"/>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D44DA946-0DFD-40BB-8B79-40D49C510599}"/>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2667495-8C55-4598-AA56-8DF489BB00ED}"/>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5D80047E-162B-4E31-A3C4-E55A8C5ACD8A}"/>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44E60246-1D8E-490F-872D-4184E7D13653}"/>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54641</xdr:rowOff>
    </xdr:from>
    <xdr:to>
      <xdr:col>29</xdr:col>
      <xdr:colOff>177800</xdr:colOff>
      <xdr:row>17</xdr:row>
      <xdr:rowOff>156241</xdr:rowOff>
    </xdr:to>
    <xdr:sp macro="" textlink="">
      <xdr:nvSpPr>
        <xdr:cNvPr id="71" name="楕円 70">
          <a:extLst>
            <a:ext uri="{FF2B5EF4-FFF2-40B4-BE49-F238E27FC236}">
              <a16:creationId xmlns:a16="http://schemas.microsoft.com/office/drawing/2014/main" id="{67BAB1A2-91C0-433A-B203-7907062B5FCC}"/>
            </a:ext>
          </a:extLst>
        </xdr:cNvPr>
        <xdr:cNvSpPr/>
      </xdr:nvSpPr>
      <xdr:spPr bwMode="auto">
        <a:xfrm>
          <a:off x="5600700" y="3016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26718</xdr:rowOff>
    </xdr:from>
    <xdr:ext cx="762000" cy="259045"/>
    <xdr:sp macro="" textlink="">
      <xdr:nvSpPr>
        <xdr:cNvPr id="72" name="人口1人当たり決算額の推移該当値テキスト130">
          <a:extLst>
            <a:ext uri="{FF2B5EF4-FFF2-40B4-BE49-F238E27FC236}">
              <a16:creationId xmlns:a16="http://schemas.microsoft.com/office/drawing/2014/main" id="{6742000C-6811-4CF0-B25D-2B02F64B7CE0}"/>
            </a:ext>
          </a:extLst>
        </xdr:cNvPr>
        <xdr:cNvSpPr txBox="1"/>
      </xdr:nvSpPr>
      <xdr:spPr>
        <a:xfrm>
          <a:off x="5740400" y="29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92670</xdr:rowOff>
    </xdr:from>
    <xdr:to>
      <xdr:col>26</xdr:col>
      <xdr:colOff>101600</xdr:colOff>
      <xdr:row>18</xdr:row>
      <xdr:rowOff>22820</xdr:rowOff>
    </xdr:to>
    <xdr:sp macro="" textlink="">
      <xdr:nvSpPr>
        <xdr:cNvPr id="73" name="楕円 72">
          <a:extLst>
            <a:ext uri="{FF2B5EF4-FFF2-40B4-BE49-F238E27FC236}">
              <a16:creationId xmlns:a16="http://schemas.microsoft.com/office/drawing/2014/main" id="{3CA2CF3B-6B78-4A12-BAF2-541F78FC3672}"/>
            </a:ext>
          </a:extLst>
        </xdr:cNvPr>
        <xdr:cNvSpPr/>
      </xdr:nvSpPr>
      <xdr:spPr bwMode="auto">
        <a:xfrm>
          <a:off x="4953000" y="305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7597</xdr:rowOff>
    </xdr:from>
    <xdr:ext cx="736600" cy="259045"/>
    <xdr:sp macro="" textlink="">
      <xdr:nvSpPr>
        <xdr:cNvPr id="74" name="テキスト ボックス 73">
          <a:extLst>
            <a:ext uri="{FF2B5EF4-FFF2-40B4-BE49-F238E27FC236}">
              <a16:creationId xmlns:a16="http://schemas.microsoft.com/office/drawing/2014/main" id="{06B896E8-5F9B-4BAA-A167-AE12AA9205F8}"/>
            </a:ext>
          </a:extLst>
        </xdr:cNvPr>
        <xdr:cNvSpPr txBox="1"/>
      </xdr:nvSpPr>
      <xdr:spPr>
        <a:xfrm>
          <a:off x="4622800" y="3141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107807</xdr:rowOff>
    </xdr:from>
    <xdr:to>
      <xdr:col>22</xdr:col>
      <xdr:colOff>165100</xdr:colOff>
      <xdr:row>18</xdr:row>
      <xdr:rowOff>37957</xdr:rowOff>
    </xdr:to>
    <xdr:sp macro="" textlink="">
      <xdr:nvSpPr>
        <xdr:cNvPr id="75" name="楕円 74">
          <a:extLst>
            <a:ext uri="{FF2B5EF4-FFF2-40B4-BE49-F238E27FC236}">
              <a16:creationId xmlns:a16="http://schemas.microsoft.com/office/drawing/2014/main" id="{F6293EB6-4C50-4DFA-8AC9-360C64468C6D}"/>
            </a:ext>
          </a:extLst>
        </xdr:cNvPr>
        <xdr:cNvSpPr/>
      </xdr:nvSpPr>
      <xdr:spPr bwMode="auto">
        <a:xfrm>
          <a:off x="4254500" y="3070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22734</xdr:rowOff>
    </xdr:from>
    <xdr:ext cx="762000" cy="259045"/>
    <xdr:sp macro="" textlink="">
      <xdr:nvSpPr>
        <xdr:cNvPr id="76" name="テキスト ボックス 75">
          <a:extLst>
            <a:ext uri="{FF2B5EF4-FFF2-40B4-BE49-F238E27FC236}">
              <a16:creationId xmlns:a16="http://schemas.microsoft.com/office/drawing/2014/main" id="{EA748E62-2595-4B6A-81C6-6906FB4D4D52}"/>
            </a:ext>
          </a:extLst>
        </xdr:cNvPr>
        <xdr:cNvSpPr txBox="1"/>
      </xdr:nvSpPr>
      <xdr:spPr>
        <a:xfrm>
          <a:off x="3924300" y="315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124315</xdr:rowOff>
    </xdr:from>
    <xdr:to>
      <xdr:col>19</xdr:col>
      <xdr:colOff>38100</xdr:colOff>
      <xdr:row>18</xdr:row>
      <xdr:rowOff>54465</xdr:rowOff>
    </xdr:to>
    <xdr:sp macro="" textlink="">
      <xdr:nvSpPr>
        <xdr:cNvPr id="77" name="楕円 76">
          <a:extLst>
            <a:ext uri="{FF2B5EF4-FFF2-40B4-BE49-F238E27FC236}">
              <a16:creationId xmlns:a16="http://schemas.microsoft.com/office/drawing/2014/main" id="{0C69F291-64E1-43A2-8CFA-FF375C48F817}"/>
            </a:ext>
          </a:extLst>
        </xdr:cNvPr>
        <xdr:cNvSpPr/>
      </xdr:nvSpPr>
      <xdr:spPr bwMode="auto">
        <a:xfrm>
          <a:off x="3556000" y="3086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39242</xdr:rowOff>
    </xdr:from>
    <xdr:ext cx="762000" cy="259045"/>
    <xdr:sp macro="" textlink="">
      <xdr:nvSpPr>
        <xdr:cNvPr id="78" name="テキスト ボックス 77">
          <a:extLst>
            <a:ext uri="{FF2B5EF4-FFF2-40B4-BE49-F238E27FC236}">
              <a16:creationId xmlns:a16="http://schemas.microsoft.com/office/drawing/2014/main" id="{B8907B57-17A5-41B2-9DA0-736D35D3821A}"/>
            </a:ext>
          </a:extLst>
        </xdr:cNvPr>
        <xdr:cNvSpPr txBox="1"/>
      </xdr:nvSpPr>
      <xdr:spPr>
        <a:xfrm>
          <a:off x="3225800" y="317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129409</xdr:rowOff>
    </xdr:from>
    <xdr:to>
      <xdr:col>15</xdr:col>
      <xdr:colOff>101600</xdr:colOff>
      <xdr:row>18</xdr:row>
      <xdr:rowOff>59559</xdr:rowOff>
    </xdr:to>
    <xdr:sp macro="" textlink="">
      <xdr:nvSpPr>
        <xdr:cNvPr id="79" name="楕円 78">
          <a:extLst>
            <a:ext uri="{FF2B5EF4-FFF2-40B4-BE49-F238E27FC236}">
              <a16:creationId xmlns:a16="http://schemas.microsoft.com/office/drawing/2014/main" id="{15AA6FF0-BE86-48D5-AAE3-235876F62BDB}"/>
            </a:ext>
          </a:extLst>
        </xdr:cNvPr>
        <xdr:cNvSpPr/>
      </xdr:nvSpPr>
      <xdr:spPr bwMode="auto">
        <a:xfrm>
          <a:off x="2857500" y="3091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44336</xdr:rowOff>
    </xdr:from>
    <xdr:ext cx="762000" cy="259045"/>
    <xdr:sp macro="" textlink="">
      <xdr:nvSpPr>
        <xdr:cNvPr id="80" name="テキスト ボックス 79">
          <a:extLst>
            <a:ext uri="{FF2B5EF4-FFF2-40B4-BE49-F238E27FC236}">
              <a16:creationId xmlns:a16="http://schemas.microsoft.com/office/drawing/2014/main" id="{AC7497F3-A15C-478A-8DC9-B0575B41388A}"/>
            </a:ext>
          </a:extLst>
        </xdr:cNvPr>
        <xdr:cNvSpPr txBox="1"/>
      </xdr:nvSpPr>
      <xdr:spPr>
        <a:xfrm>
          <a:off x="2527300" y="317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D7D6E852-629A-45B0-B6D5-9660531281F2}"/>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D86A96B9-295A-422E-ACA9-B38F14CA19BF}"/>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385811DC-9E6C-4981-A80B-869DFF01285A}"/>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5095B947-D998-4220-9D85-35DC2D822621}"/>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EB776566-6DD4-4614-B763-A01B7E34254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E7953CB6-15C6-4C7D-8644-BFBDD787D512}"/>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63F44D0C-8CDC-429D-AF51-8420859AC6EF}"/>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5849B6B0-9F23-4170-B6C8-E91F45526423}"/>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50BD7648-755D-4594-82A5-AF841977E652}"/>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1D9CBA04-52F8-4C2A-8395-CCEE70F95703}"/>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C40A4377-04A3-4314-9143-AD63B2CAF6C4}"/>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1DC69E48-AD15-4187-A4C3-3BFDA4945BE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C554EBBE-F2A7-4746-87D4-D16CE3A2A27E}"/>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386C523F-48B5-4FC7-9201-F33E666A2DE1}"/>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A0728172-41DF-42F4-8525-2B7DB070F47F}"/>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A64868CE-4FA2-40B4-8180-555C81F9B25A}"/>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DA82D460-EA06-430C-85BA-9229D9699748}"/>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67DC8286-1295-4213-BE94-EF252CAECCF7}"/>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7600B9A1-F731-463F-9F0C-8D0E5BD5743F}"/>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75E617D7-8993-4E38-9F6A-49CCD0E4237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ED0E6E05-A4B9-410D-A4D5-66CA50AC6CD8}"/>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C3C9646A-7CA2-4C04-8F1F-7D703D8CB293}"/>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951C5282-7184-4CF8-96D6-A8B663F948E1}"/>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F8FF49C0-09A8-4254-83A0-DC76A43B81E6}"/>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CD60548B-9CE1-422B-ADD3-6EFD24FF3D25}"/>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42A9D593-E311-4928-88D1-97E0DED41385}"/>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6D77D95-C62E-46AB-B559-8EE48DC93B31}"/>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a:extLst>
            <a:ext uri="{FF2B5EF4-FFF2-40B4-BE49-F238E27FC236}">
              <a16:creationId xmlns:a16="http://schemas.microsoft.com/office/drawing/2014/main" id="{D3675FD7-6A41-4E44-85E8-528E0D656D43}"/>
            </a:ext>
          </a:extLst>
        </xdr:cNvPr>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a:extLst>
            <a:ext uri="{FF2B5EF4-FFF2-40B4-BE49-F238E27FC236}">
              <a16:creationId xmlns:a16="http://schemas.microsoft.com/office/drawing/2014/main" id="{DF5E3308-2928-4898-BC13-B0CDE79C0D45}"/>
            </a:ext>
          </a:extLst>
        </xdr:cNvPr>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a:extLst>
            <a:ext uri="{FF2B5EF4-FFF2-40B4-BE49-F238E27FC236}">
              <a16:creationId xmlns:a16="http://schemas.microsoft.com/office/drawing/2014/main" id="{D42C3DFC-95B1-40CF-BF8D-03D5E4E03562}"/>
            </a:ext>
          </a:extLst>
        </xdr:cNvPr>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a:extLst>
            <a:ext uri="{FF2B5EF4-FFF2-40B4-BE49-F238E27FC236}">
              <a16:creationId xmlns:a16="http://schemas.microsoft.com/office/drawing/2014/main" id="{0F577C3E-8E4F-43C8-BECF-77F65D0229FE}"/>
            </a:ext>
          </a:extLst>
        </xdr:cNvPr>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a:extLst>
            <a:ext uri="{FF2B5EF4-FFF2-40B4-BE49-F238E27FC236}">
              <a16:creationId xmlns:a16="http://schemas.microsoft.com/office/drawing/2014/main" id="{509C7896-2C95-41D5-AE68-EF8FD33A9C04}"/>
            </a:ext>
          </a:extLst>
        </xdr:cNvPr>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45371</xdr:rowOff>
    </xdr:from>
    <xdr:to>
      <xdr:col>29</xdr:col>
      <xdr:colOff>127000</xdr:colOff>
      <xdr:row>35</xdr:row>
      <xdr:rowOff>109741</xdr:rowOff>
    </xdr:to>
    <xdr:cxnSp macro="">
      <xdr:nvCxnSpPr>
        <xdr:cNvPr id="113" name="直線コネクタ 112">
          <a:extLst>
            <a:ext uri="{FF2B5EF4-FFF2-40B4-BE49-F238E27FC236}">
              <a16:creationId xmlns:a16="http://schemas.microsoft.com/office/drawing/2014/main" id="{3D9C9592-D8EF-4A93-A341-62B07CD52D6F}"/>
            </a:ext>
          </a:extLst>
        </xdr:cNvPr>
        <xdr:cNvCxnSpPr/>
      </xdr:nvCxnSpPr>
      <xdr:spPr bwMode="auto">
        <a:xfrm flipV="1">
          <a:off x="5003800" y="6655721"/>
          <a:ext cx="647700" cy="64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114838</xdr:rowOff>
    </xdr:from>
    <xdr:ext cx="762000" cy="259045"/>
    <xdr:sp macro="" textlink="">
      <xdr:nvSpPr>
        <xdr:cNvPr id="114" name="人口1人当たり決算額の推移平均値テキスト445">
          <a:extLst>
            <a:ext uri="{FF2B5EF4-FFF2-40B4-BE49-F238E27FC236}">
              <a16:creationId xmlns:a16="http://schemas.microsoft.com/office/drawing/2014/main" id="{D0707225-565C-48E0-998E-1672C48D923C}"/>
            </a:ext>
          </a:extLst>
        </xdr:cNvPr>
        <xdr:cNvSpPr txBox="1"/>
      </xdr:nvSpPr>
      <xdr:spPr>
        <a:xfrm>
          <a:off x="5740400" y="67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a:extLst>
            <a:ext uri="{FF2B5EF4-FFF2-40B4-BE49-F238E27FC236}">
              <a16:creationId xmlns:a16="http://schemas.microsoft.com/office/drawing/2014/main" id="{5A1C505B-0B63-4BE4-A59C-A22DAD079427}"/>
            </a:ext>
          </a:extLst>
        </xdr:cNvPr>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84404</xdr:rowOff>
    </xdr:from>
    <xdr:to>
      <xdr:col>26</xdr:col>
      <xdr:colOff>50800</xdr:colOff>
      <xdr:row>35</xdr:row>
      <xdr:rowOff>109741</xdr:rowOff>
    </xdr:to>
    <xdr:cxnSp macro="">
      <xdr:nvCxnSpPr>
        <xdr:cNvPr id="116" name="直線コネクタ 115">
          <a:extLst>
            <a:ext uri="{FF2B5EF4-FFF2-40B4-BE49-F238E27FC236}">
              <a16:creationId xmlns:a16="http://schemas.microsoft.com/office/drawing/2014/main" id="{BB98150B-62E3-4C9B-AC50-48F0308D1305}"/>
            </a:ext>
          </a:extLst>
        </xdr:cNvPr>
        <xdr:cNvCxnSpPr/>
      </xdr:nvCxnSpPr>
      <xdr:spPr bwMode="auto">
        <a:xfrm>
          <a:off x="4305300" y="6694754"/>
          <a:ext cx="698500" cy="25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a:extLst>
            <a:ext uri="{FF2B5EF4-FFF2-40B4-BE49-F238E27FC236}">
              <a16:creationId xmlns:a16="http://schemas.microsoft.com/office/drawing/2014/main" id="{5CB3902B-1D63-4C65-9799-EBD5DC8FDB53}"/>
            </a:ext>
          </a:extLst>
        </xdr:cNvPr>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226985</xdr:rowOff>
    </xdr:from>
    <xdr:ext cx="736600" cy="259045"/>
    <xdr:sp macro="" textlink="">
      <xdr:nvSpPr>
        <xdr:cNvPr id="118" name="テキスト ボックス 117">
          <a:extLst>
            <a:ext uri="{FF2B5EF4-FFF2-40B4-BE49-F238E27FC236}">
              <a16:creationId xmlns:a16="http://schemas.microsoft.com/office/drawing/2014/main" id="{4636F040-1F24-4992-9F4A-3E98549B7199}"/>
            </a:ext>
          </a:extLst>
        </xdr:cNvPr>
        <xdr:cNvSpPr txBox="1"/>
      </xdr:nvSpPr>
      <xdr:spPr>
        <a:xfrm>
          <a:off x="4622800" y="6837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43218</xdr:rowOff>
    </xdr:from>
    <xdr:to>
      <xdr:col>22</xdr:col>
      <xdr:colOff>114300</xdr:colOff>
      <xdr:row>35</xdr:row>
      <xdr:rowOff>84404</xdr:rowOff>
    </xdr:to>
    <xdr:cxnSp macro="">
      <xdr:nvCxnSpPr>
        <xdr:cNvPr id="119" name="直線コネクタ 118">
          <a:extLst>
            <a:ext uri="{FF2B5EF4-FFF2-40B4-BE49-F238E27FC236}">
              <a16:creationId xmlns:a16="http://schemas.microsoft.com/office/drawing/2014/main" id="{21474022-271B-470A-91EA-E8F9BA381573}"/>
            </a:ext>
          </a:extLst>
        </xdr:cNvPr>
        <xdr:cNvCxnSpPr/>
      </xdr:nvCxnSpPr>
      <xdr:spPr bwMode="auto">
        <a:xfrm>
          <a:off x="3606800" y="6653568"/>
          <a:ext cx="698500" cy="4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a:extLst>
            <a:ext uri="{FF2B5EF4-FFF2-40B4-BE49-F238E27FC236}">
              <a16:creationId xmlns:a16="http://schemas.microsoft.com/office/drawing/2014/main" id="{CF3C5D94-877B-4C6F-8004-8BD4DFF44D25}"/>
            </a:ext>
          </a:extLst>
        </xdr:cNvPr>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222928</xdr:rowOff>
    </xdr:from>
    <xdr:ext cx="762000" cy="259045"/>
    <xdr:sp macro="" textlink="">
      <xdr:nvSpPr>
        <xdr:cNvPr id="121" name="テキスト ボックス 120">
          <a:extLst>
            <a:ext uri="{FF2B5EF4-FFF2-40B4-BE49-F238E27FC236}">
              <a16:creationId xmlns:a16="http://schemas.microsoft.com/office/drawing/2014/main" id="{C76835A2-E05F-4A1F-99E1-5C202C901674}"/>
            </a:ext>
          </a:extLst>
        </xdr:cNvPr>
        <xdr:cNvSpPr txBox="1"/>
      </xdr:nvSpPr>
      <xdr:spPr>
        <a:xfrm>
          <a:off x="3924300" y="683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42075</xdr:rowOff>
    </xdr:from>
    <xdr:to>
      <xdr:col>18</xdr:col>
      <xdr:colOff>177800</xdr:colOff>
      <xdr:row>35</xdr:row>
      <xdr:rowOff>43218</xdr:rowOff>
    </xdr:to>
    <xdr:cxnSp macro="">
      <xdr:nvCxnSpPr>
        <xdr:cNvPr id="122" name="直線コネクタ 121">
          <a:extLst>
            <a:ext uri="{FF2B5EF4-FFF2-40B4-BE49-F238E27FC236}">
              <a16:creationId xmlns:a16="http://schemas.microsoft.com/office/drawing/2014/main" id="{2AC19C72-7272-4EC6-99C1-84D4F275C0DC}"/>
            </a:ext>
          </a:extLst>
        </xdr:cNvPr>
        <xdr:cNvCxnSpPr/>
      </xdr:nvCxnSpPr>
      <xdr:spPr bwMode="auto">
        <a:xfrm>
          <a:off x="2908300" y="6652425"/>
          <a:ext cx="698500" cy="1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a:extLst>
            <a:ext uri="{FF2B5EF4-FFF2-40B4-BE49-F238E27FC236}">
              <a16:creationId xmlns:a16="http://schemas.microsoft.com/office/drawing/2014/main" id="{D7D9C562-B58D-448D-8D0F-14E32067920A}"/>
            </a:ext>
          </a:extLst>
        </xdr:cNvPr>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220051</xdr:rowOff>
    </xdr:from>
    <xdr:ext cx="762000" cy="259045"/>
    <xdr:sp macro="" textlink="">
      <xdr:nvSpPr>
        <xdr:cNvPr id="124" name="テキスト ボックス 123">
          <a:extLst>
            <a:ext uri="{FF2B5EF4-FFF2-40B4-BE49-F238E27FC236}">
              <a16:creationId xmlns:a16="http://schemas.microsoft.com/office/drawing/2014/main" id="{FA2D0E32-63C0-48B3-8C9A-CEE5EFC79B41}"/>
            </a:ext>
          </a:extLst>
        </xdr:cNvPr>
        <xdr:cNvSpPr txBox="1"/>
      </xdr:nvSpPr>
      <xdr:spPr>
        <a:xfrm>
          <a:off x="32258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a:extLst>
            <a:ext uri="{FF2B5EF4-FFF2-40B4-BE49-F238E27FC236}">
              <a16:creationId xmlns:a16="http://schemas.microsoft.com/office/drawing/2014/main" id="{A8A2142D-6D4D-423B-AD3A-D09B006F6159}"/>
            </a:ext>
          </a:extLst>
        </xdr:cNvPr>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206735</xdr:rowOff>
    </xdr:from>
    <xdr:ext cx="762000" cy="259045"/>
    <xdr:sp macro="" textlink="">
      <xdr:nvSpPr>
        <xdr:cNvPr id="126" name="テキスト ボックス 125">
          <a:extLst>
            <a:ext uri="{FF2B5EF4-FFF2-40B4-BE49-F238E27FC236}">
              <a16:creationId xmlns:a16="http://schemas.microsoft.com/office/drawing/2014/main" id="{108250A2-D4A3-407F-9E78-D1037265C1B5}"/>
            </a:ext>
          </a:extLst>
        </xdr:cNvPr>
        <xdr:cNvSpPr txBox="1"/>
      </xdr:nvSpPr>
      <xdr:spPr>
        <a:xfrm>
          <a:off x="2527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B270C2E0-A3A4-463F-822A-567843400D79}"/>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CB603B37-EE7F-47E7-B689-BD3E6D6511F9}"/>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B51F4A13-6FC0-4D7D-8360-A8EEE89496D8}"/>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755544C0-AD57-4B77-B18C-59B0CFC3BD58}"/>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9734A1D-ACD8-499F-8AEE-B5E11FB26F2E}"/>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337471</xdr:rowOff>
    </xdr:from>
    <xdr:to>
      <xdr:col>29</xdr:col>
      <xdr:colOff>177800</xdr:colOff>
      <xdr:row>35</xdr:row>
      <xdr:rowOff>96171</xdr:rowOff>
    </xdr:to>
    <xdr:sp macro="" textlink="">
      <xdr:nvSpPr>
        <xdr:cNvPr id="132" name="楕円 131">
          <a:extLst>
            <a:ext uri="{FF2B5EF4-FFF2-40B4-BE49-F238E27FC236}">
              <a16:creationId xmlns:a16="http://schemas.microsoft.com/office/drawing/2014/main" id="{97A71682-8119-4441-AB58-37FA375EC89C}"/>
            </a:ext>
          </a:extLst>
        </xdr:cNvPr>
        <xdr:cNvSpPr/>
      </xdr:nvSpPr>
      <xdr:spPr bwMode="auto">
        <a:xfrm>
          <a:off x="5600700" y="6604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182548</xdr:rowOff>
    </xdr:from>
    <xdr:ext cx="762000" cy="259045"/>
    <xdr:sp macro="" textlink="">
      <xdr:nvSpPr>
        <xdr:cNvPr id="133" name="人口1人当たり決算額の推移該当値テキスト445">
          <a:extLst>
            <a:ext uri="{FF2B5EF4-FFF2-40B4-BE49-F238E27FC236}">
              <a16:creationId xmlns:a16="http://schemas.microsoft.com/office/drawing/2014/main" id="{99814EC9-87E5-4357-B690-9019377B7D83}"/>
            </a:ext>
          </a:extLst>
        </xdr:cNvPr>
        <xdr:cNvSpPr txBox="1"/>
      </xdr:nvSpPr>
      <xdr:spPr>
        <a:xfrm>
          <a:off x="5740400" y="644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58941</xdr:rowOff>
    </xdr:from>
    <xdr:to>
      <xdr:col>26</xdr:col>
      <xdr:colOff>101600</xdr:colOff>
      <xdr:row>35</xdr:row>
      <xdr:rowOff>160541</xdr:rowOff>
    </xdr:to>
    <xdr:sp macro="" textlink="">
      <xdr:nvSpPr>
        <xdr:cNvPr id="134" name="楕円 133">
          <a:extLst>
            <a:ext uri="{FF2B5EF4-FFF2-40B4-BE49-F238E27FC236}">
              <a16:creationId xmlns:a16="http://schemas.microsoft.com/office/drawing/2014/main" id="{A3855A9E-7071-4CC7-A003-9B155DF508D0}"/>
            </a:ext>
          </a:extLst>
        </xdr:cNvPr>
        <xdr:cNvSpPr/>
      </xdr:nvSpPr>
      <xdr:spPr bwMode="auto">
        <a:xfrm>
          <a:off x="4953000" y="666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170718</xdr:rowOff>
    </xdr:from>
    <xdr:ext cx="736600" cy="259045"/>
    <xdr:sp macro="" textlink="">
      <xdr:nvSpPr>
        <xdr:cNvPr id="135" name="テキスト ボックス 134">
          <a:extLst>
            <a:ext uri="{FF2B5EF4-FFF2-40B4-BE49-F238E27FC236}">
              <a16:creationId xmlns:a16="http://schemas.microsoft.com/office/drawing/2014/main" id="{CCF618D5-9401-40F2-A5D5-360EEA7F83D2}"/>
            </a:ext>
          </a:extLst>
        </xdr:cNvPr>
        <xdr:cNvSpPr txBox="1"/>
      </xdr:nvSpPr>
      <xdr:spPr>
        <a:xfrm>
          <a:off x="4622800" y="6438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33604</xdr:rowOff>
    </xdr:from>
    <xdr:to>
      <xdr:col>22</xdr:col>
      <xdr:colOff>165100</xdr:colOff>
      <xdr:row>35</xdr:row>
      <xdr:rowOff>135204</xdr:rowOff>
    </xdr:to>
    <xdr:sp macro="" textlink="">
      <xdr:nvSpPr>
        <xdr:cNvPr id="136" name="楕円 135">
          <a:extLst>
            <a:ext uri="{FF2B5EF4-FFF2-40B4-BE49-F238E27FC236}">
              <a16:creationId xmlns:a16="http://schemas.microsoft.com/office/drawing/2014/main" id="{FD3D9E49-AFC8-4B47-A9DB-1DBDD4B762FC}"/>
            </a:ext>
          </a:extLst>
        </xdr:cNvPr>
        <xdr:cNvSpPr/>
      </xdr:nvSpPr>
      <xdr:spPr bwMode="auto">
        <a:xfrm>
          <a:off x="4254500" y="6643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145381</xdr:rowOff>
    </xdr:from>
    <xdr:ext cx="762000" cy="259045"/>
    <xdr:sp macro="" textlink="">
      <xdr:nvSpPr>
        <xdr:cNvPr id="137" name="テキスト ボックス 136">
          <a:extLst>
            <a:ext uri="{FF2B5EF4-FFF2-40B4-BE49-F238E27FC236}">
              <a16:creationId xmlns:a16="http://schemas.microsoft.com/office/drawing/2014/main" id="{F3BC1C6C-96B4-4A1F-AC96-CC91A521ADFB}"/>
            </a:ext>
          </a:extLst>
        </xdr:cNvPr>
        <xdr:cNvSpPr txBox="1"/>
      </xdr:nvSpPr>
      <xdr:spPr>
        <a:xfrm>
          <a:off x="3924300" y="6412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335318</xdr:rowOff>
    </xdr:from>
    <xdr:to>
      <xdr:col>19</xdr:col>
      <xdr:colOff>38100</xdr:colOff>
      <xdr:row>35</xdr:row>
      <xdr:rowOff>94018</xdr:rowOff>
    </xdr:to>
    <xdr:sp macro="" textlink="">
      <xdr:nvSpPr>
        <xdr:cNvPr id="138" name="楕円 137">
          <a:extLst>
            <a:ext uri="{FF2B5EF4-FFF2-40B4-BE49-F238E27FC236}">
              <a16:creationId xmlns:a16="http://schemas.microsoft.com/office/drawing/2014/main" id="{55C5A498-FC67-442B-9800-40B60C8801CE}"/>
            </a:ext>
          </a:extLst>
        </xdr:cNvPr>
        <xdr:cNvSpPr/>
      </xdr:nvSpPr>
      <xdr:spPr bwMode="auto">
        <a:xfrm>
          <a:off x="3556000" y="660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104195</xdr:rowOff>
    </xdr:from>
    <xdr:ext cx="762000" cy="259045"/>
    <xdr:sp macro="" textlink="">
      <xdr:nvSpPr>
        <xdr:cNvPr id="139" name="テキスト ボックス 138">
          <a:extLst>
            <a:ext uri="{FF2B5EF4-FFF2-40B4-BE49-F238E27FC236}">
              <a16:creationId xmlns:a16="http://schemas.microsoft.com/office/drawing/2014/main" id="{3936AEB9-3F60-41FB-BB70-04F10B918A67}"/>
            </a:ext>
          </a:extLst>
        </xdr:cNvPr>
        <xdr:cNvSpPr txBox="1"/>
      </xdr:nvSpPr>
      <xdr:spPr>
        <a:xfrm>
          <a:off x="3225800" y="637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334175</xdr:rowOff>
    </xdr:from>
    <xdr:to>
      <xdr:col>15</xdr:col>
      <xdr:colOff>101600</xdr:colOff>
      <xdr:row>35</xdr:row>
      <xdr:rowOff>92875</xdr:rowOff>
    </xdr:to>
    <xdr:sp macro="" textlink="">
      <xdr:nvSpPr>
        <xdr:cNvPr id="140" name="楕円 139">
          <a:extLst>
            <a:ext uri="{FF2B5EF4-FFF2-40B4-BE49-F238E27FC236}">
              <a16:creationId xmlns:a16="http://schemas.microsoft.com/office/drawing/2014/main" id="{C7F515D3-1D38-4D0A-93D0-7BB232699E7E}"/>
            </a:ext>
          </a:extLst>
        </xdr:cNvPr>
        <xdr:cNvSpPr/>
      </xdr:nvSpPr>
      <xdr:spPr bwMode="auto">
        <a:xfrm>
          <a:off x="2857500" y="6601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103052</xdr:rowOff>
    </xdr:from>
    <xdr:ext cx="762000" cy="259045"/>
    <xdr:sp macro="" textlink="">
      <xdr:nvSpPr>
        <xdr:cNvPr id="141" name="テキスト ボックス 140">
          <a:extLst>
            <a:ext uri="{FF2B5EF4-FFF2-40B4-BE49-F238E27FC236}">
              <a16:creationId xmlns:a16="http://schemas.microsoft.com/office/drawing/2014/main" id="{FBC8A1CF-5147-47F0-9584-8FDC86024FFD}"/>
            </a:ext>
          </a:extLst>
        </xdr:cNvPr>
        <xdr:cNvSpPr txBox="1"/>
      </xdr:nvSpPr>
      <xdr:spPr>
        <a:xfrm>
          <a:off x="2527300" y="637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452B225-5663-435D-B2A7-0CBC4A1882D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A8E2B45E-D44C-4515-B5A8-C6FB5986012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2446F6C-3D13-4046-8EF2-94436440DED4}"/>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AE8898B-FDF6-45BF-982F-BD0AFDFC3D2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7576111-427A-45A2-B8F5-8DA093AA38F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378EEBC-F06C-46B5-8364-5D756E5814B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4BE97A3-7077-4ABC-A9F4-82414E71237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3758C17-A54B-4B74-A786-E192FCB5A28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23DA5D-7C4F-4690-8777-E9056688887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6E40F2DB-48BA-4CB4-8725-8007FB4B615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16,187
16,008
43.99
8,760,986
8,538,448
148,539
4,673,689
9,217,594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66D4CA1-AAD9-4006-8341-F913C6FDAA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9C65A4F-6BA2-42F7-AF94-FCE07E1EB9A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7C82F1E-88BC-46A6-B662-529F9E2C91C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E6B5DC-4491-4DFE-9576-35D8394E516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B498849-F741-41DB-862C-070A58AC6D1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45995952-1921-4AC7-B4AB-5F838028222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D122C86B-91C7-491E-9078-B9C9CCABE51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7475AC2B-DF44-40FE-8D49-CEBBBF002CEF}"/>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95B5C45-BE93-4B46-8D53-EEA7D444629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94A2DD1-B3DB-41B5-B323-77B8F993D50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BF585E0C-4DE4-4B45-A453-0E19795B727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DA89CA6-48CC-4623-95CE-A209B1F79831}"/>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3C8165E-5A45-4965-B3F0-6D5C921656CF}"/>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9608BC2-B691-4DF6-941B-E46303CC19D6}"/>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C79CDCD-6175-415A-A497-27A0F5C1E4A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64E9BDBC-32BD-4282-811B-CAD716AAA643}"/>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8643F3B-7030-47B1-825B-F13BD8F5D32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BC391864-CE66-49EF-BDDE-013AA83AAD0F}"/>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B24F1AB-B405-4B55-B345-A65F2642CE7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356FA021-9B61-4963-8ACC-816BF8C67FED}"/>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52BF85D1-A26A-4211-9576-B67F9E5662F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6732049-D41A-4146-92B8-6BC9168F6A75}"/>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DFF0B8D4-74D4-4131-9906-B130AF82A071}"/>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8A17D58B-616E-4461-91E3-AE4585569AF6}"/>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BF26B00-E801-4CE8-B568-D16E3942722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C20F3EDA-230E-4BBE-B136-5043214C8DFE}"/>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708D0EEB-0CE6-4957-9745-BFEF7FB9FAE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BBEF2E39-3AFF-40AF-A7BD-E1AD4D7CC9B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6488CB6F-B8E2-497B-8ECB-F76714A66E5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26DF8CE-5E1C-456A-A0D4-80579FF4B42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F64D1766-D781-40CE-95E3-375B8004B30D}"/>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3E93A888-9F8B-488B-AD58-F642A1864B95}"/>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7B494A33-BCC9-4D22-8765-1423B9132D4F}"/>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979BCFCA-8A7A-4338-9FFC-7A400AAE1299}"/>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969B964C-DC99-40EE-BB0C-E5D22426A871}"/>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C481DCB-2F5B-4D0F-A4F8-0864D1F17EE3}"/>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DF654782-555A-43C6-BE66-B6A7632B1F4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95B33DC3-5B2A-4605-9B14-DB0B9B758593}"/>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39808211-8027-43D1-9639-154BE4053E21}"/>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A314924C-3433-423C-BAD0-A6943855E852}"/>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9006E255-9E14-48B0-A489-30BFD07B990A}"/>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4A0FA6E7-6025-42BB-B8C4-7DB155F12143}"/>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ED1E13B0-BFAA-4528-B677-7645EAC69523}"/>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E52F2F7D-D8E0-4C86-9A33-FFBC03A55DAF}"/>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67AD3231-B7B5-4602-B826-C9183A73100D}"/>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15DAE83D-CCEE-4C9C-B9E0-5A89F44E6A99}"/>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a:extLst>
            <a:ext uri="{FF2B5EF4-FFF2-40B4-BE49-F238E27FC236}">
              <a16:creationId xmlns:a16="http://schemas.microsoft.com/office/drawing/2014/main" id="{1C5172A8-2EFA-4DF4-AB55-0C648559C98E}"/>
            </a:ext>
          </a:extLst>
        </xdr:cNvPr>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a:extLst>
            <a:ext uri="{FF2B5EF4-FFF2-40B4-BE49-F238E27FC236}">
              <a16:creationId xmlns:a16="http://schemas.microsoft.com/office/drawing/2014/main" id="{6DDF149E-4839-4C38-AD52-7E38601370D4}"/>
            </a:ext>
          </a:extLst>
        </xdr:cNvPr>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a:extLst>
            <a:ext uri="{FF2B5EF4-FFF2-40B4-BE49-F238E27FC236}">
              <a16:creationId xmlns:a16="http://schemas.microsoft.com/office/drawing/2014/main" id="{EC4AD708-8AC4-44C3-932A-E59F0AA4AE9A}"/>
            </a:ext>
          </a:extLst>
        </xdr:cNvPr>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a:extLst>
            <a:ext uri="{FF2B5EF4-FFF2-40B4-BE49-F238E27FC236}">
              <a16:creationId xmlns:a16="http://schemas.microsoft.com/office/drawing/2014/main" id="{7A21E8EC-69FD-433F-9277-95BCC4214518}"/>
            </a:ext>
          </a:extLst>
        </xdr:cNvPr>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a:extLst>
            <a:ext uri="{FF2B5EF4-FFF2-40B4-BE49-F238E27FC236}">
              <a16:creationId xmlns:a16="http://schemas.microsoft.com/office/drawing/2014/main" id="{36B656BA-62D1-40BC-9E73-9D0B68AD1CD3}"/>
            </a:ext>
          </a:extLst>
        </xdr:cNvPr>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70565</xdr:rowOff>
    </xdr:from>
    <xdr:to>
      <xdr:col>24</xdr:col>
      <xdr:colOff>63500</xdr:colOff>
      <xdr:row>36</xdr:row>
      <xdr:rowOff>75382</xdr:rowOff>
    </xdr:to>
    <xdr:cxnSp macro="">
      <xdr:nvCxnSpPr>
        <xdr:cNvPr id="63" name="直線コネクタ 62">
          <a:extLst>
            <a:ext uri="{FF2B5EF4-FFF2-40B4-BE49-F238E27FC236}">
              <a16:creationId xmlns:a16="http://schemas.microsoft.com/office/drawing/2014/main" id="{3CBD0CAC-D5CD-44CF-A7BE-19C50E0EBC9D}"/>
            </a:ext>
          </a:extLst>
        </xdr:cNvPr>
        <xdr:cNvCxnSpPr/>
      </xdr:nvCxnSpPr>
      <xdr:spPr>
        <a:xfrm flipV="1">
          <a:off x="3797300" y="6242765"/>
          <a:ext cx="8382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77373</xdr:rowOff>
    </xdr:from>
    <xdr:ext cx="534377" cy="259045"/>
    <xdr:sp macro="" textlink="">
      <xdr:nvSpPr>
        <xdr:cNvPr id="64" name="人件費平均値テキスト">
          <a:extLst>
            <a:ext uri="{FF2B5EF4-FFF2-40B4-BE49-F238E27FC236}">
              <a16:creationId xmlns:a16="http://schemas.microsoft.com/office/drawing/2014/main" id="{500B4A30-50CB-472B-B4B1-7687D9348949}"/>
            </a:ext>
          </a:extLst>
        </xdr:cNvPr>
        <xdr:cNvSpPr txBox="1"/>
      </xdr:nvSpPr>
      <xdr:spPr>
        <a:xfrm>
          <a:off x="4686300" y="590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a:extLst>
            <a:ext uri="{FF2B5EF4-FFF2-40B4-BE49-F238E27FC236}">
              <a16:creationId xmlns:a16="http://schemas.microsoft.com/office/drawing/2014/main" id="{F04DD51F-60A3-4D0D-A41A-0F523F623301}"/>
            </a:ext>
          </a:extLst>
        </xdr:cNvPr>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75382</xdr:rowOff>
    </xdr:from>
    <xdr:to>
      <xdr:col>19</xdr:col>
      <xdr:colOff>177800</xdr:colOff>
      <xdr:row>36</xdr:row>
      <xdr:rowOff>94355</xdr:rowOff>
    </xdr:to>
    <xdr:cxnSp macro="">
      <xdr:nvCxnSpPr>
        <xdr:cNvPr id="66" name="直線コネクタ 65">
          <a:extLst>
            <a:ext uri="{FF2B5EF4-FFF2-40B4-BE49-F238E27FC236}">
              <a16:creationId xmlns:a16="http://schemas.microsoft.com/office/drawing/2014/main" id="{24607463-7861-49D7-9380-0FC3D4FC0EA8}"/>
            </a:ext>
          </a:extLst>
        </xdr:cNvPr>
        <xdr:cNvCxnSpPr/>
      </xdr:nvCxnSpPr>
      <xdr:spPr>
        <a:xfrm flipV="1">
          <a:off x="2908300" y="6247582"/>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a:extLst>
            <a:ext uri="{FF2B5EF4-FFF2-40B4-BE49-F238E27FC236}">
              <a16:creationId xmlns:a16="http://schemas.microsoft.com/office/drawing/2014/main" id="{351E9FE8-7E5B-4A34-B88F-1E43E2FD6334}"/>
            </a:ext>
          </a:extLst>
        </xdr:cNvPr>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18954</xdr:rowOff>
    </xdr:from>
    <xdr:ext cx="534377" cy="259045"/>
    <xdr:sp macro="" textlink="">
      <xdr:nvSpPr>
        <xdr:cNvPr id="68" name="テキスト ボックス 67">
          <a:extLst>
            <a:ext uri="{FF2B5EF4-FFF2-40B4-BE49-F238E27FC236}">
              <a16:creationId xmlns:a16="http://schemas.microsoft.com/office/drawing/2014/main" id="{30015283-23ED-42BE-A14A-1BA9DEA20147}"/>
            </a:ext>
          </a:extLst>
        </xdr:cNvPr>
        <xdr:cNvSpPr txBox="1"/>
      </xdr:nvSpPr>
      <xdr:spPr>
        <a:xfrm>
          <a:off x="3530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94355</xdr:rowOff>
    </xdr:from>
    <xdr:to>
      <xdr:col>15</xdr:col>
      <xdr:colOff>50800</xdr:colOff>
      <xdr:row>36</xdr:row>
      <xdr:rowOff>115403</xdr:rowOff>
    </xdr:to>
    <xdr:cxnSp macro="">
      <xdr:nvCxnSpPr>
        <xdr:cNvPr id="69" name="直線コネクタ 68">
          <a:extLst>
            <a:ext uri="{FF2B5EF4-FFF2-40B4-BE49-F238E27FC236}">
              <a16:creationId xmlns:a16="http://schemas.microsoft.com/office/drawing/2014/main" id="{7DE2BE85-92E0-455E-B0B2-06E4B6578D79}"/>
            </a:ext>
          </a:extLst>
        </xdr:cNvPr>
        <xdr:cNvCxnSpPr/>
      </xdr:nvCxnSpPr>
      <xdr:spPr>
        <a:xfrm flipV="1">
          <a:off x="2019300" y="6266555"/>
          <a:ext cx="889000" cy="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a:extLst>
            <a:ext uri="{FF2B5EF4-FFF2-40B4-BE49-F238E27FC236}">
              <a16:creationId xmlns:a16="http://schemas.microsoft.com/office/drawing/2014/main" id="{109BEEAE-8B4F-4D57-8AAF-771149B5FA06}"/>
            </a:ext>
          </a:extLst>
        </xdr:cNvPr>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29225</xdr:rowOff>
    </xdr:from>
    <xdr:ext cx="534377" cy="259045"/>
    <xdr:sp macro="" textlink="">
      <xdr:nvSpPr>
        <xdr:cNvPr id="71" name="テキスト ボックス 70">
          <a:extLst>
            <a:ext uri="{FF2B5EF4-FFF2-40B4-BE49-F238E27FC236}">
              <a16:creationId xmlns:a16="http://schemas.microsoft.com/office/drawing/2014/main" id="{66969C47-0BF5-446C-ADA5-0154E05F8251}"/>
            </a:ext>
          </a:extLst>
        </xdr:cNvPr>
        <xdr:cNvSpPr txBox="1"/>
      </xdr:nvSpPr>
      <xdr:spPr>
        <a:xfrm>
          <a:off x="2641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115403</xdr:rowOff>
    </xdr:from>
    <xdr:to>
      <xdr:col>10</xdr:col>
      <xdr:colOff>114300</xdr:colOff>
      <xdr:row>36</xdr:row>
      <xdr:rowOff>117967</xdr:rowOff>
    </xdr:to>
    <xdr:cxnSp macro="">
      <xdr:nvCxnSpPr>
        <xdr:cNvPr id="72" name="直線コネクタ 71">
          <a:extLst>
            <a:ext uri="{FF2B5EF4-FFF2-40B4-BE49-F238E27FC236}">
              <a16:creationId xmlns:a16="http://schemas.microsoft.com/office/drawing/2014/main" id="{6EFA221C-8346-48CF-9183-6ACFDF2AC5CF}"/>
            </a:ext>
          </a:extLst>
        </xdr:cNvPr>
        <xdr:cNvCxnSpPr/>
      </xdr:nvCxnSpPr>
      <xdr:spPr>
        <a:xfrm flipV="1">
          <a:off x="1130300" y="6287603"/>
          <a:ext cx="889000" cy="2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a:extLst>
            <a:ext uri="{FF2B5EF4-FFF2-40B4-BE49-F238E27FC236}">
              <a16:creationId xmlns:a16="http://schemas.microsoft.com/office/drawing/2014/main" id="{5D857B88-BDB0-49C1-9D62-F89A9A89D320}"/>
            </a:ext>
          </a:extLst>
        </xdr:cNvPr>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34581</xdr:rowOff>
    </xdr:from>
    <xdr:ext cx="534377" cy="259045"/>
    <xdr:sp macro="" textlink="">
      <xdr:nvSpPr>
        <xdr:cNvPr id="74" name="テキスト ボックス 73">
          <a:extLst>
            <a:ext uri="{FF2B5EF4-FFF2-40B4-BE49-F238E27FC236}">
              <a16:creationId xmlns:a16="http://schemas.microsoft.com/office/drawing/2014/main" id="{D9F6D942-CB06-4FBC-BA98-823C2777C7E8}"/>
            </a:ext>
          </a:extLst>
        </xdr:cNvPr>
        <xdr:cNvSpPr txBox="1"/>
      </xdr:nvSpPr>
      <xdr:spPr>
        <a:xfrm>
          <a:off x="1752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a:extLst>
            <a:ext uri="{FF2B5EF4-FFF2-40B4-BE49-F238E27FC236}">
              <a16:creationId xmlns:a16="http://schemas.microsoft.com/office/drawing/2014/main" id="{EE300416-6C22-49F3-996E-6BA75470FA4C}"/>
            </a:ext>
          </a:extLst>
        </xdr:cNvPr>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26155</xdr:rowOff>
    </xdr:from>
    <xdr:ext cx="534377" cy="259045"/>
    <xdr:sp macro="" textlink="">
      <xdr:nvSpPr>
        <xdr:cNvPr id="76" name="テキスト ボックス 75">
          <a:extLst>
            <a:ext uri="{FF2B5EF4-FFF2-40B4-BE49-F238E27FC236}">
              <a16:creationId xmlns:a16="http://schemas.microsoft.com/office/drawing/2014/main" id="{1A9A4698-B493-4EF0-A65E-4A978E08A3AD}"/>
            </a:ext>
          </a:extLst>
        </xdr:cNvPr>
        <xdr:cNvSpPr txBox="1"/>
      </xdr:nvSpPr>
      <xdr:spPr>
        <a:xfrm>
          <a:off x="863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BF79ACBB-5CE2-4CEC-8DDA-33EDC8F2303E}"/>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F63DDFE-E8D5-4998-8C5E-E1F0E38B62C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E03DB6B4-FBB4-4E8A-8BF5-8B1E8EFBECEF}"/>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B0CB3C7F-90E2-4C8D-BD70-C1A20A8E7D42}"/>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5D255212-1507-4436-8B9D-47FD1BB83C07}"/>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19765</xdr:rowOff>
    </xdr:from>
    <xdr:to>
      <xdr:col>24</xdr:col>
      <xdr:colOff>114300</xdr:colOff>
      <xdr:row>36</xdr:row>
      <xdr:rowOff>121365</xdr:rowOff>
    </xdr:to>
    <xdr:sp macro="" textlink="">
      <xdr:nvSpPr>
        <xdr:cNvPr id="82" name="楕円 81">
          <a:extLst>
            <a:ext uri="{FF2B5EF4-FFF2-40B4-BE49-F238E27FC236}">
              <a16:creationId xmlns:a16="http://schemas.microsoft.com/office/drawing/2014/main" id="{78D06892-7CA1-44C3-AF76-9472D7951A63}"/>
            </a:ext>
          </a:extLst>
        </xdr:cNvPr>
        <xdr:cNvSpPr/>
      </xdr:nvSpPr>
      <xdr:spPr>
        <a:xfrm>
          <a:off x="4584700" y="619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169642</xdr:rowOff>
    </xdr:from>
    <xdr:ext cx="534377" cy="259045"/>
    <xdr:sp macro="" textlink="">
      <xdr:nvSpPr>
        <xdr:cNvPr id="83" name="人件費該当値テキスト">
          <a:extLst>
            <a:ext uri="{FF2B5EF4-FFF2-40B4-BE49-F238E27FC236}">
              <a16:creationId xmlns:a16="http://schemas.microsoft.com/office/drawing/2014/main" id="{4F45EDED-D35C-49C8-BB02-0B2DFD4E99AC}"/>
            </a:ext>
          </a:extLst>
        </xdr:cNvPr>
        <xdr:cNvSpPr txBox="1"/>
      </xdr:nvSpPr>
      <xdr:spPr>
        <a:xfrm>
          <a:off x="4686300" y="617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24582</xdr:rowOff>
    </xdr:from>
    <xdr:to>
      <xdr:col>20</xdr:col>
      <xdr:colOff>38100</xdr:colOff>
      <xdr:row>36</xdr:row>
      <xdr:rowOff>126182</xdr:rowOff>
    </xdr:to>
    <xdr:sp macro="" textlink="">
      <xdr:nvSpPr>
        <xdr:cNvPr id="84" name="楕円 83">
          <a:extLst>
            <a:ext uri="{FF2B5EF4-FFF2-40B4-BE49-F238E27FC236}">
              <a16:creationId xmlns:a16="http://schemas.microsoft.com/office/drawing/2014/main" id="{EEB12E2A-D6E7-4879-90B9-9A731A2458A4}"/>
            </a:ext>
          </a:extLst>
        </xdr:cNvPr>
        <xdr:cNvSpPr/>
      </xdr:nvSpPr>
      <xdr:spPr>
        <a:xfrm>
          <a:off x="3746500" y="619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117309</xdr:rowOff>
    </xdr:from>
    <xdr:ext cx="534377" cy="259045"/>
    <xdr:sp macro="" textlink="">
      <xdr:nvSpPr>
        <xdr:cNvPr id="85" name="テキスト ボックス 84">
          <a:extLst>
            <a:ext uri="{FF2B5EF4-FFF2-40B4-BE49-F238E27FC236}">
              <a16:creationId xmlns:a16="http://schemas.microsoft.com/office/drawing/2014/main" id="{BB4D34DE-6CB7-4A43-B5F9-D151A31F23D7}"/>
            </a:ext>
          </a:extLst>
        </xdr:cNvPr>
        <xdr:cNvSpPr txBox="1"/>
      </xdr:nvSpPr>
      <xdr:spPr>
        <a:xfrm>
          <a:off x="3530111" y="628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43555</xdr:rowOff>
    </xdr:from>
    <xdr:to>
      <xdr:col>15</xdr:col>
      <xdr:colOff>101600</xdr:colOff>
      <xdr:row>36</xdr:row>
      <xdr:rowOff>145155</xdr:rowOff>
    </xdr:to>
    <xdr:sp macro="" textlink="">
      <xdr:nvSpPr>
        <xdr:cNvPr id="86" name="楕円 85">
          <a:extLst>
            <a:ext uri="{FF2B5EF4-FFF2-40B4-BE49-F238E27FC236}">
              <a16:creationId xmlns:a16="http://schemas.microsoft.com/office/drawing/2014/main" id="{9AF8A053-75EA-4C64-833F-7111FBD96ABB}"/>
            </a:ext>
          </a:extLst>
        </xdr:cNvPr>
        <xdr:cNvSpPr/>
      </xdr:nvSpPr>
      <xdr:spPr>
        <a:xfrm>
          <a:off x="2857500" y="621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136282</xdr:rowOff>
    </xdr:from>
    <xdr:ext cx="534377" cy="259045"/>
    <xdr:sp macro="" textlink="">
      <xdr:nvSpPr>
        <xdr:cNvPr id="87" name="テキスト ボックス 86">
          <a:extLst>
            <a:ext uri="{FF2B5EF4-FFF2-40B4-BE49-F238E27FC236}">
              <a16:creationId xmlns:a16="http://schemas.microsoft.com/office/drawing/2014/main" id="{E880FBF6-C89D-4ADD-81D1-C4CDE9D145F7}"/>
            </a:ext>
          </a:extLst>
        </xdr:cNvPr>
        <xdr:cNvSpPr txBox="1"/>
      </xdr:nvSpPr>
      <xdr:spPr>
        <a:xfrm>
          <a:off x="2641111" y="630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64603</xdr:rowOff>
    </xdr:from>
    <xdr:to>
      <xdr:col>10</xdr:col>
      <xdr:colOff>165100</xdr:colOff>
      <xdr:row>36</xdr:row>
      <xdr:rowOff>166203</xdr:rowOff>
    </xdr:to>
    <xdr:sp macro="" textlink="">
      <xdr:nvSpPr>
        <xdr:cNvPr id="88" name="楕円 87">
          <a:extLst>
            <a:ext uri="{FF2B5EF4-FFF2-40B4-BE49-F238E27FC236}">
              <a16:creationId xmlns:a16="http://schemas.microsoft.com/office/drawing/2014/main" id="{8E77AC04-727F-48BD-A877-097B679013E6}"/>
            </a:ext>
          </a:extLst>
        </xdr:cNvPr>
        <xdr:cNvSpPr/>
      </xdr:nvSpPr>
      <xdr:spPr>
        <a:xfrm>
          <a:off x="1968500" y="62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157330</xdr:rowOff>
    </xdr:from>
    <xdr:ext cx="534377" cy="259045"/>
    <xdr:sp macro="" textlink="">
      <xdr:nvSpPr>
        <xdr:cNvPr id="89" name="テキスト ボックス 88">
          <a:extLst>
            <a:ext uri="{FF2B5EF4-FFF2-40B4-BE49-F238E27FC236}">
              <a16:creationId xmlns:a16="http://schemas.microsoft.com/office/drawing/2014/main" id="{3DA1D94A-3A57-4538-81E5-CD3EBFD3965E}"/>
            </a:ext>
          </a:extLst>
        </xdr:cNvPr>
        <xdr:cNvSpPr txBox="1"/>
      </xdr:nvSpPr>
      <xdr:spPr>
        <a:xfrm>
          <a:off x="1752111" y="632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67167</xdr:rowOff>
    </xdr:from>
    <xdr:to>
      <xdr:col>6</xdr:col>
      <xdr:colOff>38100</xdr:colOff>
      <xdr:row>36</xdr:row>
      <xdr:rowOff>168767</xdr:rowOff>
    </xdr:to>
    <xdr:sp macro="" textlink="">
      <xdr:nvSpPr>
        <xdr:cNvPr id="90" name="楕円 89">
          <a:extLst>
            <a:ext uri="{FF2B5EF4-FFF2-40B4-BE49-F238E27FC236}">
              <a16:creationId xmlns:a16="http://schemas.microsoft.com/office/drawing/2014/main" id="{E3B9A3AC-7082-484F-91B1-1B9B0F17D2A6}"/>
            </a:ext>
          </a:extLst>
        </xdr:cNvPr>
        <xdr:cNvSpPr/>
      </xdr:nvSpPr>
      <xdr:spPr>
        <a:xfrm>
          <a:off x="1079500" y="623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159894</xdr:rowOff>
    </xdr:from>
    <xdr:ext cx="534377" cy="259045"/>
    <xdr:sp macro="" textlink="">
      <xdr:nvSpPr>
        <xdr:cNvPr id="91" name="テキスト ボックス 90">
          <a:extLst>
            <a:ext uri="{FF2B5EF4-FFF2-40B4-BE49-F238E27FC236}">
              <a16:creationId xmlns:a16="http://schemas.microsoft.com/office/drawing/2014/main" id="{95D6D77B-AA4F-4CA6-A4BC-0F5B3BE6FA1F}"/>
            </a:ext>
          </a:extLst>
        </xdr:cNvPr>
        <xdr:cNvSpPr txBox="1"/>
      </xdr:nvSpPr>
      <xdr:spPr>
        <a:xfrm>
          <a:off x="863111" y="63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6C9C0699-54A0-48A1-A410-36D7ABA6D1A2}"/>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3F9A48D6-4AD1-455B-B5F5-047D80589281}"/>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5C9E2469-4380-4163-8E17-F701A7D7A62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8A31B286-4E67-4969-BA32-5C898CF30D86}"/>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6BE27A6E-F9C4-4A2B-A860-880204BC17D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5668CB4E-34B6-4F42-A7A3-5C2419492045}"/>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A4A00F6E-6C79-494E-AF65-F1EFB4F4F10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CDC30667-5B20-4C09-ABF4-2ECBDC3D759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969987C9-0B31-4006-B9B6-ABBB2161B04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EA4FA219-5D68-4FA9-AEBB-1218B7CA188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785FC3CA-AC27-4846-A7CE-37B7E9118EB4}"/>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ECF90BDE-25B6-4207-920A-A4DE84138AF1}"/>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46603CE7-8AA1-428D-A4E4-2F88B1C2113F}"/>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8A9B181D-EE25-4CD9-A8E2-07933D6A7756}"/>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1EB00145-B9D3-44AC-BB58-68030DEA6E4F}"/>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E3AB22E1-C933-4B5A-B966-B35AF4A9773E}"/>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84E738BF-B1B3-46B8-A15C-CC1A195C914D}"/>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38444E3A-50CB-480E-9DCF-7085361F4BD4}"/>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31A542C5-43B8-4F51-9FAC-A8D9138CF153}"/>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E4105990-AF62-48F6-B063-D7B4EDF6A258}"/>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F6822399-DC62-4935-847A-589F881A7304}"/>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8636923-9960-44A1-AED5-50DBF9552FE1}"/>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3A44B0B7-FB73-40CC-B387-FCC83B7CCBA4}"/>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F4C776C0-99E2-4C0C-8A1E-65445AC14ED8}"/>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7870721A-5ADE-43A5-A582-E0CCA468C2FB}"/>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8E55F820-DC2E-4B46-8265-7F5DCAEB72C6}"/>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a:extLst>
            <a:ext uri="{FF2B5EF4-FFF2-40B4-BE49-F238E27FC236}">
              <a16:creationId xmlns:a16="http://schemas.microsoft.com/office/drawing/2014/main" id="{693B245C-AAB9-45C9-AE06-9054CCE246C0}"/>
            </a:ext>
          </a:extLst>
        </xdr:cNvPr>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a:extLst>
            <a:ext uri="{FF2B5EF4-FFF2-40B4-BE49-F238E27FC236}">
              <a16:creationId xmlns:a16="http://schemas.microsoft.com/office/drawing/2014/main" id="{40A6E1FB-3C96-48C0-A710-9DF4ECC6EFD6}"/>
            </a:ext>
          </a:extLst>
        </xdr:cNvPr>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a:extLst>
            <a:ext uri="{FF2B5EF4-FFF2-40B4-BE49-F238E27FC236}">
              <a16:creationId xmlns:a16="http://schemas.microsoft.com/office/drawing/2014/main" id="{47724C17-2063-4D33-8AC5-B89D0B5D2AD8}"/>
            </a:ext>
          </a:extLst>
        </xdr:cNvPr>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a:extLst>
            <a:ext uri="{FF2B5EF4-FFF2-40B4-BE49-F238E27FC236}">
              <a16:creationId xmlns:a16="http://schemas.microsoft.com/office/drawing/2014/main" id="{449C3384-E3C3-4564-9B60-E9D234730720}"/>
            </a:ext>
          </a:extLst>
        </xdr:cNvPr>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a:extLst>
            <a:ext uri="{FF2B5EF4-FFF2-40B4-BE49-F238E27FC236}">
              <a16:creationId xmlns:a16="http://schemas.microsoft.com/office/drawing/2014/main" id="{FA84029E-F8FE-4346-B712-3A302A66D6A2}"/>
            </a:ext>
          </a:extLst>
        </xdr:cNvPr>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9137</xdr:rowOff>
    </xdr:from>
    <xdr:to>
      <xdr:col>24</xdr:col>
      <xdr:colOff>63500</xdr:colOff>
      <xdr:row>56</xdr:row>
      <xdr:rowOff>4630</xdr:rowOff>
    </xdr:to>
    <xdr:cxnSp macro="">
      <xdr:nvCxnSpPr>
        <xdr:cNvPr id="123" name="直線コネクタ 122">
          <a:extLst>
            <a:ext uri="{FF2B5EF4-FFF2-40B4-BE49-F238E27FC236}">
              <a16:creationId xmlns:a16="http://schemas.microsoft.com/office/drawing/2014/main" id="{B273B0EB-B2BF-4D3C-B1CE-D3807EB5D52E}"/>
            </a:ext>
          </a:extLst>
        </xdr:cNvPr>
        <xdr:cNvCxnSpPr/>
      </xdr:nvCxnSpPr>
      <xdr:spPr>
        <a:xfrm>
          <a:off x="3797300" y="8924537"/>
          <a:ext cx="838200" cy="68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92705</xdr:rowOff>
    </xdr:from>
    <xdr:ext cx="534377" cy="259045"/>
    <xdr:sp macro="" textlink="">
      <xdr:nvSpPr>
        <xdr:cNvPr id="124" name="物件費平均値テキスト">
          <a:extLst>
            <a:ext uri="{FF2B5EF4-FFF2-40B4-BE49-F238E27FC236}">
              <a16:creationId xmlns:a16="http://schemas.microsoft.com/office/drawing/2014/main" id="{25C3E23D-EC13-4D67-A202-65049EDD8187}"/>
            </a:ext>
          </a:extLst>
        </xdr:cNvPr>
        <xdr:cNvSpPr txBox="1"/>
      </xdr:nvSpPr>
      <xdr:spPr>
        <a:xfrm>
          <a:off x="4686300" y="9351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a:extLst>
            <a:ext uri="{FF2B5EF4-FFF2-40B4-BE49-F238E27FC236}">
              <a16:creationId xmlns:a16="http://schemas.microsoft.com/office/drawing/2014/main" id="{DD6B152B-D855-4833-9D0D-90A32F2A7DE7}"/>
            </a:ext>
          </a:extLst>
        </xdr:cNvPr>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9137</xdr:rowOff>
    </xdr:from>
    <xdr:to>
      <xdr:col>19</xdr:col>
      <xdr:colOff>177800</xdr:colOff>
      <xdr:row>57</xdr:row>
      <xdr:rowOff>158266</xdr:rowOff>
    </xdr:to>
    <xdr:cxnSp macro="">
      <xdr:nvCxnSpPr>
        <xdr:cNvPr id="126" name="直線コネクタ 125">
          <a:extLst>
            <a:ext uri="{FF2B5EF4-FFF2-40B4-BE49-F238E27FC236}">
              <a16:creationId xmlns:a16="http://schemas.microsoft.com/office/drawing/2014/main" id="{7C1C1ED8-9791-41F5-AA16-BA19EC36494F}"/>
            </a:ext>
          </a:extLst>
        </xdr:cNvPr>
        <xdr:cNvCxnSpPr/>
      </xdr:nvCxnSpPr>
      <xdr:spPr>
        <a:xfrm flipV="1">
          <a:off x="2908300" y="8924537"/>
          <a:ext cx="889000" cy="100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a:extLst>
            <a:ext uri="{FF2B5EF4-FFF2-40B4-BE49-F238E27FC236}">
              <a16:creationId xmlns:a16="http://schemas.microsoft.com/office/drawing/2014/main" id="{9C60893E-86D4-4372-8544-C90F65D79386}"/>
            </a:ext>
          </a:extLst>
        </xdr:cNvPr>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158522</xdr:rowOff>
    </xdr:from>
    <xdr:ext cx="534377" cy="259045"/>
    <xdr:sp macro="" textlink="">
      <xdr:nvSpPr>
        <xdr:cNvPr id="128" name="テキスト ボックス 127">
          <a:extLst>
            <a:ext uri="{FF2B5EF4-FFF2-40B4-BE49-F238E27FC236}">
              <a16:creationId xmlns:a16="http://schemas.microsoft.com/office/drawing/2014/main" id="{6C7296B2-E3B0-4A63-A9E8-212AF3E51346}"/>
            </a:ext>
          </a:extLst>
        </xdr:cNvPr>
        <xdr:cNvSpPr txBox="1"/>
      </xdr:nvSpPr>
      <xdr:spPr>
        <a:xfrm>
          <a:off x="3530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158266</xdr:rowOff>
    </xdr:from>
    <xdr:to>
      <xdr:col>15</xdr:col>
      <xdr:colOff>50800</xdr:colOff>
      <xdr:row>58</xdr:row>
      <xdr:rowOff>67707</xdr:rowOff>
    </xdr:to>
    <xdr:cxnSp macro="">
      <xdr:nvCxnSpPr>
        <xdr:cNvPr id="129" name="直線コネクタ 128">
          <a:extLst>
            <a:ext uri="{FF2B5EF4-FFF2-40B4-BE49-F238E27FC236}">
              <a16:creationId xmlns:a16="http://schemas.microsoft.com/office/drawing/2014/main" id="{EDAEEF88-1B8A-42A9-A12F-E0AC5B0B6B82}"/>
            </a:ext>
          </a:extLst>
        </xdr:cNvPr>
        <xdr:cNvCxnSpPr/>
      </xdr:nvCxnSpPr>
      <xdr:spPr>
        <a:xfrm flipV="1">
          <a:off x="2019300" y="9930916"/>
          <a:ext cx="889000" cy="8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a:extLst>
            <a:ext uri="{FF2B5EF4-FFF2-40B4-BE49-F238E27FC236}">
              <a16:creationId xmlns:a16="http://schemas.microsoft.com/office/drawing/2014/main" id="{87A22DBF-5C4E-4426-B069-218FB95DDB6D}"/>
            </a:ext>
          </a:extLst>
        </xdr:cNvPr>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104826</xdr:rowOff>
    </xdr:from>
    <xdr:ext cx="534377" cy="259045"/>
    <xdr:sp macro="" textlink="">
      <xdr:nvSpPr>
        <xdr:cNvPr id="131" name="テキスト ボックス 130">
          <a:extLst>
            <a:ext uri="{FF2B5EF4-FFF2-40B4-BE49-F238E27FC236}">
              <a16:creationId xmlns:a16="http://schemas.microsoft.com/office/drawing/2014/main" id="{9CBD7BDD-C1E5-4D5B-84FB-71B07CA321AB}"/>
            </a:ext>
          </a:extLst>
        </xdr:cNvPr>
        <xdr:cNvSpPr txBox="1"/>
      </xdr:nvSpPr>
      <xdr:spPr>
        <a:xfrm>
          <a:off x="2641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67707</xdr:rowOff>
    </xdr:from>
    <xdr:to>
      <xdr:col>10</xdr:col>
      <xdr:colOff>114300</xdr:colOff>
      <xdr:row>58</xdr:row>
      <xdr:rowOff>106945</xdr:rowOff>
    </xdr:to>
    <xdr:cxnSp macro="">
      <xdr:nvCxnSpPr>
        <xdr:cNvPr id="132" name="直線コネクタ 131">
          <a:extLst>
            <a:ext uri="{FF2B5EF4-FFF2-40B4-BE49-F238E27FC236}">
              <a16:creationId xmlns:a16="http://schemas.microsoft.com/office/drawing/2014/main" id="{A6E8C00B-DB59-4078-B36E-BE309AB4FC14}"/>
            </a:ext>
          </a:extLst>
        </xdr:cNvPr>
        <xdr:cNvCxnSpPr/>
      </xdr:nvCxnSpPr>
      <xdr:spPr>
        <a:xfrm flipV="1">
          <a:off x="1130300" y="10011807"/>
          <a:ext cx="889000" cy="3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a:extLst>
            <a:ext uri="{FF2B5EF4-FFF2-40B4-BE49-F238E27FC236}">
              <a16:creationId xmlns:a16="http://schemas.microsoft.com/office/drawing/2014/main" id="{1134A181-8C60-4BFB-B57E-9C78611BCCAE}"/>
            </a:ext>
          </a:extLst>
        </xdr:cNvPr>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79942</xdr:rowOff>
    </xdr:from>
    <xdr:ext cx="534377" cy="259045"/>
    <xdr:sp macro="" textlink="">
      <xdr:nvSpPr>
        <xdr:cNvPr id="134" name="テキスト ボックス 133">
          <a:extLst>
            <a:ext uri="{FF2B5EF4-FFF2-40B4-BE49-F238E27FC236}">
              <a16:creationId xmlns:a16="http://schemas.microsoft.com/office/drawing/2014/main" id="{00214A5C-13AE-40B5-A27D-79CD1D3DE9B1}"/>
            </a:ext>
          </a:extLst>
        </xdr:cNvPr>
        <xdr:cNvSpPr txBox="1"/>
      </xdr:nvSpPr>
      <xdr:spPr>
        <a:xfrm>
          <a:off x="1752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a:extLst>
            <a:ext uri="{FF2B5EF4-FFF2-40B4-BE49-F238E27FC236}">
              <a16:creationId xmlns:a16="http://schemas.microsoft.com/office/drawing/2014/main" id="{5E82344F-0DB9-4A4D-A804-727F872893FC}"/>
            </a:ext>
          </a:extLst>
        </xdr:cNvPr>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14611</xdr:rowOff>
    </xdr:from>
    <xdr:ext cx="534377" cy="259045"/>
    <xdr:sp macro="" textlink="">
      <xdr:nvSpPr>
        <xdr:cNvPr id="136" name="テキスト ボックス 135">
          <a:extLst>
            <a:ext uri="{FF2B5EF4-FFF2-40B4-BE49-F238E27FC236}">
              <a16:creationId xmlns:a16="http://schemas.microsoft.com/office/drawing/2014/main" id="{96DF7F66-1E6D-41A5-81B1-CA49F3EE1448}"/>
            </a:ext>
          </a:extLst>
        </xdr:cNvPr>
        <xdr:cNvSpPr txBox="1"/>
      </xdr:nvSpPr>
      <xdr:spPr>
        <a:xfrm>
          <a:off x="863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77DA9BD3-78EE-416C-9E78-E0EBC6E5DAE6}"/>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B74DB14A-8036-4EA7-92FE-4C54D1F9279E}"/>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18BCFBDB-3E4A-44A8-9D33-7968633F0DB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C45FF11F-D9AA-4650-90F8-239529CE488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9EBE236C-B7FB-4E71-84F0-BDA6BBB7237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125280</xdr:rowOff>
    </xdr:from>
    <xdr:to>
      <xdr:col>24</xdr:col>
      <xdr:colOff>114300</xdr:colOff>
      <xdr:row>56</xdr:row>
      <xdr:rowOff>55430</xdr:rowOff>
    </xdr:to>
    <xdr:sp macro="" textlink="">
      <xdr:nvSpPr>
        <xdr:cNvPr id="142" name="楕円 141">
          <a:extLst>
            <a:ext uri="{FF2B5EF4-FFF2-40B4-BE49-F238E27FC236}">
              <a16:creationId xmlns:a16="http://schemas.microsoft.com/office/drawing/2014/main" id="{DD193AA2-D2B0-4A47-B8FC-68126C739806}"/>
            </a:ext>
          </a:extLst>
        </xdr:cNvPr>
        <xdr:cNvSpPr/>
      </xdr:nvSpPr>
      <xdr:spPr>
        <a:xfrm>
          <a:off x="4584700" y="95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103707</xdr:rowOff>
    </xdr:from>
    <xdr:ext cx="534377" cy="259045"/>
    <xdr:sp macro="" textlink="">
      <xdr:nvSpPr>
        <xdr:cNvPr id="143" name="物件費該当値テキスト">
          <a:extLst>
            <a:ext uri="{FF2B5EF4-FFF2-40B4-BE49-F238E27FC236}">
              <a16:creationId xmlns:a16="http://schemas.microsoft.com/office/drawing/2014/main" id="{777198EE-0357-470D-B9BB-C3DAE9031BC8}"/>
            </a:ext>
          </a:extLst>
        </xdr:cNvPr>
        <xdr:cNvSpPr txBox="1"/>
      </xdr:nvSpPr>
      <xdr:spPr>
        <a:xfrm>
          <a:off x="4686300" y="953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129787</xdr:rowOff>
    </xdr:from>
    <xdr:to>
      <xdr:col>20</xdr:col>
      <xdr:colOff>38100</xdr:colOff>
      <xdr:row>52</xdr:row>
      <xdr:rowOff>59937</xdr:rowOff>
    </xdr:to>
    <xdr:sp macro="" textlink="">
      <xdr:nvSpPr>
        <xdr:cNvPr id="144" name="楕円 143">
          <a:extLst>
            <a:ext uri="{FF2B5EF4-FFF2-40B4-BE49-F238E27FC236}">
              <a16:creationId xmlns:a16="http://schemas.microsoft.com/office/drawing/2014/main" id="{1549011F-64AF-4492-8F49-5E566514C176}"/>
            </a:ext>
          </a:extLst>
        </xdr:cNvPr>
        <xdr:cNvSpPr/>
      </xdr:nvSpPr>
      <xdr:spPr>
        <a:xfrm>
          <a:off x="3746500" y="887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76464</xdr:rowOff>
    </xdr:from>
    <xdr:ext cx="599010" cy="259045"/>
    <xdr:sp macro="" textlink="">
      <xdr:nvSpPr>
        <xdr:cNvPr id="145" name="テキスト ボックス 144">
          <a:extLst>
            <a:ext uri="{FF2B5EF4-FFF2-40B4-BE49-F238E27FC236}">
              <a16:creationId xmlns:a16="http://schemas.microsoft.com/office/drawing/2014/main" id="{BDAD133E-947A-4575-A66F-F1D84DCB5D78}"/>
            </a:ext>
          </a:extLst>
        </xdr:cNvPr>
        <xdr:cNvSpPr txBox="1"/>
      </xdr:nvSpPr>
      <xdr:spPr>
        <a:xfrm>
          <a:off x="3497795" y="8648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107466</xdr:rowOff>
    </xdr:from>
    <xdr:to>
      <xdr:col>15</xdr:col>
      <xdr:colOff>101600</xdr:colOff>
      <xdr:row>58</xdr:row>
      <xdr:rowOff>37616</xdr:rowOff>
    </xdr:to>
    <xdr:sp macro="" textlink="">
      <xdr:nvSpPr>
        <xdr:cNvPr id="146" name="楕円 145">
          <a:extLst>
            <a:ext uri="{FF2B5EF4-FFF2-40B4-BE49-F238E27FC236}">
              <a16:creationId xmlns:a16="http://schemas.microsoft.com/office/drawing/2014/main" id="{1036A4A0-4762-4B8A-8777-F04A0F785972}"/>
            </a:ext>
          </a:extLst>
        </xdr:cNvPr>
        <xdr:cNvSpPr/>
      </xdr:nvSpPr>
      <xdr:spPr>
        <a:xfrm>
          <a:off x="2857500" y="98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28743</xdr:rowOff>
    </xdr:from>
    <xdr:ext cx="534377" cy="259045"/>
    <xdr:sp macro="" textlink="">
      <xdr:nvSpPr>
        <xdr:cNvPr id="147" name="テキスト ボックス 146">
          <a:extLst>
            <a:ext uri="{FF2B5EF4-FFF2-40B4-BE49-F238E27FC236}">
              <a16:creationId xmlns:a16="http://schemas.microsoft.com/office/drawing/2014/main" id="{DA40B5D7-87B1-4FE7-832D-0A9F1B14367D}"/>
            </a:ext>
          </a:extLst>
        </xdr:cNvPr>
        <xdr:cNvSpPr txBox="1"/>
      </xdr:nvSpPr>
      <xdr:spPr>
        <a:xfrm>
          <a:off x="2641111" y="997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16907</xdr:rowOff>
    </xdr:from>
    <xdr:to>
      <xdr:col>10</xdr:col>
      <xdr:colOff>165100</xdr:colOff>
      <xdr:row>58</xdr:row>
      <xdr:rowOff>118507</xdr:rowOff>
    </xdr:to>
    <xdr:sp macro="" textlink="">
      <xdr:nvSpPr>
        <xdr:cNvPr id="148" name="楕円 147">
          <a:extLst>
            <a:ext uri="{FF2B5EF4-FFF2-40B4-BE49-F238E27FC236}">
              <a16:creationId xmlns:a16="http://schemas.microsoft.com/office/drawing/2014/main" id="{5BE164ED-6225-4330-B107-0D1EB57D95A2}"/>
            </a:ext>
          </a:extLst>
        </xdr:cNvPr>
        <xdr:cNvSpPr/>
      </xdr:nvSpPr>
      <xdr:spPr>
        <a:xfrm>
          <a:off x="1968500" y="996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109634</xdr:rowOff>
    </xdr:from>
    <xdr:ext cx="534377" cy="259045"/>
    <xdr:sp macro="" textlink="">
      <xdr:nvSpPr>
        <xdr:cNvPr id="149" name="テキスト ボックス 148">
          <a:extLst>
            <a:ext uri="{FF2B5EF4-FFF2-40B4-BE49-F238E27FC236}">
              <a16:creationId xmlns:a16="http://schemas.microsoft.com/office/drawing/2014/main" id="{6D4BF26C-AD5C-401B-8778-63110D78A433}"/>
            </a:ext>
          </a:extLst>
        </xdr:cNvPr>
        <xdr:cNvSpPr txBox="1"/>
      </xdr:nvSpPr>
      <xdr:spPr>
        <a:xfrm>
          <a:off x="1752111" y="1005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56145</xdr:rowOff>
    </xdr:from>
    <xdr:to>
      <xdr:col>6</xdr:col>
      <xdr:colOff>38100</xdr:colOff>
      <xdr:row>58</xdr:row>
      <xdr:rowOff>157745</xdr:rowOff>
    </xdr:to>
    <xdr:sp macro="" textlink="">
      <xdr:nvSpPr>
        <xdr:cNvPr id="150" name="楕円 149">
          <a:extLst>
            <a:ext uri="{FF2B5EF4-FFF2-40B4-BE49-F238E27FC236}">
              <a16:creationId xmlns:a16="http://schemas.microsoft.com/office/drawing/2014/main" id="{49E005D4-6E20-44E0-B02E-27F7F3E68D86}"/>
            </a:ext>
          </a:extLst>
        </xdr:cNvPr>
        <xdr:cNvSpPr/>
      </xdr:nvSpPr>
      <xdr:spPr>
        <a:xfrm>
          <a:off x="1079500" y="1000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148872</xdr:rowOff>
    </xdr:from>
    <xdr:ext cx="534377" cy="259045"/>
    <xdr:sp macro="" textlink="">
      <xdr:nvSpPr>
        <xdr:cNvPr id="151" name="テキスト ボックス 150">
          <a:extLst>
            <a:ext uri="{FF2B5EF4-FFF2-40B4-BE49-F238E27FC236}">
              <a16:creationId xmlns:a16="http://schemas.microsoft.com/office/drawing/2014/main" id="{CBA692E8-9C4E-4F2D-ABD9-E708C43AC205}"/>
            </a:ext>
          </a:extLst>
        </xdr:cNvPr>
        <xdr:cNvSpPr txBox="1"/>
      </xdr:nvSpPr>
      <xdr:spPr>
        <a:xfrm>
          <a:off x="863111" y="1009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4EE203CE-F16C-46BA-9313-F895E8FC44E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E072EECA-4034-42CB-9A58-751E85A1CE9A}"/>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B572CE89-0AA7-406A-95DE-ED545D688149}"/>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480988A8-B47D-4EFC-8130-86522AFF0AE4}"/>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FA3BBA93-34A8-4806-B91A-CB898C2DA1C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5402A756-C2ED-43D2-80DE-722155DD5A4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70CA37E8-BF06-4D6E-8302-0DEB05B35F7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21E03D35-3FF9-4C7E-96B9-578E6BEA3CF6}"/>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FDC00DDD-0F28-4066-B5BA-0B257D3250A5}"/>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999751C8-A049-4D29-A2E7-8C069143B88F}"/>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156D817A-757B-4C1A-B03C-FE90711416D3}"/>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36D051E5-8888-49F6-A400-0208CE190E45}"/>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DFF6A448-BC65-453D-BEA8-617A5444369B}"/>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FC918082-6298-4DB5-886D-73EFEF0A9402}"/>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22B4750A-152E-4DDE-8BA8-FA37F98C2FA2}"/>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F11975F-A3A9-4961-99BB-CF5C0A9A271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A09C9B5E-7A06-4DF1-9B17-77197B9C421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9A4289CC-2551-49E9-8146-56B996DE1707}"/>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7457A3AA-73D7-4C08-8DED-A982F4E9D53D}"/>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7974927F-88B5-46EA-8F43-18A2CD03740D}"/>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4589F5E9-F7D6-4915-BEE2-03F86E86F99E}"/>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C7729D91-C32A-4F1D-8174-923A1AB1CD9A}"/>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C0D8E092-1AB9-4D00-8771-164A50A3471E}"/>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a:extLst>
            <a:ext uri="{FF2B5EF4-FFF2-40B4-BE49-F238E27FC236}">
              <a16:creationId xmlns:a16="http://schemas.microsoft.com/office/drawing/2014/main" id="{32F22BC4-EBE5-4679-AAF8-E226F013DB6B}"/>
            </a:ext>
          </a:extLst>
        </xdr:cNvPr>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a:extLst>
            <a:ext uri="{FF2B5EF4-FFF2-40B4-BE49-F238E27FC236}">
              <a16:creationId xmlns:a16="http://schemas.microsoft.com/office/drawing/2014/main" id="{82EDF103-EBDC-40F0-A937-019A2F3B4AFB}"/>
            </a:ext>
          </a:extLst>
        </xdr:cNvPr>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a:extLst>
            <a:ext uri="{FF2B5EF4-FFF2-40B4-BE49-F238E27FC236}">
              <a16:creationId xmlns:a16="http://schemas.microsoft.com/office/drawing/2014/main" id="{404E8DC2-2DB7-4BF1-97CA-14FF58AA977F}"/>
            </a:ext>
          </a:extLst>
        </xdr:cNvPr>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a:extLst>
            <a:ext uri="{FF2B5EF4-FFF2-40B4-BE49-F238E27FC236}">
              <a16:creationId xmlns:a16="http://schemas.microsoft.com/office/drawing/2014/main" id="{88955A97-785E-4C73-ACEC-408EC8EDD2E4}"/>
            </a:ext>
          </a:extLst>
        </xdr:cNvPr>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a:extLst>
            <a:ext uri="{FF2B5EF4-FFF2-40B4-BE49-F238E27FC236}">
              <a16:creationId xmlns:a16="http://schemas.microsoft.com/office/drawing/2014/main" id="{E7ABF737-992D-480C-B569-9D2C88B79C26}"/>
            </a:ext>
          </a:extLst>
        </xdr:cNvPr>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99237</xdr:rowOff>
    </xdr:from>
    <xdr:to>
      <xdr:col>24</xdr:col>
      <xdr:colOff>63500</xdr:colOff>
      <xdr:row>78</xdr:row>
      <xdr:rowOff>124764</xdr:rowOff>
    </xdr:to>
    <xdr:cxnSp macro="">
      <xdr:nvCxnSpPr>
        <xdr:cNvPr id="180" name="直線コネクタ 179">
          <a:extLst>
            <a:ext uri="{FF2B5EF4-FFF2-40B4-BE49-F238E27FC236}">
              <a16:creationId xmlns:a16="http://schemas.microsoft.com/office/drawing/2014/main" id="{59C40E22-D77C-4340-B06A-68314BBCB268}"/>
            </a:ext>
          </a:extLst>
        </xdr:cNvPr>
        <xdr:cNvCxnSpPr/>
      </xdr:nvCxnSpPr>
      <xdr:spPr>
        <a:xfrm>
          <a:off x="3797300" y="13472337"/>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114140</xdr:rowOff>
    </xdr:from>
    <xdr:ext cx="469744" cy="259045"/>
    <xdr:sp macro="" textlink="">
      <xdr:nvSpPr>
        <xdr:cNvPr id="181" name="維持補修費平均値テキスト">
          <a:extLst>
            <a:ext uri="{FF2B5EF4-FFF2-40B4-BE49-F238E27FC236}">
              <a16:creationId xmlns:a16="http://schemas.microsoft.com/office/drawing/2014/main" id="{0705015A-FF44-452F-B55D-B212E0FF1FB6}"/>
            </a:ext>
          </a:extLst>
        </xdr:cNvPr>
        <xdr:cNvSpPr txBox="1"/>
      </xdr:nvSpPr>
      <xdr:spPr>
        <a:xfrm>
          <a:off x="4686300" y="13144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a:extLst>
            <a:ext uri="{FF2B5EF4-FFF2-40B4-BE49-F238E27FC236}">
              <a16:creationId xmlns:a16="http://schemas.microsoft.com/office/drawing/2014/main" id="{E30B97F2-0475-4C67-A4EA-D5AF3B079D02}"/>
            </a:ext>
          </a:extLst>
        </xdr:cNvPr>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99237</xdr:rowOff>
    </xdr:from>
    <xdr:to>
      <xdr:col>19</xdr:col>
      <xdr:colOff>177800</xdr:colOff>
      <xdr:row>78</xdr:row>
      <xdr:rowOff>110592</xdr:rowOff>
    </xdr:to>
    <xdr:cxnSp macro="">
      <xdr:nvCxnSpPr>
        <xdr:cNvPr id="183" name="直線コネクタ 182">
          <a:extLst>
            <a:ext uri="{FF2B5EF4-FFF2-40B4-BE49-F238E27FC236}">
              <a16:creationId xmlns:a16="http://schemas.microsoft.com/office/drawing/2014/main" id="{DA86B2D3-412B-4444-BA1E-08BF9BA4573D}"/>
            </a:ext>
          </a:extLst>
        </xdr:cNvPr>
        <xdr:cNvCxnSpPr/>
      </xdr:nvCxnSpPr>
      <xdr:spPr>
        <a:xfrm flipV="1">
          <a:off x="2908300" y="13472337"/>
          <a:ext cx="8890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a:extLst>
            <a:ext uri="{FF2B5EF4-FFF2-40B4-BE49-F238E27FC236}">
              <a16:creationId xmlns:a16="http://schemas.microsoft.com/office/drawing/2014/main" id="{C5201EDA-8629-4551-B090-B37F860B9BC5}"/>
            </a:ext>
          </a:extLst>
        </xdr:cNvPr>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48568</xdr:rowOff>
    </xdr:from>
    <xdr:ext cx="469744" cy="259045"/>
    <xdr:sp macro="" textlink="">
      <xdr:nvSpPr>
        <xdr:cNvPr id="185" name="テキスト ボックス 184">
          <a:extLst>
            <a:ext uri="{FF2B5EF4-FFF2-40B4-BE49-F238E27FC236}">
              <a16:creationId xmlns:a16="http://schemas.microsoft.com/office/drawing/2014/main" id="{305CB6AB-C640-4753-BCE4-08A55D390AE6}"/>
            </a:ext>
          </a:extLst>
        </xdr:cNvPr>
        <xdr:cNvSpPr txBox="1"/>
      </xdr:nvSpPr>
      <xdr:spPr>
        <a:xfrm>
          <a:off x="3562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110592</xdr:rowOff>
    </xdr:from>
    <xdr:to>
      <xdr:col>15</xdr:col>
      <xdr:colOff>50800</xdr:colOff>
      <xdr:row>78</xdr:row>
      <xdr:rowOff>161455</xdr:rowOff>
    </xdr:to>
    <xdr:cxnSp macro="">
      <xdr:nvCxnSpPr>
        <xdr:cNvPr id="186" name="直線コネクタ 185">
          <a:extLst>
            <a:ext uri="{FF2B5EF4-FFF2-40B4-BE49-F238E27FC236}">
              <a16:creationId xmlns:a16="http://schemas.microsoft.com/office/drawing/2014/main" id="{FB36CFD8-01C6-4C64-9EA8-93CD3481C300}"/>
            </a:ext>
          </a:extLst>
        </xdr:cNvPr>
        <xdr:cNvCxnSpPr/>
      </xdr:nvCxnSpPr>
      <xdr:spPr>
        <a:xfrm flipV="1">
          <a:off x="2019300" y="13483692"/>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a:extLst>
            <a:ext uri="{FF2B5EF4-FFF2-40B4-BE49-F238E27FC236}">
              <a16:creationId xmlns:a16="http://schemas.microsoft.com/office/drawing/2014/main" id="{E6B1DE57-5809-406C-8CE8-02F6710682D3}"/>
            </a:ext>
          </a:extLst>
        </xdr:cNvPr>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a:extLst>
            <a:ext uri="{FF2B5EF4-FFF2-40B4-BE49-F238E27FC236}">
              <a16:creationId xmlns:a16="http://schemas.microsoft.com/office/drawing/2014/main" id="{6B1D2764-DEA0-45B9-A280-C6D49DF560F4}"/>
            </a:ext>
          </a:extLst>
        </xdr:cNvPr>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161455</xdr:rowOff>
    </xdr:from>
    <xdr:to>
      <xdr:col>10</xdr:col>
      <xdr:colOff>114300</xdr:colOff>
      <xdr:row>78</xdr:row>
      <xdr:rowOff>170104</xdr:rowOff>
    </xdr:to>
    <xdr:cxnSp macro="">
      <xdr:nvCxnSpPr>
        <xdr:cNvPr id="189" name="直線コネクタ 188">
          <a:extLst>
            <a:ext uri="{FF2B5EF4-FFF2-40B4-BE49-F238E27FC236}">
              <a16:creationId xmlns:a16="http://schemas.microsoft.com/office/drawing/2014/main" id="{8891A833-C1B6-4FEB-8544-32C20E488D01}"/>
            </a:ext>
          </a:extLst>
        </xdr:cNvPr>
        <xdr:cNvCxnSpPr/>
      </xdr:nvCxnSpPr>
      <xdr:spPr>
        <a:xfrm flipV="1">
          <a:off x="1130300" y="13534555"/>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a:extLst>
            <a:ext uri="{FF2B5EF4-FFF2-40B4-BE49-F238E27FC236}">
              <a16:creationId xmlns:a16="http://schemas.microsoft.com/office/drawing/2014/main" id="{CD6A178A-44C7-467E-8C53-DEEAFF142EFD}"/>
            </a:ext>
          </a:extLst>
        </xdr:cNvPr>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a:extLst>
            <a:ext uri="{FF2B5EF4-FFF2-40B4-BE49-F238E27FC236}">
              <a16:creationId xmlns:a16="http://schemas.microsoft.com/office/drawing/2014/main" id="{EBEDF334-85C5-4229-A1EA-76A56E5FA004}"/>
            </a:ext>
          </a:extLst>
        </xdr:cNvPr>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a:extLst>
            <a:ext uri="{FF2B5EF4-FFF2-40B4-BE49-F238E27FC236}">
              <a16:creationId xmlns:a16="http://schemas.microsoft.com/office/drawing/2014/main" id="{3879B8F8-1F05-478A-B0FC-85A1FBEC5F9B}"/>
            </a:ext>
          </a:extLst>
        </xdr:cNvPr>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a:extLst>
            <a:ext uri="{FF2B5EF4-FFF2-40B4-BE49-F238E27FC236}">
              <a16:creationId xmlns:a16="http://schemas.microsoft.com/office/drawing/2014/main" id="{AAD7E0CF-F0A5-4E29-8F0B-C3CC53FD2447}"/>
            </a:ext>
          </a:extLst>
        </xdr:cNvPr>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5F4D6D37-DB04-415C-84D8-8A0CD92F8D6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70F5C10B-4E98-46EF-B0BF-0120C9A0C28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8733E9EE-5C94-41BC-9616-BFACD339B85E}"/>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D9142AC0-8F7F-42A3-ADA7-824075C6796D}"/>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37412139-229F-42BE-938A-3DA538E40377}"/>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73964</xdr:rowOff>
    </xdr:from>
    <xdr:to>
      <xdr:col>24</xdr:col>
      <xdr:colOff>114300</xdr:colOff>
      <xdr:row>79</xdr:row>
      <xdr:rowOff>4114</xdr:rowOff>
    </xdr:to>
    <xdr:sp macro="" textlink="">
      <xdr:nvSpPr>
        <xdr:cNvPr id="199" name="楕円 198">
          <a:extLst>
            <a:ext uri="{FF2B5EF4-FFF2-40B4-BE49-F238E27FC236}">
              <a16:creationId xmlns:a16="http://schemas.microsoft.com/office/drawing/2014/main" id="{7EB5173F-2053-49E1-9B55-CB7D89C766C9}"/>
            </a:ext>
          </a:extLst>
        </xdr:cNvPr>
        <xdr:cNvSpPr/>
      </xdr:nvSpPr>
      <xdr:spPr>
        <a:xfrm>
          <a:off x="4584700" y="134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160341</xdr:rowOff>
    </xdr:from>
    <xdr:ext cx="469744" cy="259045"/>
    <xdr:sp macro="" textlink="">
      <xdr:nvSpPr>
        <xdr:cNvPr id="200" name="維持補修費該当値テキスト">
          <a:extLst>
            <a:ext uri="{FF2B5EF4-FFF2-40B4-BE49-F238E27FC236}">
              <a16:creationId xmlns:a16="http://schemas.microsoft.com/office/drawing/2014/main" id="{F24287D9-95C3-4185-8D55-697403078AC8}"/>
            </a:ext>
          </a:extLst>
        </xdr:cNvPr>
        <xdr:cNvSpPr txBox="1"/>
      </xdr:nvSpPr>
      <xdr:spPr>
        <a:xfrm>
          <a:off x="4686300" y="1336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48437</xdr:rowOff>
    </xdr:from>
    <xdr:to>
      <xdr:col>20</xdr:col>
      <xdr:colOff>38100</xdr:colOff>
      <xdr:row>78</xdr:row>
      <xdr:rowOff>150037</xdr:rowOff>
    </xdr:to>
    <xdr:sp macro="" textlink="">
      <xdr:nvSpPr>
        <xdr:cNvPr id="201" name="楕円 200">
          <a:extLst>
            <a:ext uri="{FF2B5EF4-FFF2-40B4-BE49-F238E27FC236}">
              <a16:creationId xmlns:a16="http://schemas.microsoft.com/office/drawing/2014/main" id="{1ABDEF6F-F8C2-4885-9099-C4C65400BB4E}"/>
            </a:ext>
          </a:extLst>
        </xdr:cNvPr>
        <xdr:cNvSpPr/>
      </xdr:nvSpPr>
      <xdr:spPr>
        <a:xfrm>
          <a:off x="3746500" y="1342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141164</xdr:rowOff>
    </xdr:from>
    <xdr:ext cx="469744" cy="259045"/>
    <xdr:sp macro="" textlink="">
      <xdr:nvSpPr>
        <xdr:cNvPr id="202" name="テキスト ボックス 201">
          <a:extLst>
            <a:ext uri="{FF2B5EF4-FFF2-40B4-BE49-F238E27FC236}">
              <a16:creationId xmlns:a16="http://schemas.microsoft.com/office/drawing/2014/main" id="{15CF60DA-CABF-41AE-9E93-E8D15D7AB5F5}"/>
            </a:ext>
          </a:extLst>
        </xdr:cNvPr>
        <xdr:cNvSpPr txBox="1"/>
      </xdr:nvSpPr>
      <xdr:spPr>
        <a:xfrm>
          <a:off x="3562428" y="1351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59792</xdr:rowOff>
    </xdr:from>
    <xdr:to>
      <xdr:col>15</xdr:col>
      <xdr:colOff>101600</xdr:colOff>
      <xdr:row>78</xdr:row>
      <xdr:rowOff>161392</xdr:rowOff>
    </xdr:to>
    <xdr:sp macro="" textlink="">
      <xdr:nvSpPr>
        <xdr:cNvPr id="203" name="楕円 202">
          <a:extLst>
            <a:ext uri="{FF2B5EF4-FFF2-40B4-BE49-F238E27FC236}">
              <a16:creationId xmlns:a16="http://schemas.microsoft.com/office/drawing/2014/main" id="{939248F2-FF13-4654-B4D8-48DBD6A5B0AF}"/>
            </a:ext>
          </a:extLst>
        </xdr:cNvPr>
        <xdr:cNvSpPr/>
      </xdr:nvSpPr>
      <xdr:spPr>
        <a:xfrm>
          <a:off x="2857500" y="1343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152519</xdr:rowOff>
    </xdr:from>
    <xdr:ext cx="469744" cy="259045"/>
    <xdr:sp macro="" textlink="">
      <xdr:nvSpPr>
        <xdr:cNvPr id="204" name="テキスト ボックス 203">
          <a:extLst>
            <a:ext uri="{FF2B5EF4-FFF2-40B4-BE49-F238E27FC236}">
              <a16:creationId xmlns:a16="http://schemas.microsoft.com/office/drawing/2014/main" id="{C6A2D855-7B5B-45DF-A03B-C848CE9B5135}"/>
            </a:ext>
          </a:extLst>
        </xdr:cNvPr>
        <xdr:cNvSpPr txBox="1"/>
      </xdr:nvSpPr>
      <xdr:spPr>
        <a:xfrm>
          <a:off x="2673428" y="13525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110655</xdr:rowOff>
    </xdr:from>
    <xdr:to>
      <xdr:col>10</xdr:col>
      <xdr:colOff>165100</xdr:colOff>
      <xdr:row>79</xdr:row>
      <xdr:rowOff>40805</xdr:rowOff>
    </xdr:to>
    <xdr:sp macro="" textlink="">
      <xdr:nvSpPr>
        <xdr:cNvPr id="205" name="楕円 204">
          <a:extLst>
            <a:ext uri="{FF2B5EF4-FFF2-40B4-BE49-F238E27FC236}">
              <a16:creationId xmlns:a16="http://schemas.microsoft.com/office/drawing/2014/main" id="{5FE3F4F1-6599-41D8-8F98-13C0839F75D9}"/>
            </a:ext>
          </a:extLst>
        </xdr:cNvPr>
        <xdr:cNvSpPr/>
      </xdr:nvSpPr>
      <xdr:spPr>
        <a:xfrm>
          <a:off x="1968500" y="1348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31932</xdr:rowOff>
    </xdr:from>
    <xdr:ext cx="469744" cy="259045"/>
    <xdr:sp macro="" textlink="">
      <xdr:nvSpPr>
        <xdr:cNvPr id="206" name="テキスト ボックス 205">
          <a:extLst>
            <a:ext uri="{FF2B5EF4-FFF2-40B4-BE49-F238E27FC236}">
              <a16:creationId xmlns:a16="http://schemas.microsoft.com/office/drawing/2014/main" id="{5574CE83-0414-4258-AE7C-7CE3DACC5322}"/>
            </a:ext>
          </a:extLst>
        </xdr:cNvPr>
        <xdr:cNvSpPr txBox="1"/>
      </xdr:nvSpPr>
      <xdr:spPr>
        <a:xfrm>
          <a:off x="1784428" y="1357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119304</xdr:rowOff>
    </xdr:from>
    <xdr:to>
      <xdr:col>6</xdr:col>
      <xdr:colOff>38100</xdr:colOff>
      <xdr:row>79</xdr:row>
      <xdr:rowOff>49454</xdr:rowOff>
    </xdr:to>
    <xdr:sp macro="" textlink="">
      <xdr:nvSpPr>
        <xdr:cNvPr id="207" name="楕円 206">
          <a:extLst>
            <a:ext uri="{FF2B5EF4-FFF2-40B4-BE49-F238E27FC236}">
              <a16:creationId xmlns:a16="http://schemas.microsoft.com/office/drawing/2014/main" id="{04A0D175-4B96-4879-A60E-E116F1BEC193}"/>
            </a:ext>
          </a:extLst>
        </xdr:cNvPr>
        <xdr:cNvSpPr/>
      </xdr:nvSpPr>
      <xdr:spPr>
        <a:xfrm>
          <a:off x="1079500" y="1349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40581</xdr:rowOff>
    </xdr:from>
    <xdr:ext cx="469744" cy="259045"/>
    <xdr:sp macro="" textlink="">
      <xdr:nvSpPr>
        <xdr:cNvPr id="208" name="テキスト ボックス 207">
          <a:extLst>
            <a:ext uri="{FF2B5EF4-FFF2-40B4-BE49-F238E27FC236}">
              <a16:creationId xmlns:a16="http://schemas.microsoft.com/office/drawing/2014/main" id="{4EB8DB1E-56EE-4BB9-B0E4-EAC8D66036E6}"/>
            </a:ext>
          </a:extLst>
        </xdr:cNvPr>
        <xdr:cNvSpPr txBox="1"/>
      </xdr:nvSpPr>
      <xdr:spPr>
        <a:xfrm>
          <a:off x="895428" y="1358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D82FD106-B3E5-49C7-B772-225B58B0B61B}"/>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9BB45AA5-5AA3-42DD-B6F9-B5CC897A9E08}"/>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44CDE3B6-DAE2-40C4-A6BA-0E78BD1ED57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F644164D-480A-4C88-B3AD-2D570CB844E9}"/>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61D1D666-9572-4651-BF9F-7B718259613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AE3C8F9A-A9C5-4558-BBDB-7483EA81E8B3}"/>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38BE6090-EF78-4121-9650-94B93C1B48F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E2ACFF1E-ECB0-49B1-A1AB-5F1FB5AD2EC3}"/>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6AF708-4D2D-4F65-A112-26864BED562B}"/>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E770063E-1B08-4B0D-B3F9-9F055F78944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809DDF17-7ABF-473F-B60E-D47A577A3AFA}"/>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114EEAD3-EC8A-4034-99C5-487A411CCDD1}"/>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197125DC-535E-4E9D-B392-27C8D1605CFF}"/>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8E99C996-83AA-4A9B-B533-F79B625105D5}"/>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EE6676C9-FBA5-4CF4-B3FC-93A4F77109EE}"/>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C176DC81-CA64-4837-A053-956500B050B7}"/>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B6F621B6-5770-4EAC-AB05-4939526AD22B}"/>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D75F1F61-F550-4F90-B0E7-42F8607F09E1}"/>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D83F1DF2-3EA5-43C0-A03D-EE7BA2637155}"/>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1C891CFD-5645-458E-9F56-5DA0B38F6FB3}"/>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DA4105B9-C3CE-451D-9734-396D025AEFA9}"/>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A6C52203-3CA7-4B65-9226-679A2883AE6A}"/>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4A21AA16-6F51-4501-9EF6-68079E5D312E}"/>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8C38AD70-453A-49FB-BAD3-7E048E7ADB86}"/>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8B463B2E-7837-4F6A-A799-CB99D42EC3BF}"/>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FCDFE357-0E36-47BE-BC65-AD88B213717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a:extLst>
            <a:ext uri="{FF2B5EF4-FFF2-40B4-BE49-F238E27FC236}">
              <a16:creationId xmlns:a16="http://schemas.microsoft.com/office/drawing/2014/main" id="{A07FFB2C-4D9F-4716-9DF4-716BFC372185}"/>
            </a:ext>
          </a:extLst>
        </xdr:cNvPr>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a:extLst>
            <a:ext uri="{FF2B5EF4-FFF2-40B4-BE49-F238E27FC236}">
              <a16:creationId xmlns:a16="http://schemas.microsoft.com/office/drawing/2014/main" id="{16212B1D-117C-48C7-93B6-DC5086A0136E}"/>
            </a:ext>
          </a:extLst>
        </xdr:cNvPr>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a:extLst>
            <a:ext uri="{FF2B5EF4-FFF2-40B4-BE49-F238E27FC236}">
              <a16:creationId xmlns:a16="http://schemas.microsoft.com/office/drawing/2014/main" id="{0A5196AF-E260-4D3C-9284-2782C1C6A229}"/>
            </a:ext>
          </a:extLst>
        </xdr:cNvPr>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a:extLst>
            <a:ext uri="{FF2B5EF4-FFF2-40B4-BE49-F238E27FC236}">
              <a16:creationId xmlns:a16="http://schemas.microsoft.com/office/drawing/2014/main" id="{7374367F-12BE-48CC-923D-0EA4F122C385}"/>
            </a:ext>
          </a:extLst>
        </xdr:cNvPr>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a:extLst>
            <a:ext uri="{FF2B5EF4-FFF2-40B4-BE49-F238E27FC236}">
              <a16:creationId xmlns:a16="http://schemas.microsoft.com/office/drawing/2014/main" id="{74BA203C-F9D7-45B8-90D1-A2FD180C6C66}"/>
            </a:ext>
          </a:extLst>
        </xdr:cNvPr>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11897</xdr:rowOff>
    </xdr:from>
    <xdr:to>
      <xdr:col>24</xdr:col>
      <xdr:colOff>63500</xdr:colOff>
      <xdr:row>93</xdr:row>
      <xdr:rowOff>124563</xdr:rowOff>
    </xdr:to>
    <xdr:cxnSp macro="">
      <xdr:nvCxnSpPr>
        <xdr:cNvPr id="240" name="直線コネクタ 239">
          <a:extLst>
            <a:ext uri="{FF2B5EF4-FFF2-40B4-BE49-F238E27FC236}">
              <a16:creationId xmlns:a16="http://schemas.microsoft.com/office/drawing/2014/main" id="{E580C2C3-5A1F-4968-AB93-031F12A0778A}"/>
            </a:ext>
          </a:extLst>
        </xdr:cNvPr>
        <xdr:cNvCxnSpPr/>
      </xdr:nvCxnSpPr>
      <xdr:spPr>
        <a:xfrm flipV="1">
          <a:off x="3797300" y="15956747"/>
          <a:ext cx="8382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29249</xdr:rowOff>
    </xdr:from>
    <xdr:ext cx="534377" cy="259045"/>
    <xdr:sp macro="" textlink="">
      <xdr:nvSpPr>
        <xdr:cNvPr id="241" name="扶助費平均値テキスト">
          <a:extLst>
            <a:ext uri="{FF2B5EF4-FFF2-40B4-BE49-F238E27FC236}">
              <a16:creationId xmlns:a16="http://schemas.microsoft.com/office/drawing/2014/main" id="{CA1E94A0-C433-4E7C-B883-A8847CA1A827}"/>
            </a:ext>
          </a:extLst>
        </xdr:cNvPr>
        <xdr:cNvSpPr txBox="1"/>
      </xdr:nvSpPr>
      <xdr:spPr>
        <a:xfrm>
          <a:off x="4686300" y="16145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a:extLst>
            <a:ext uri="{FF2B5EF4-FFF2-40B4-BE49-F238E27FC236}">
              <a16:creationId xmlns:a16="http://schemas.microsoft.com/office/drawing/2014/main" id="{843681EB-6838-44A3-ADF7-F7B5F7894A64}"/>
            </a:ext>
          </a:extLst>
        </xdr:cNvPr>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124563</xdr:rowOff>
    </xdr:from>
    <xdr:to>
      <xdr:col>19</xdr:col>
      <xdr:colOff>177800</xdr:colOff>
      <xdr:row>93</xdr:row>
      <xdr:rowOff>138705</xdr:rowOff>
    </xdr:to>
    <xdr:cxnSp macro="">
      <xdr:nvCxnSpPr>
        <xdr:cNvPr id="243" name="直線コネクタ 242">
          <a:extLst>
            <a:ext uri="{FF2B5EF4-FFF2-40B4-BE49-F238E27FC236}">
              <a16:creationId xmlns:a16="http://schemas.microsoft.com/office/drawing/2014/main" id="{BE8E5154-969A-4DF6-B7EA-81A2041C6CEC}"/>
            </a:ext>
          </a:extLst>
        </xdr:cNvPr>
        <xdr:cNvCxnSpPr/>
      </xdr:nvCxnSpPr>
      <xdr:spPr>
        <a:xfrm flipV="1">
          <a:off x="2908300" y="16069413"/>
          <a:ext cx="889000" cy="1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a:extLst>
            <a:ext uri="{FF2B5EF4-FFF2-40B4-BE49-F238E27FC236}">
              <a16:creationId xmlns:a16="http://schemas.microsoft.com/office/drawing/2014/main" id="{7A7436A0-6BCC-4FB1-9070-C206543F2DD3}"/>
            </a:ext>
          </a:extLst>
        </xdr:cNvPr>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15581</xdr:rowOff>
    </xdr:from>
    <xdr:ext cx="534377" cy="259045"/>
    <xdr:sp macro="" textlink="">
      <xdr:nvSpPr>
        <xdr:cNvPr id="245" name="テキスト ボックス 244">
          <a:extLst>
            <a:ext uri="{FF2B5EF4-FFF2-40B4-BE49-F238E27FC236}">
              <a16:creationId xmlns:a16="http://schemas.microsoft.com/office/drawing/2014/main" id="{ED42D860-C7D3-4EB0-9E1B-E2E79F974BB4}"/>
            </a:ext>
          </a:extLst>
        </xdr:cNvPr>
        <xdr:cNvSpPr txBox="1"/>
      </xdr:nvSpPr>
      <xdr:spPr>
        <a:xfrm>
          <a:off x="3530111" y="1630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138705</xdr:rowOff>
    </xdr:from>
    <xdr:to>
      <xdr:col>15</xdr:col>
      <xdr:colOff>50800</xdr:colOff>
      <xdr:row>94</xdr:row>
      <xdr:rowOff>114619</xdr:rowOff>
    </xdr:to>
    <xdr:cxnSp macro="">
      <xdr:nvCxnSpPr>
        <xdr:cNvPr id="246" name="直線コネクタ 245">
          <a:extLst>
            <a:ext uri="{FF2B5EF4-FFF2-40B4-BE49-F238E27FC236}">
              <a16:creationId xmlns:a16="http://schemas.microsoft.com/office/drawing/2014/main" id="{897590AB-2E28-4FA2-966A-200340A8C620}"/>
            </a:ext>
          </a:extLst>
        </xdr:cNvPr>
        <xdr:cNvCxnSpPr/>
      </xdr:nvCxnSpPr>
      <xdr:spPr>
        <a:xfrm flipV="1">
          <a:off x="2019300" y="16083555"/>
          <a:ext cx="889000" cy="14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a:extLst>
            <a:ext uri="{FF2B5EF4-FFF2-40B4-BE49-F238E27FC236}">
              <a16:creationId xmlns:a16="http://schemas.microsoft.com/office/drawing/2014/main" id="{D56CEE28-6468-4CCB-B470-B09BB829D15C}"/>
            </a:ext>
          </a:extLst>
        </xdr:cNvPr>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26604</xdr:rowOff>
    </xdr:from>
    <xdr:ext cx="534377" cy="259045"/>
    <xdr:sp macro="" textlink="">
      <xdr:nvSpPr>
        <xdr:cNvPr id="248" name="テキスト ボックス 247">
          <a:extLst>
            <a:ext uri="{FF2B5EF4-FFF2-40B4-BE49-F238E27FC236}">
              <a16:creationId xmlns:a16="http://schemas.microsoft.com/office/drawing/2014/main" id="{2B77B8E2-315E-47E5-A75F-EFA3D9A751B7}"/>
            </a:ext>
          </a:extLst>
        </xdr:cNvPr>
        <xdr:cNvSpPr txBox="1"/>
      </xdr:nvSpPr>
      <xdr:spPr>
        <a:xfrm>
          <a:off x="2641111" y="163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114619</xdr:rowOff>
    </xdr:from>
    <xdr:to>
      <xdr:col>10</xdr:col>
      <xdr:colOff>114300</xdr:colOff>
      <xdr:row>95</xdr:row>
      <xdr:rowOff>18886</xdr:rowOff>
    </xdr:to>
    <xdr:cxnSp macro="">
      <xdr:nvCxnSpPr>
        <xdr:cNvPr id="249" name="直線コネクタ 248">
          <a:extLst>
            <a:ext uri="{FF2B5EF4-FFF2-40B4-BE49-F238E27FC236}">
              <a16:creationId xmlns:a16="http://schemas.microsoft.com/office/drawing/2014/main" id="{520EC0BB-6357-428C-B375-8E02A259A304}"/>
            </a:ext>
          </a:extLst>
        </xdr:cNvPr>
        <xdr:cNvCxnSpPr/>
      </xdr:nvCxnSpPr>
      <xdr:spPr>
        <a:xfrm flipV="1">
          <a:off x="1130300" y="16230919"/>
          <a:ext cx="889000" cy="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a:extLst>
            <a:ext uri="{FF2B5EF4-FFF2-40B4-BE49-F238E27FC236}">
              <a16:creationId xmlns:a16="http://schemas.microsoft.com/office/drawing/2014/main" id="{0B3AF114-3645-445C-BAC5-67886101A22A}"/>
            </a:ext>
          </a:extLst>
        </xdr:cNvPr>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50182</xdr:rowOff>
    </xdr:from>
    <xdr:ext cx="534377" cy="259045"/>
    <xdr:sp macro="" textlink="">
      <xdr:nvSpPr>
        <xdr:cNvPr id="251" name="テキスト ボックス 250">
          <a:extLst>
            <a:ext uri="{FF2B5EF4-FFF2-40B4-BE49-F238E27FC236}">
              <a16:creationId xmlns:a16="http://schemas.microsoft.com/office/drawing/2014/main" id="{C131EA2C-727C-4B66-8561-89A0862B5383}"/>
            </a:ext>
          </a:extLst>
        </xdr:cNvPr>
        <xdr:cNvSpPr txBox="1"/>
      </xdr:nvSpPr>
      <xdr:spPr>
        <a:xfrm>
          <a:off x="1752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a:extLst>
            <a:ext uri="{FF2B5EF4-FFF2-40B4-BE49-F238E27FC236}">
              <a16:creationId xmlns:a16="http://schemas.microsoft.com/office/drawing/2014/main" id="{F0111CBA-E023-490D-AF52-7B59BB627B66}"/>
            </a:ext>
          </a:extLst>
        </xdr:cNvPr>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12447</xdr:rowOff>
    </xdr:from>
    <xdr:ext cx="534377" cy="259045"/>
    <xdr:sp macro="" textlink="">
      <xdr:nvSpPr>
        <xdr:cNvPr id="253" name="テキスト ボックス 252">
          <a:extLst>
            <a:ext uri="{FF2B5EF4-FFF2-40B4-BE49-F238E27FC236}">
              <a16:creationId xmlns:a16="http://schemas.microsoft.com/office/drawing/2014/main" id="{61930377-2F30-46E8-8B66-FD291A959637}"/>
            </a:ext>
          </a:extLst>
        </xdr:cNvPr>
        <xdr:cNvSpPr txBox="1"/>
      </xdr:nvSpPr>
      <xdr:spPr>
        <a:xfrm>
          <a:off x="863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3B6F5E16-E2E5-4C26-BC14-BE4DEB8FF69B}"/>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6129ABF0-CE9F-401C-A1E6-6C652253D1C9}"/>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674D7969-2FC8-4847-A6CE-2F5E4431EB12}"/>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186B4F99-F5A2-4F76-9FEF-F4D7F552EB9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6AE1D829-2878-4DEC-98F4-0FDD161F3BF9}"/>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132547</xdr:rowOff>
    </xdr:from>
    <xdr:to>
      <xdr:col>24</xdr:col>
      <xdr:colOff>114300</xdr:colOff>
      <xdr:row>93</xdr:row>
      <xdr:rowOff>62697</xdr:rowOff>
    </xdr:to>
    <xdr:sp macro="" textlink="">
      <xdr:nvSpPr>
        <xdr:cNvPr id="259" name="楕円 258">
          <a:extLst>
            <a:ext uri="{FF2B5EF4-FFF2-40B4-BE49-F238E27FC236}">
              <a16:creationId xmlns:a16="http://schemas.microsoft.com/office/drawing/2014/main" id="{50328734-BF7C-4640-9767-0BE36AB040CF}"/>
            </a:ext>
          </a:extLst>
        </xdr:cNvPr>
        <xdr:cNvSpPr/>
      </xdr:nvSpPr>
      <xdr:spPr>
        <a:xfrm>
          <a:off x="4584700" y="159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155424</xdr:rowOff>
    </xdr:from>
    <xdr:ext cx="534377" cy="259045"/>
    <xdr:sp macro="" textlink="">
      <xdr:nvSpPr>
        <xdr:cNvPr id="260" name="扶助費該当値テキスト">
          <a:extLst>
            <a:ext uri="{FF2B5EF4-FFF2-40B4-BE49-F238E27FC236}">
              <a16:creationId xmlns:a16="http://schemas.microsoft.com/office/drawing/2014/main" id="{BF1D1160-071B-4177-8864-B0F767FD4B3E}"/>
            </a:ext>
          </a:extLst>
        </xdr:cNvPr>
        <xdr:cNvSpPr txBox="1"/>
      </xdr:nvSpPr>
      <xdr:spPr>
        <a:xfrm>
          <a:off x="4686300" y="1575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73763</xdr:rowOff>
    </xdr:from>
    <xdr:to>
      <xdr:col>20</xdr:col>
      <xdr:colOff>38100</xdr:colOff>
      <xdr:row>94</xdr:row>
      <xdr:rowOff>3913</xdr:rowOff>
    </xdr:to>
    <xdr:sp macro="" textlink="">
      <xdr:nvSpPr>
        <xdr:cNvPr id="261" name="楕円 260">
          <a:extLst>
            <a:ext uri="{FF2B5EF4-FFF2-40B4-BE49-F238E27FC236}">
              <a16:creationId xmlns:a16="http://schemas.microsoft.com/office/drawing/2014/main" id="{DC2298AD-5222-4DDA-B34C-38720FBDC196}"/>
            </a:ext>
          </a:extLst>
        </xdr:cNvPr>
        <xdr:cNvSpPr/>
      </xdr:nvSpPr>
      <xdr:spPr>
        <a:xfrm>
          <a:off x="3746500" y="1601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20440</xdr:rowOff>
    </xdr:from>
    <xdr:ext cx="534377" cy="259045"/>
    <xdr:sp macro="" textlink="">
      <xdr:nvSpPr>
        <xdr:cNvPr id="262" name="テキスト ボックス 261">
          <a:extLst>
            <a:ext uri="{FF2B5EF4-FFF2-40B4-BE49-F238E27FC236}">
              <a16:creationId xmlns:a16="http://schemas.microsoft.com/office/drawing/2014/main" id="{48E5A3EF-6598-4F6C-B94E-55FA0FF110EF}"/>
            </a:ext>
          </a:extLst>
        </xdr:cNvPr>
        <xdr:cNvSpPr txBox="1"/>
      </xdr:nvSpPr>
      <xdr:spPr>
        <a:xfrm>
          <a:off x="3530111" y="1579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87905</xdr:rowOff>
    </xdr:from>
    <xdr:to>
      <xdr:col>15</xdr:col>
      <xdr:colOff>101600</xdr:colOff>
      <xdr:row>94</xdr:row>
      <xdr:rowOff>18055</xdr:rowOff>
    </xdr:to>
    <xdr:sp macro="" textlink="">
      <xdr:nvSpPr>
        <xdr:cNvPr id="263" name="楕円 262">
          <a:extLst>
            <a:ext uri="{FF2B5EF4-FFF2-40B4-BE49-F238E27FC236}">
              <a16:creationId xmlns:a16="http://schemas.microsoft.com/office/drawing/2014/main" id="{D1B9C6BC-29D4-4022-97E5-4D797BC7E649}"/>
            </a:ext>
          </a:extLst>
        </xdr:cNvPr>
        <xdr:cNvSpPr/>
      </xdr:nvSpPr>
      <xdr:spPr>
        <a:xfrm>
          <a:off x="2857500" y="1603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34582</xdr:rowOff>
    </xdr:from>
    <xdr:ext cx="534377" cy="259045"/>
    <xdr:sp macro="" textlink="">
      <xdr:nvSpPr>
        <xdr:cNvPr id="264" name="テキスト ボックス 263">
          <a:extLst>
            <a:ext uri="{FF2B5EF4-FFF2-40B4-BE49-F238E27FC236}">
              <a16:creationId xmlns:a16="http://schemas.microsoft.com/office/drawing/2014/main" id="{E12806E0-5057-4A5A-94C1-D59B31C6A1EA}"/>
            </a:ext>
          </a:extLst>
        </xdr:cNvPr>
        <xdr:cNvSpPr txBox="1"/>
      </xdr:nvSpPr>
      <xdr:spPr>
        <a:xfrm>
          <a:off x="2641111" y="1580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63819</xdr:rowOff>
    </xdr:from>
    <xdr:to>
      <xdr:col>10</xdr:col>
      <xdr:colOff>165100</xdr:colOff>
      <xdr:row>94</xdr:row>
      <xdr:rowOff>165419</xdr:rowOff>
    </xdr:to>
    <xdr:sp macro="" textlink="">
      <xdr:nvSpPr>
        <xdr:cNvPr id="265" name="楕円 264">
          <a:extLst>
            <a:ext uri="{FF2B5EF4-FFF2-40B4-BE49-F238E27FC236}">
              <a16:creationId xmlns:a16="http://schemas.microsoft.com/office/drawing/2014/main" id="{8CF96CD4-F6D8-4D03-8ADE-ABACC1772BEC}"/>
            </a:ext>
          </a:extLst>
        </xdr:cNvPr>
        <xdr:cNvSpPr/>
      </xdr:nvSpPr>
      <xdr:spPr>
        <a:xfrm>
          <a:off x="1968500" y="1618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10496</xdr:rowOff>
    </xdr:from>
    <xdr:ext cx="534377" cy="259045"/>
    <xdr:sp macro="" textlink="">
      <xdr:nvSpPr>
        <xdr:cNvPr id="266" name="テキスト ボックス 265">
          <a:extLst>
            <a:ext uri="{FF2B5EF4-FFF2-40B4-BE49-F238E27FC236}">
              <a16:creationId xmlns:a16="http://schemas.microsoft.com/office/drawing/2014/main" id="{96AB4697-295A-4B19-8AC6-1ED0C4C5BFCE}"/>
            </a:ext>
          </a:extLst>
        </xdr:cNvPr>
        <xdr:cNvSpPr txBox="1"/>
      </xdr:nvSpPr>
      <xdr:spPr>
        <a:xfrm>
          <a:off x="1752111" y="1595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139536</xdr:rowOff>
    </xdr:from>
    <xdr:to>
      <xdr:col>6</xdr:col>
      <xdr:colOff>38100</xdr:colOff>
      <xdr:row>95</xdr:row>
      <xdr:rowOff>69686</xdr:rowOff>
    </xdr:to>
    <xdr:sp macro="" textlink="">
      <xdr:nvSpPr>
        <xdr:cNvPr id="267" name="楕円 266">
          <a:extLst>
            <a:ext uri="{FF2B5EF4-FFF2-40B4-BE49-F238E27FC236}">
              <a16:creationId xmlns:a16="http://schemas.microsoft.com/office/drawing/2014/main" id="{3DF1663A-E519-4141-8ED5-321D5664BCD4}"/>
            </a:ext>
          </a:extLst>
        </xdr:cNvPr>
        <xdr:cNvSpPr/>
      </xdr:nvSpPr>
      <xdr:spPr>
        <a:xfrm>
          <a:off x="1079500" y="162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86213</xdr:rowOff>
    </xdr:from>
    <xdr:ext cx="534377" cy="259045"/>
    <xdr:sp macro="" textlink="">
      <xdr:nvSpPr>
        <xdr:cNvPr id="268" name="テキスト ボックス 267">
          <a:extLst>
            <a:ext uri="{FF2B5EF4-FFF2-40B4-BE49-F238E27FC236}">
              <a16:creationId xmlns:a16="http://schemas.microsoft.com/office/drawing/2014/main" id="{C3E96B4F-7DA8-4397-BA5C-EAB6CEEF700A}"/>
            </a:ext>
          </a:extLst>
        </xdr:cNvPr>
        <xdr:cNvSpPr txBox="1"/>
      </xdr:nvSpPr>
      <xdr:spPr>
        <a:xfrm>
          <a:off x="863111" y="1603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A37B05FA-E2B1-4C8B-9247-F4266C06C56D}"/>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4280D434-E8DC-4C11-B3D6-1CD2475A2CD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BB6E44EE-0FB5-4603-9A04-341A77B41847}"/>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EDA5BDF2-AF11-4ED4-9B16-FE323F89A30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2632C128-988D-4867-B1A2-DB9591774F81}"/>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61C32CE1-92E4-47E4-B874-3C9B309201F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7E022F84-103F-4BCE-996F-F3C81AEE053C}"/>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75730877-8C80-48A2-84DC-76FA4F3FAF66}"/>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50A7E955-4503-489C-8DC8-AB7DADC0D19B}"/>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B3B67CD1-A406-478E-BEFC-7A09F51C16E8}"/>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C89A7ACE-9C0B-4316-BFEE-5D61EDD1432A}"/>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9AD5273F-1868-4239-8518-E5749EF0FEEC}"/>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706194FE-2B29-4C90-98F5-138871D507EC}"/>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a:extLst>
            <a:ext uri="{FF2B5EF4-FFF2-40B4-BE49-F238E27FC236}">
              <a16:creationId xmlns:a16="http://schemas.microsoft.com/office/drawing/2014/main" id="{1A819652-85F6-455E-B556-961ABA12B3AB}"/>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535E0EC0-2550-4479-B7DC-82052D570847}"/>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a:extLst>
            <a:ext uri="{FF2B5EF4-FFF2-40B4-BE49-F238E27FC236}">
              <a16:creationId xmlns:a16="http://schemas.microsoft.com/office/drawing/2014/main" id="{6BBBA957-7949-43F3-88C9-580A3B8A7721}"/>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3B9E6A42-9834-4D4A-AE4C-5AEB9643C79D}"/>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a:extLst>
            <a:ext uri="{FF2B5EF4-FFF2-40B4-BE49-F238E27FC236}">
              <a16:creationId xmlns:a16="http://schemas.microsoft.com/office/drawing/2014/main" id="{BBFBF270-5C83-40B4-99A3-C0784F8F955F}"/>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9D43E64B-C069-46EE-8EF3-0BF76284A4FB}"/>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a:extLst>
            <a:ext uri="{FF2B5EF4-FFF2-40B4-BE49-F238E27FC236}">
              <a16:creationId xmlns:a16="http://schemas.microsoft.com/office/drawing/2014/main" id="{6C90E065-469B-4021-A0D5-FA0D4C2AB9A6}"/>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1827710A-3946-45E5-A55A-4C06CC5DF1CA}"/>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a:extLst>
            <a:ext uri="{FF2B5EF4-FFF2-40B4-BE49-F238E27FC236}">
              <a16:creationId xmlns:a16="http://schemas.microsoft.com/office/drawing/2014/main" id="{0A81D050-36F3-4BA3-A357-DB9FFC06F531}"/>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1E03A809-46D9-4E43-A3BD-7F60C62FBE4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C7508D84-AAAC-4F83-8CE3-6E28123AE0AC}"/>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B16A3C3F-FA00-4901-B1EC-A265A04EB962}"/>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a:extLst>
            <a:ext uri="{FF2B5EF4-FFF2-40B4-BE49-F238E27FC236}">
              <a16:creationId xmlns:a16="http://schemas.microsoft.com/office/drawing/2014/main" id="{0A9D6C07-E36F-439C-B635-6D21577A90E6}"/>
            </a:ext>
          </a:extLst>
        </xdr:cNvPr>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a:extLst>
            <a:ext uri="{FF2B5EF4-FFF2-40B4-BE49-F238E27FC236}">
              <a16:creationId xmlns:a16="http://schemas.microsoft.com/office/drawing/2014/main" id="{7ADAA5D5-C601-4726-9CB8-E6ECE253032F}"/>
            </a:ext>
          </a:extLst>
        </xdr:cNvPr>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a:extLst>
            <a:ext uri="{FF2B5EF4-FFF2-40B4-BE49-F238E27FC236}">
              <a16:creationId xmlns:a16="http://schemas.microsoft.com/office/drawing/2014/main" id="{94AF00EA-41E5-4ACA-8008-4FE76A73C7C8}"/>
            </a:ext>
          </a:extLst>
        </xdr:cNvPr>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a:extLst>
            <a:ext uri="{FF2B5EF4-FFF2-40B4-BE49-F238E27FC236}">
              <a16:creationId xmlns:a16="http://schemas.microsoft.com/office/drawing/2014/main" id="{55391BDB-9B25-4786-ACCB-09BFD2CC9283}"/>
            </a:ext>
          </a:extLst>
        </xdr:cNvPr>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a:extLst>
            <a:ext uri="{FF2B5EF4-FFF2-40B4-BE49-F238E27FC236}">
              <a16:creationId xmlns:a16="http://schemas.microsoft.com/office/drawing/2014/main" id="{22CB6E2E-0BFA-45DE-B2DC-F7B0301ABDDB}"/>
            </a:ext>
          </a:extLst>
        </xdr:cNvPr>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62422</xdr:rowOff>
    </xdr:from>
    <xdr:to>
      <xdr:col>55</xdr:col>
      <xdr:colOff>0</xdr:colOff>
      <xdr:row>35</xdr:row>
      <xdr:rowOff>23049</xdr:rowOff>
    </xdr:to>
    <xdr:cxnSp macro="">
      <xdr:nvCxnSpPr>
        <xdr:cNvPr id="299" name="直線コネクタ 298">
          <a:extLst>
            <a:ext uri="{FF2B5EF4-FFF2-40B4-BE49-F238E27FC236}">
              <a16:creationId xmlns:a16="http://schemas.microsoft.com/office/drawing/2014/main" id="{DBBD5E60-8A48-4DA5-97B5-88FB8771D665}"/>
            </a:ext>
          </a:extLst>
        </xdr:cNvPr>
        <xdr:cNvCxnSpPr/>
      </xdr:nvCxnSpPr>
      <xdr:spPr>
        <a:xfrm flipV="1">
          <a:off x="9639300" y="5891722"/>
          <a:ext cx="838200" cy="13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a:extLst>
            <a:ext uri="{FF2B5EF4-FFF2-40B4-BE49-F238E27FC236}">
              <a16:creationId xmlns:a16="http://schemas.microsoft.com/office/drawing/2014/main" id="{00774C36-B015-44EA-BBF1-4FBF11DCFC6C}"/>
            </a:ext>
          </a:extLst>
        </xdr:cNvPr>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a:extLst>
            <a:ext uri="{FF2B5EF4-FFF2-40B4-BE49-F238E27FC236}">
              <a16:creationId xmlns:a16="http://schemas.microsoft.com/office/drawing/2014/main" id="{8E22339F-7A84-4AC0-92F9-DCE6EB8C2B23}"/>
            </a:ext>
          </a:extLst>
        </xdr:cNvPr>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23049</xdr:rowOff>
    </xdr:from>
    <xdr:to>
      <xdr:col>50</xdr:col>
      <xdr:colOff>114300</xdr:colOff>
      <xdr:row>35</xdr:row>
      <xdr:rowOff>139036</xdr:rowOff>
    </xdr:to>
    <xdr:cxnSp macro="">
      <xdr:nvCxnSpPr>
        <xdr:cNvPr id="302" name="直線コネクタ 301">
          <a:extLst>
            <a:ext uri="{FF2B5EF4-FFF2-40B4-BE49-F238E27FC236}">
              <a16:creationId xmlns:a16="http://schemas.microsoft.com/office/drawing/2014/main" id="{DC4DA190-1FFC-4176-9AF3-C67FFE38A948}"/>
            </a:ext>
          </a:extLst>
        </xdr:cNvPr>
        <xdr:cNvCxnSpPr/>
      </xdr:nvCxnSpPr>
      <xdr:spPr>
        <a:xfrm flipV="1">
          <a:off x="8750300" y="6023799"/>
          <a:ext cx="889000" cy="11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a:extLst>
            <a:ext uri="{FF2B5EF4-FFF2-40B4-BE49-F238E27FC236}">
              <a16:creationId xmlns:a16="http://schemas.microsoft.com/office/drawing/2014/main" id="{D1BAA48C-A1D7-4613-A074-7D9896331481}"/>
            </a:ext>
          </a:extLst>
        </xdr:cNvPr>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a:extLst>
            <a:ext uri="{FF2B5EF4-FFF2-40B4-BE49-F238E27FC236}">
              <a16:creationId xmlns:a16="http://schemas.microsoft.com/office/drawing/2014/main" id="{254C0992-9421-4174-A3AA-61A11494AD56}"/>
            </a:ext>
          </a:extLst>
        </xdr:cNvPr>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139036</xdr:rowOff>
    </xdr:from>
    <xdr:to>
      <xdr:col>45</xdr:col>
      <xdr:colOff>177800</xdr:colOff>
      <xdr:row>36</xdr:row>
      <xdr:rowOff>33227</xdr:rowOff>
    </xdr:to>
    <xdr:cxnSp macro="">
      <xdr:nvCxnSpPr>
        <xdr:cNvPr id="305" name="直線コネクタ 304">
          <a:extLst>
            <a:ext uri="{FF2B5EF4-FFF2-40B4-BE49-F238E27FC236}">
              <a16:creationId xmlns:a16="http://schemas.microsoft.com/office/drawing/2014/main" id="{C495D7B4-6169-4578-9F80-7FD1E9C0A387}"/>
            </a:ext>
          </a:extLst>
        </xdr:cNvPr>
        <xdr:cNvCxnSpPr/>
      </xdr:nvCxnSpPr>
      <xdr:spPr>
        <a:xfrm flipV="1">
          <a:off x="7861300" y="6139786"/>
          <a:ext cx="889000" cy="6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a:extLst>
            <a:ext uri="{FF2B5EF4-FFF2-40B4-BE49-F238E27FC236}">
              <a16:creationId xmlns:a16="http://schemas.microsoft.com/office/drawing/2014/main" id="{FBDDE948-DC97-4F9F-BB3B-BB46CBF91CDB}"/>
            </a:ext>
          </a:extLst>
        </xdr:cNvPr>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160327</xdr:rowOff>
    </xdr:from>
    <xdr:ext cx="534377" cy="259045"/>
    <xdr:sp macro="" textlink="">
      <xdr:nvSpPr>
        <xdr:cNvPr id="307" name="テキスト ボックス 306">
          <a:extLst>
            <a:ext uri="{FF2B5EF4-FFF2-40B4-BE49-F238E27FC236}">
              <a16:creationId xmlns:a16="http://schemas.microsoft.com/office/drawing/2014/main" id="{A7299367-19EB-42F8-9B76-09E9D0991AE0}"/>
            </a:ext>
          </a:extLst>
        </xdr:cNvPr>
        <xdr:cNvSpPr txBox="1"/>
      </xdr:nvSpPr>
      <xdr:spPr>
        <a:xfrm>
          <a:off x="8483111" y="581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134529</xdr:rowOff>
    </xdr:from>
    <xdr:to>
      <xdr:col>41</xdr:col>
      <xdr:colOff>50800</xdr:colOff>
      <xdr:row>36</xdr:row>
      <xdr:rowOff>33227</xdr:rowOff>
    </xdr:to>
    <xdr:cxnSp macro="">
      <xdr:nvCxnSpPr>
        <xdr:cNvPr id="308" name="直線コネクタ 307">
          <a:extLst>
            <a:ext uri="{FF2B5EF4-FFF2-40B4-BE49-F238E27FC236}">
              <a16:creationId xmlns:a16="http://schemas.microsoft.com/office/drawing/2014/main" id="{3556F491-A585-4D90-B875-13C812E2A3B0}"/>
            </a:ext>
          </a:extLst>
        </xdr:cNvPr>
        <xdr:cNvCxnSpPr/>
      </xdr:nvCxnSpPr>
      <xdr:spPr>
        <a:xfrm>
          <a:off x="6972300" y="6135279"/>
          <a:ext cx="889000" cy="7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a:extLst>
            <a:ext uri="{FF2B5EF4-FFF2-40B4-BE49-F238E27FC236}">
              <a16:creationId xmlns:a16="http://schemas.microsoft.com/office/drawing/2014/main" id="{0064CE6D-9136-4C02-BF4C-E39AFFB77CB4}"/>
            </a:ext>
          </a:extLst>
        </xdr:cNvPr>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165596</xdr:rowOff>
    </xdr:from>
    <xdr:ext cx="534377" cy="259045"/>
    <xdr:sp macro="" textlink="">
      <xdr:nvSpPr>
        <xdr:cNvPr id="310" name="テキスト ボックス 309">
          <a:extLst>
            <a:ext uri="{FF2B5EF4-FFF2-40B4-BE49-F238E27FC236}">
              <a16:creationId xmlns:a16="http://schemas.microsoft.com/office/drawing/2014/main" id="{B8C793CE-BA1B-4708-9427-AB7B0B6BACEA}"/>
            </a:ext>
          </a:extLst>
        </xdr:cNvPr>
        <xdr:cNvSpPr txBox="1"/>
      </xdr:nvSpPr>
      <xdr:spPr>
        <a:xfrm>
          <a:off x="7594111" y="582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a:extLst>
            <a:ext uri="{FF2B5EF4-FFF2-40B4-BE49-F238E27FC236}">
              <a16:creationId xmlns:a16="http://schemas.microsoft.com/office/drawing/2014/main" id="{D8BCC758-C5CB-4505-9174-B1FA07B6FA95}"/>
            </a:ext>
          </a:extLst>
        </xdr:cNvPr>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18868</xdr:rowOff>
    </xdr:from>
    <xdr:ext cx="534377" cy="259045"/>
    <xdr:sp macro="" textlink="">
      <xdr:nvSpPr>
        <xdr:cNvPr id="312" name="テキスト ボックス 311">
          <a:extLst>
            <a:ext uri="{FF2B5EF4-FFF2-40B4-BE49-F238E27FC236}">
              <a16:creationId xmlns:a16="http://schemas.microsoft.com/office/drawing/2014/main" id="{1AF14067-6112-4C46-A4F9-F21DFC6C6110}"/>
            </a:ext>
          </a:extLst>
        </xdr:cNvPr>
        <xdr:cNvSpPr txBox="1"/>
      </xdr:nvSpPr>
      <xdr:spPr>
        <a:xfrm>
          <a:off x="6705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34CBEE51-9F17-4058-95C9-0B5B32539A8E}"/>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D2441B38-BB39-409C-96EA-7A03C2967B3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DB85EAC8-4BB4-47F7-8ED7-590F491A8F8F}"/>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761AC178-9D5B-4732-B4F6-A4805B160E5A}"/>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19E2DF5A-C65F-454F-B325-F60745573F3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11622</xdr:rowOff>
    </xdr:from>
    <xdr:to>
      <xdr:col>55</xdr:col>
      <xdr:colOff>50800</xdr:colOff>
      <xdr:row>34</xdr:row>
      <xdr:rowOff>113222</xdr:rowOff>
    </xdr:to>
    <xdr:sp macro="" textlink="">
      <xdr:nvSpPr>
        <xdr:cNvPr id="318" name="楕円 317">
          <a:extLst>
            <a:ext uri="{FF2B5EF4-FFF2-40B4-BE49-F238E27FC236}">
              <a16:creationId xmlns:a16="http://schemas.microsoft.com/office/drawing/2014/main" id="{6E676FE3-77C8-4BA5-9A31-4A65FDB5169F}"/>
            </a:ext>
          </a:extLst>
        </xdr:cNvPr>
        <xdr:cNvSpPr/>
      </xdr:nvSpPr>
      <xdr:spPr>
        <a:xfrm>
          <a:off x="10426700" y="584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34499</xdr:rowOff>
    </xdr:from>
    <xdr:ext cx="534377" cy="259045"/>
    <xdr:sp macro="" textlink="">
      <xdr:nvSpPr>
        <xdr:cNvPr id="319" name="補助費等該当値テキスト">
          <a:extLst>
            <a:ext uri="{FF2B5EF4-FFF2-40B4-BE49-F238E27FC236}">
              <a16:creationId xmlns:a16="http://schemas.microsoft.com/office/drawing/2014/main" id="{BF560A94-7B1C-4662-98DD-84A3B8BA8B9D}"/>
            </a:ext>
          </a:extLst>
        </xdr:cNvPr>
        <xdr:cNvSpPr txBox="1"/>
      </xdr:nvSpPr>
      <xdr:spPr>
        <a:xfrm>
          <a:off x="10528300" y="569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143699</xdr:rowOff>
    </xdr:from>
    <xdr:to>
      <xdr:col>50</xdr:col>
      <xdr:colOff>165100</xdr:colOff>
      <xdr:row>35</xdr:row>
      <xdr:rowOff>73849</xdr:rowOff>
    </xdr:to>
    <xdr:sp macro="" textlink="">
      <xdr:nvSpPr>
        <xdr:cNvPr id="320" name="楕円 319">
          <a:extLst>
            <a:ext uri="{FF2B5EF4-FFF2-40B4-BE49-F238E27FC236}">
              <a16:creationId xmlns:a16="http://schemas.microsoft.com/office/drawing/2014/main" id="{B9779851-A10C-4437-9A7D-344E70A34C29}"/>
            </a:ext>
          </a:extLst>
        </xdr:cNvPr>
        <xdr:cNvSpPr/>
      </xdr:nvSpPr>
      <xdr:spPr>
        <a:xfrm>
          <a:off x="9588500" y="59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90376</xdr:rowOff>
    </xdr:from>
    <xdr:ext cx="534377" cy="259045"/>
    <xdr:sp macro="" textlink="">
      <xdr:nvSpPr>
        <xdr:cNvPr id="321" name="テキスト ボックス 320">
          <a:extLst>
            <a:ext uri="{FF2B5EF4-FFF2-40B4-BE49-F238E27FC236}">
              <a16:creationId xmlns:a16="http://schemas.microsoft.com/office/drawing/2014/main" id="{F2C4E53A-F7A4-4E6E-980D-12D08BEEE9A6}"/>
            </a:ext>
          </a:extLst>
        </xdr:cNvPr>
        <xdr:cNvSpPr txBox="1"/>
      </xdr:nvSpPr>
      <xdr:spPr>
        <a:xfrm>
          <a:off x="9372111" y="57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88236</xdr:rowOff>
    </xdr:from>
    <xdr:to>
      <xdr:col>46</xdr:col>
      <xdr:colOff>38100</xdr:colOff>
      <xdr:row>36</xdr:row>
      <xdr:rowOff>18386</xdr:rowOff>
    </xdr:to>
    <xdr:sp macro="" textlink="">
      <xdr:nvSpPr>
        <xdr:cNvPr id="322" name="楕円 321">
          <a:extLst>
            <a:ext uri="{FF2B5EF4-FFF2-40B4-BE49-F238E27FC236}">
              <a16:creationId xmlns:a16="http://schemas.microsoft.com/office/drawing/2014/main" id="{60DC87EE-4C16-41F3-82A0-2CD2FC13F358}"/>
            </a:ext>
          </a:extLst>
        </xdr:cNvPr>
        <xdr:cNvSpPr/>
      </xdr:nvSpPr>
      <xdr:spPr>
        <a:xfrm>
          <a:off x="8699500" y="608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9513</xdr:rowOff>
    </xdr:from>
    <xdr:ext cx="534377" cy="259045"/>
    <xdr:sp macro="" textlink="">
      <xdr:nvSpPr>
        <xdr:cNvPr id="323" name="テキスト ボックス 322">
          <a:extLst>
            <a:ext uri="{FF2B5EF4-FFF2-40B4-BE49-F238E27FC236}">
              <a16:creationId xmlns:a16="http://schemas.microsoft.com/office/drawing/2014/main" id="{7BE02A27-313A-495F-AEB4-0D9E8D733912}"/>
            </a:ext>
          </a:extLst>
        </xdr:cNvPr>
        <xdr:cNvSpPr txBox="1"/>
      </xdr:nvSpPr>
      <xdr:spPr>
        <a:xfrm>
          <a:off x="8483111" y="618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153877</xdr:rowOff>
    </xdr:from>
    <xdr:to>
      <xdr:col>41</xdr:col>
      <xdr:colOff>101600</xdr:colOff>
      <xdr:row>36</xdr:row>
      <xdr:rowOff>84027</xdr:rowOff>
    </xdr:to>
    <xdr:sp macro="" textlink="">
      <xdr:nvSpPr>
        <xdr:cNvPr id="324" name="楕円 323">
          <a:extLst>
            <a:ext uri="{FF2B5EF4-FFF2-40B4-BE49-F238E27FC236}">
              <a16:creationId xmlns:a16="http://schemas.microsoft.com/office/drawing/2014/main" id="{26ECE7DD-8C75-4B57-947E-E49972C6452C}"/>
            </a:ext>
          </a:extLst>
        </xdr:cNvPr>
        <xdr:cNvSpPr/>
      </xdr:nvSpPr>
      <xdr:spPr>
        <a:xfrm>
          <a:off x="7810500" y="615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75154</xdr:rowOff>
    </xdr:from>
    <xdr:ext cx="534377" cy="259045"/>
    <xdr:sp macro="" textlink="">
      <xdr:nvSpPr>
        <xdr:cNvPr id="325" name="テキスト ボックス 324">
          <a:extLst>
            <a:ext uri="{FF2B5EF4-FFF2-40B4-BE49-F238E27FC236}">
              <a16:creationId xmlns:a16="http://schemas.microsoft.com/office/drawing/2014/main" id="{0E78BC49-8794-491E-BA1D-3D9569292318}"/>
            </a:ext>
          </a:extLst>
        </xdr:cNvPr>
        <xdr:cNvSpPr txBox="1"/>
      </xdr:nvSpPr>
      <xdr:spPr>
        <a:xfrm>
          <a:off x="7594111" y="624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83729</xdr:rowOff>
    </xdr:from>
    <xdr:to>
      <xdr:col>36</xdr:col>
      <xdr:colOff>165100</xdr:colOff>
      <xdr:row>36</xdr:row>
      <xdr:rowOff>13879</xdr:rowOff>
    </xdr:to>
    <xdr:sp macro="" textlink="">
      <xdr:nvSpPr>
        <xdr:cNvPr id="326" name="楕円 325">
          <a:extLst>
            <a:ext uri="{FF2B5EF4-FFF2-40B4-BE49-F238E27FC236}">
              <a16:creationId xmlns:a16="http://schemas.microsoft.com/office/drawing/2014/main" id="{90B52AE8-E90A-490E-9270-49FB7D91D920}"/>
            </a:ext>
          </a:extLst>
        </xdr:cNvPr>
        <xdr:cNvSpPr/>
      </xdr:nvSpPr>
      <xdr:spPr>
        <a:xfrm>
          <a:off x="6921500" y="60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5006</xdr:rowOff>
    </xdr:from>
    <xdr:ext cx="534377" cy="259045"/>
    <xdr:sp macro="" textlink="">
      <xdr:nvSpPr>
        <xdr:cNvPr id="327" name="テキスト ボックス 326">
          <a:extLst>
            <a:ext uri="{FF2B5EF4-FFF2-40B4-BE49-F238E27FC236}">
              <a16:creationId xmlns:a16="http://schemas.microsoft.com/office/drawing/2014/main" id="{D68ADAF4-0874-4519-8187-E6690BC16C53}"/>
            </a:ext>
          </a:extLst>
        </xdr:cNvPr>
        <xdr:cNvSpPr txBox="1"/>
      </xdr:nvSpPr>
      <xdr:spPr>
        <a:xfrm>
          <a:off x="6705111" y="61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89BD064D-CC86-4012-96DE-945A04656E64}"/>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942F736E-8E14-4885-AAC7-B59BADDED40E}"/>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B668DE4F-75E0-48F0-95FA-670C5FBD42BE}"/>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F94A2896-DD42-473A-B548-EA85D278CC9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7322995E-7258-4DE2-BE15-347998D7C8A6}"/>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CEF10EB1-C49B-4C47-8BD8-10AC9A6CC132}"/>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8AC27BF-BBA4-4BBC-81A6-804A44F9A389}"/>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D6A125C3-C848-453B-B798-875DAC78626C}"/>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3BB0C880-BCFB-4BA0-94E5-5EDF0DD16289}"/>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4F1D84A-6AAD-49F2-8077-BA0E7ACA849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DD3511A3-9296-4276-A952-31F642C2CBC7}"/>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569C7EC9-2EAC-4AE3-919A-42897B9FBFE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86889E9E-A4CA-4B9B-BF4B-7DC885E8EA96}"/>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44FE62A6-9606-4644-9258-B8C7D0C78943}"/>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F031228B-8EEC-4C2B-8DA1-7F41369AF5E3}"/>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329AA0B0-CA18-45C1-8F44-64378D1EBBF4}"/>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6B2021CC-84ED-4A31-A341-984A4E1B4DC4}"/>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9634EEE9-7F69-41D9-9B69-E7DA2EA2B02F}"/>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A71D1B84-BEAD-42BE-9D6A-D4C84036785B}"/>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1A5D8905-F01F-4F60-93AF-274B96F8D7A5}"/>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8D723220-5C5D-4CEE-B954-5D2114E6529B}"/>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33863A09-6B64-4AC2-8268-F5AC4B8AB997}"/>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A54F789F-2AC6-42E3-A1A0-E2EC16041F6D}"/>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a:extLst>
            <a:ext uri="{FF2B5EF4-FFF2-40B4-BE49-F238E27FC236}">
              <a16:creationId xmlns:a16="http://schemas.microsoft.com/office/drawing/2014/main" id="{01C759D6-E563-4032-88C1-2A36F2B14CCB}"/>
            </a:ext>
          </a:extLst>
        </xdr:cNvPr>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a:extLst>
            <a:ext uri="{FF2B5EF4-FFF2-40B4-BE49-F238E27FC236}">
              <a16:creationId xmlns:a16="http://schemas.microsoft.com/office/drawing/2014/main" id="{DA8B638D-7825-41E5-9C4E-0FA8C12CE747}"/>
            </a:ext>
          </a:extLst>
        </xdr:cNvPr>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a:extLst>
            <a:ext uri="{FF2B5EF4-FFF2-40B4-BE49-F238E27FC236}">
              <a16:creationId xmlns:a16="http://schemas.microsoft.com/office/drawing/2014/main" id="{F4AE84C2-2518-416C-8A0A-5871E34E912F}"/>
            </a:ext>
          </a:extLst>
        </xdr:cNvPr>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a:extLst>
            <a:ext uri="{FF2B5EF4-FFF2-40B4-BE49-F238E27FC236}">
              <a16:creationId xmlns:a16="http://schemas.microsoft.com/office/drawing/2014/main" id="{C9F3DF99-4E0E-4A9E-A67B-9F46ADE79B03}"/>
            </a:ext>
          </a:extLst>
        </xdr:cNvPr>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a:extLst>
            <a:ext uri="{FF2B5EF4-FFF2-40B4-BE49-F238E27FC236}">
              <a16:creationId xmlns:a16="http://schemas.microsoft.com/office/drawing/2014/main" id="{BF9CB856-2139-4B93-B81A-D9448CB1E3EE}"/>
            </a:ext>
          </a:extLst>
        </xdr:cNvPr>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7638</xdr:rowOff>
    </xdr:from>
    <xdr:to>
      <xdr:col>55</xdr:col>
      <xdr:colOff>0</xdr:colOff>
      <xdr:row>58</xdr:row>
      <xdr:rowOff>145644</xdr:rowOff>
    </xdr:to>
    <xdr:cxnSp macro="">
      <xdr:nvCxnSpPr>
        <xdr:cNvPr id="356" name="直線コネクタ 355">
          <a:extLst>
            <a:ext uri="{FF2B5EF4-FFF2-40B4-BE49-F238E27FC236}">
              <a16:creationId xmlns:a16="http://schemas.microsoft.com/office/drawing/2014/main" id="{79BAF324-23C2-4353-8DED-7DD6B816DB77}"/>
            </a:ext>
          </a:extLst>
        </xdr:cNvPr>
        <xdr:cNvCxnSpPr/>
      </xdr:nvCxnSpPr>
      <xdr:spPr>
        <a:xfrm flipV="1">
          <a:off x="9639300" y="9951738"/>
          <a:ext cx="838200" cy="1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a:extLst>
            <a:ext uri="{FF2B5EF4-FFF2-40B4-BE49-F238E27FC236}">
              <a16:creationId xmlns:a16="http://schemas.microsoft.com/office/drawing/2014/main" id="{3619655C-2CC4-4FE8-BAF4-0A80626409F1}"/>
            </a:ext>
          </a:extLst>
        </xdr:cNvPr>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a:extLst>
            <a:ext uri="{FF2B5EF4-FFF2-40B4-BE49-F238E27FC236}">
              <a16:creationId xmlns:a16="http://schemas.microsoft.com/office/drawing/2014/main" id="{CC847C4A-4EF7-4E65-AEF5-3DBCBD070111}"/>
            </a:ext>
          </a:extLst>
        </xdr:cNvPr>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59149</xdr:rowOff>
    </xdr:from>
    <xdr:to>
      <xdr:col>50</xdr:col>
      <xdr:colOff>114300</xdr:colOff>
      <xdr:row>58</xdr:row>
      <xdr:rowOff>145644</xdr:rowOff>
    </xdr:to>
    <xdr:cxnSp macro="">
      <xdr:nvCxnSpPr>
        <xdr:cNvPr id="359" name="直線コネクタ 358">
          <a:extLst>
            <a:ext uri="{FF2B5EF4-FFF2-40B4-BE49-F238E27FC236}">
              <a16:creationId xmlns:a16="http://schemas.microsoft.com/office/drawing/2014/main" id="{E6E599D0-9B84-4F35-BEE5-0167C43C9258}"/>
            </a:ext>
          </a:extLst>
        </xdr:cNvPr>
        <xdr:cNvCxnSpPr/>
      </xdr:nvCxnSpPr>
      <xdr:spPr>
        <a:xfrm>
          <a:off x="8750300" y="9831799"/>
          <a:ext cx="889000" cy="25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a:extLst>
            <a:ext uri="{FF2B5EF4-FFF2-40B4-BE49-F238E27FC236}">
              <a16:creationId xmlns:a16="http://schemas.microsoft.com/office/drawing/2014/main" id="{D38250FE-7121-4A77-9F6F-0E38720CE26B}"/>
            </a:ext>
          </a:extLst>
        </xdr:cNvPr>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3287</xdr:rowOff>
    </xdr:from>
    <xdr:ext cx="534377" cy="259045"/>
    <xdr:sp macro="" textlink="">
      <xdr:nvSpPr>
        <xdr:cNvPr id="361" name="テキスト ボックス 360">
          <a:extLst>
            <a:ext uri="{FF2B5EF4-FFF2-40B4-BE49-F238E27FC236}">
              <a16:creationId xmlns:a16="http://schemas.microsoft.com/office/drawing/2014/main" id="{BDB3F2E0-19C2-4A9A-9533-C40DEC8CCE0D}"/>
            </a:ext>
          </a:extLst>
        </xdr:cNvPr>
        <xdr:cNvSpPr txBox="1"/>
      </xdr:nvSpPr>
      <xdr:spPr>
        <a:xfrm>
          <a:off x="9372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59149</xdr:rowOff>
    </xdr:from>
    <xdr:to>
      <xdr:col>45</xdr:col>
      <xdr:colOff>177800</xdr:colOff>
      <xdr:row>57</xdr:row>
      <xdr:rowOff>116387</xdr:rowOff>
    </xdr:to>
    <xdr:cxnSp macro="">
      <xdr:nvCxnSpPr>
        <xdr:cNvPr id="362" name="直線コネクタ 361">
          <a:extLst>
            <a:ext uri="{FF2B5EF4-FFF2-40B4-BE49-F238E27FC236}">
              <a16:creationId xmlns:a16="http://schemas.microsoft.com/office/drawing/2014/main" id="{BB2E8360-FF3A-4683-B349-BEFBC0C7FE96}"/>
            </a:ext>
          </a:extLst>
        </xdr:cNvPr>
        <xdr:cNvCxnSpPr/>
      </xdr:nvCxnSpPr>
      <xdr:spPr>
        <a:xfrm flipV="1">
          <a:off x="7861300" y="9831799"/>
          <a:ext cx="889000" cy="5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a:extLst>
            <a:ext uri="{FF2B5EF4-FFF2-40B4-BE49-F238E27FC236}">
              <a16:creationId xmlns:a16="http://schemas.microsoft.com/office/drawing/2014/main" id="{7A9C07FE-908E-40B5-9796-C0DFABC9A99C}"/>
            </a:ext>
          </a:extLst>
        </xdr:cNvPr>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a:extLst>
            <a:ext uri="{FF2B5EF4-FFF2-40B4-BE49-F238E27FC236}">
              <a16:creationId xmlns:a16="http://schemas.microsoft.com/office/drawing/2014/main" id="{A340DF44-2317-4AD0-8BD1-AF8295552E70}"/>
            </a:ext>
          </a:extLst>
        </xdr:cNvPr>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116387</xdr:rowOff>
    </xdr:from>
    <xdr:to>
      <xdr:col>41</xdr:col>
      <xdr:colOff>50800</xdr:colOff>
      <xdr:row>57</xdr:row>
      <xdr:rowOff>134446</xdr:rowOff>
    </xdr:to>
    <xdr:cxnSp macro="">
      <xdr:nvCxnSpPr>
        <xdr:cNvPr id="365" name="直線コネクタ 364">
          <a:extLst>
            <a:ext uri="{FF2B5EF4-FFF2-40B4-BE49-F238E27FC236}">
              <a16:creationId xmlns:a16="http://schemas.microsoft.com/office/drawing/2014/main" id="{888B7AC0-B5F1-47E1-8A49-4962415850BB}"/>
            </a:ext>
          </a:extLst>
        </xdr:cNvPr>
        <xdr:cNvCxnSpPr/>
      </xdr:nvCxnSpPr>
      <xdr:spPr>
        <a:xfrm flipV="1">
          <a:off x="6972300" y="9889037"/>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a:extLst>
            <a:ext uri="{FF2B5EF4-FFF2-40B4-BE49-F238E27FC236}">
              <a16:creationId xmlns:a16="http://schemas.microsoft.com/office/drawing/2014/main" id="{4AB5C2DB-4443-4BF8-A000-360FCC55A5CC}"/>
            </a:ext>
          </a:extLst>
        </xdr:cNvPr>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a:extLst>
            <a:ext uri="{FF2B5EF4-FFF2-40B4-BE49-F238E27FC236}">
              <a16:creationId xmlns:a16="http://schemas.microsoft.com/office/drawing/2014/main" id="{8D9B6BB3-5CA7-4E4C-A098-9A852CD8184D}"/>
            </a:ext>
          </a:extLst>
        </xdr:cNvPr>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a:extLst>
            <a:ext uri="{FF2B5EF4-FFF2-40B4-BE49-F238E27FC236}">
              <a16:creationId xmlns:a16="http://schemas.microsoft.com/office/drawing/2014/main" id="{5DA653A4-830F-42AE-9C18-01D41A6075F1}"/>
            </a:ext>
          </a:extLst>
        </xdr:cNvPr>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18550</xdr:rowOff>
    </xdr:from>
    <xdr:ext cx="534377" cy="259045"/>
    <xdr:sp macro="" textlink="">
      <xdr:nvSpPr>
        <xdr:cNvPr id="369" name="テキスト ボックス 368">
          <a:extLst>
            <a:ext uri="{FF2B5EF4-FFF2-40B4-BE49-F238E27FC236}">
              <a16:creationId xmlns:a16="http://schemas.microsoft.com/office/drawing/2014/main" id="{6176D449-0371-436B-903D-0ABAF9C510E3}"/>
            </a:ext>
          </a:extLst>
        </xdr:cNvPr>
        <xdr:cNvSpPr txBox="1"/>
      </xdr:nvSpPr>
      <xdr:spPr>
        <a:xfrm>
          <a:off x="6705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2F3A427D-AC75-465C-882A-D1406ECE708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C1FC1BD0-54B0-4480-9704-AEB7D6CBB3B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D0E52627-BB3A-43FB-85BB-CD5249E792F5}"/>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BD0455F5-ACA4-44CC-8551-9BA86A2EBD1E}"/>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D9D7447C-98F0-4860-A671-62EE100D45A9}"/>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128288</xdr:rowOff>
    </xdr:from>
    <xdr:to>
      <xdr:col>55</xdr:col>
      <xdr:colOff>50800</xdr:colOff>
      <xdr:row>58</xdr:row>
      <xdr:rowOff>58438</xdr:rowOff>
    </xdr:to>
    <xdr:sp macro="" textlink="">
      <xdr:nvSpPr>
        <xdr:cNvPr id="375" name="楕円 374">
          <a:extLst>
            <a:ext uri="{FF2B5EF4-FFF2-40B4-BE49-F238E27FC236}">
              <a16:creationId xmlns:a16="http://schemas.microsoft.com/office/drawing/2014/main" id="{1CD7CF51-6157-4AA3-8DA8-496A271F9ED9}"/>
            </a:ext>
          </a:extLst>
        </xdr:cNvPr>
        <xdr:cNvSpPr/>
      </xdr:nvSpPr>
      <xdr:spPr>
        <a:xfrm>
          <a:off x="10426700" y="99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106715</xdr:rowOff>
    </xdr:from>
    <xdr:ext cx="534377" cy="259045"/>
    <xdr:sp macro="" textlink="">
      <xdr:nvSpPr>
        <xdr:cNvPr id="376" name="普通建設事業費該当値テキスト">
          <a:extLst>
            <a:ext uri="{FF2B5EF4-FFF2-40B4-BE49-F238E27FC236}">
              <a16:creationId xmlns:a16="http://schemas.microsoft.com/office/drawing/2014/main" id="{BBCD8CF2-F180-4B9D-BDCD-F3B44B0D1151}"/>
            </a:ext>
          </a:extLst>
        </xdr:cNvPr>
        <xdr:cNvSpPr txBox="1"/>
      </xdr:nvSpPr>
      <xdr:spPr>
        <a:xfrm>
          <a:off x="10528300" y="98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94844</xdr:rowOff>
    </xdr:from>
    <xdr:to>
      <xdr:col>50</xdr:col>
      <xdr:colOff>165100</xdr:colOff>
      <xdr:row>59</xdr:row>
      <xdr:rowOff>24994</xdr:rowOff>
    </xdr:to>
    <xdr:sp macro="" textlink="">
      <xdr:nvSpPr>
        <xdr:cNvPr id="377" name="楕円 376">
          <a:extLst>
            <a:ext uri="{FF2B5EF4-FFF2-40B4-BE49-F238E27FC236}">
              <a16:creationId xmlns:a16="http://schemas.microsoft.com/office/drawing/2014/main" id="{63C0B847-27F0-48C0-91C3-6177D704B1CE}"/>
            </a:ext>
          </a:extLst>
        </xdr:cNvPr>
        <xdr:cNvSpPr/>
      </xdr:nvSpPr>
      <xdr:spPr>
        <a:xfrm>
          <a:off x="9588500" y="1003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16121</xdr:rowOff>
    </xdr:from>
    <xdr:ext cx="534377" cy="259045"/>
    <xdr:sp macro="" textlink="">
      <xdr:nvSpPr>
        <xdr:cNvPr id="378" name="テキスト ボックス 377">
          <a:extLst>
            <a:ext uri="{FF2B5EF4-FFF2-40B4-BE49-F238E27FC236}">
              <a16:creationId xmlns:a16="http://schemas.microsoft.com/office/drawing/2014/main" id="{F7ED9F22-EBBA-4AB9-98A8-7F337849F84F}"/>
            </a:ext>
          </a:extLst>
        </xdr:cNvPr>
        <xdr:cNvSpPr txBox="1"/>
      </xdr:nvSpPr>
      <xdr:spPr>
        <a:xfrm>
          <a:off x="9372111" y="101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8349</xdr:rowOff>
    </xdr:from>
    <xdr:to>
      <xdr:col>46</xdr:col>
      <xdr:colOff>38100</xdr:colOff>
      <xdr:row>57</xdr:row>
      <xdr:rowOff>109949</xdr:rowOff>
    </xdr:to>
    <xdr:sp macro="" textlink="">
      <xdr:nvSpPr>
        <xdr:cNvPr id="379" name="楕円 378">
          <a:extLst>
            <a:ext uri="{FF2B5EF4-FFF2-40B4-BE49-F238E27FC236}">
              <a16:creationId xmlns:a16="http://schemas.microsoft.com/office/drawing/2014/main" id="{B0C4BF68-300E-4AC8-A56E-8E2D406ED4BB}"/>
            </a:ext>
          </a:extLst>
        </xdr:cNvPr>
        <xdr:cNvSpPr/>
      </xdr:nvSpPr>
      <xdr:spPr>
        <a:xfrm>
          <a:off x="8699500" y="97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126476</xdr:rowOff>
    </xdr:from>
    <xdr:ext cx="534377" cy="259045"/>
    <xdr:sp macro="" textlink="">
      <xdr:nvSpPr>
        <xdr:cNvPr id="380" name="テキスト ボックス 379">
          <a:extLst>
            <a:ext uri="{FF2B5EF4-FFF2-40B4-BE49-F238E27FC236}">
              <a16:creationId xmlns:a16="http://schemas.microsoft.com/office/drawing/2014/main" id="{A9DEE7A8-783A-4A88-876B-FAC1DDCD9426}"/>
            </a:ext>
          </a:extLst>
        </xdr:cNvPr>
        <xdr:cNvSpPr txBox="1"/>
      </xdr:nvSpPr>
      <xdr:spPr>
        <a:xfrm>
          <a:off x="8483111" y="95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65587</xdr:rowOff>
    </xdr:from>
    <xdr:to>
      <xdr:col>41</xdr:col>
      <xdr:colOff>101600</xdr:colOff>
      <xdr:row>57</xdr:row>
      <xdr:rowOff>167187</xdr:rowOff>
    </xdr:to>
    <xdr:sp macro="" textlink="">
      <xdr:nvSpPr>
        <xdr:cNvPr id="381" name="楕円 380">
          <a:extLst>
            <a:ext uri="{FF2B5EF4-FFF2-40B4-BE49-F238E27FC236}">
              <a16:creationId xmlns:a16="http://schemas.microsoft.com/office/drawing/2014/main" id="{4932A04B-9343-41EE-8CC6-C7599C30EAE5}"/>
            </a:ext>
          </a:extLst>
        </xdr:cNvPr>
        <xdr:cNvSpPr/>
      </xdr:nvSpPr>
      <xdr:spPr>
        <a:xfrm>
          <a:off x="7810500" y="983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12264</xdr:rowOff>
    </xdr:from>
    <xdr:ext cx="534377" cy="259045"/>
    <xdr:sp macro="" textlink="">
      <xdr:nvSpPr>
        <xdr:cNvPr id="382" name="テキスト ボックス 381">
          <a:extLst>
            <a:ext uri="{FF2B5EF4-FFF2-40B4-BE49-F238E27FC236}">
              <a16:creationId xmlns:a16="http://schemas.microsoft.com/office/drawing/2014/main" id="{1AA71563-4C8E-4A82-8015-14989EFEA4D2}"/>
            </a:ext>
          </a:extLst>
        </xdr:cNvPr>
        <xdr:cNvSpPr txBox="1"/>
      </xdr:nvSpPr>
      <xdr:spPr>
        <a:xfrm>
          <a:off x="7594111" y="961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83646</xdr:rowOff>
    </xdr:from>
    <xdr:to>
      <xdr:col>36</xdr:col>
      <xdr:colOff>165100</xdr:colOff>
      <xdr:row>58</xdr:row>
      <xdr:rowOff>13796</xdr:rowOff>
    </xdr:to>
    <xdr:sp macro="" textlink="">
      <xdr:nvSpPr>
        <xdr:cNvPr id="383" name="楕円 382">
          <a:extLst>
            <a:ext uri="{FF2B5EF4-FFF2-40B4-BE49-F238E27FC236}">
              <a16:creationId xmlns:a16="http://schemas.microsoft.com/office/drawing/2014/main" id="{9E230C50-7B79-4881-90D6-D89159830EAD}"/>
            </a:ext>
          </a:extLst>
        </xdr:cNvPr>
        <xdr:cNvSpPr/>
      </xdr:nvSpPr>
      <xdr:spPr>
        <a:xfrm>
          <a:off x="6921500" y="985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4923</xdr:rowOff>
    </xdr:from>
    <xdr:ext cx="534377" cy="259045"/>
    <xdr:sp macro="" textlink="">
      <xdr:nvSpPr>
        <xdr:cNvPr id="384" name="テキスト ボックス 383">
          <a:extLst>
            <a:ext uri="{FF2B5EF4-FFF2-40B4-BE49-F238E27FC236}">
              <a16:creationId xmlns:a16="http://schemas.microsoft.com/office/drawing/2014/main" id="{EC4410FF-5FA5-4947-9856-2A04F36BADB7}"/>
            </a:ext>
          </a:extLst>
        </xdr:cNvPr>
        <xdr:cNvSpPr txBox="1"/>
      </xdr:nvSpPr>
      <xdr:spPr>
        <a:xfrm>
          <a:off x="6705111" y="994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B195FF8A-C79C-4801-A5B0-496C041E7BF7}"/>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5AF6C99-9E3C-4635-B5BA-3816C9F5CBB5}"/>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9836FA4A-E01C-41E0-828D-98FAF27C17D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AD7F9EE-83E3-4858-A94A-FF315A9BF79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5D2E997C-4579-4204-8E70-15A65DD79B9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958BB7D-B4B0-4E21-B24D-2E3FC5C0EA4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7164D414-140E-4C80-9E5E-EF237830463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523FEDCF-62F1-468B-A278-79BF8CDD05E7}"/>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A2196005-1E93-45C2-BE38-612FABE32D3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CCDE9384-F851-460D-B644-0362FD5FBD32}"/>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a:extLst>
            <a:ext uri="{FF2B5EF4-FFF2-40B4-BE49-F238E27FC236}">
              <a16:creationId xmlns:a16="http://schemas.microsoft.com/office/drawing/2014/main" id="{38D1CF7C-0764-4402-A890-69A6D0110C8E}"/>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a:extLst>
            <a:ext uri="{FF2B5EF4-FFF2-40B4-BE49-F238E27FC236}">
              <a16:creationId xmlns:a16="http://schemas.microsoft.com/office/drawing/2014/main" id="{41CFAE6C-78B8-4668-BDF7-0248672DED1A}"/>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a:extLst>
            <a:ext uri="{FF2B5EF4-FFF2-40B4-BE49-F238E27FC236}">
              <a16:creationId xmlns:a16="http://schemas.microsoft.com/office/drawing/2014/main" id="{D227EAC7-0BD4-4016-A975-9249B80E669A}"/>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a:extLst>
            <a:ext uri="{FF2B5EF4-FFF2-40B4-BE49-F238E27FC236}">
              <a16:creationId xmlns:a16="http://schemas.microsoft.com/office/drawing/2014/main" id="{CB59A30F-2F97-484D-8A96-39692DFE40E2}"/>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a:extLst>
            <a:ext uri="{FF2B5EF4-FFF2-40B4-BE49-F238E27FC236}">
              <a16:creationId xmlns:a16="http://schemas.microsoft.com/office/drawing/2014/main" id="{690C32A7-4713-4257-A9F5-81A1865F7767}"/>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a:extLst>
            <a:ext uri="{FF2B5EF4-FFF2-40B4-BE49-F238E27FC236}">
              <a16:creationId xmlns:a16="http://schemas.microsoft.com/office/drawing/2014/main" id="{A21B2ECA-4010-4463-A117-8F695116E923}"/>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a:extLst>
            <a:ext uri="{FF2B5EF4-FFF2-40B4-BE49-F238E27FC236}">
              <a16:creationId xmlns:a16="http://schemas.microsoft.com/office/drawing/2014/main" id="{1092A160-E510-46C8-A933-CE434905980A}"/>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a:extLst>
            <a:ext uri="{FF2B5EF4-FFF2-40B4-BE49-F238E27FC236}">
              <a16:creationId xmlns:a16="http://schemas.microsoft.com/office/drawing/2014/main" id="{C1CC4243-4B56-4429-BF17-4236E453A9D1}"/>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a:extLst>
            <a:ext uri="{FF2B5EF4-FFF2-40B4-BE49-F238E27FC236}">
              <a16:creationId xmlns:a16="http://schemas.microsoft.com/office/drawing/2014/main" id="{EFDC6680-1BC4-40AD-8C90-A4A6B4D6DA8C}"/>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a:extLst>
            <a:ext uri="{FF2B5EF4-FFF2-40B4-BE49-F238E27FC236}">
              <a16:creationId xmlns:a16="http://schemas.microsoft.com/office/drawing/2014/main" id="{082D0785-BF21-40F4-B08B-523D111C38FE}"/>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a:extLst>
            <a:ext uri="{FF2B5EF4-FFF2-40B4-BE49-F238E27FC236}">
              <a16:creationId xmlns:a16="http://schemas.microsoft.com/office/drawing/2014/main" id="{A83CFED2-FE51-4CCE-BAC3-94888EC84DFE}"/>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a:extLst>
            <a:ext uri="{FF2B5EF4-FFF2-40B4-BE49-F238E27FC236}">
              <a16:creationId xmlns:a16="http://schemas.microsoft.com/office/drawing/2014/main" id="{EF37A865-AA04-46AB-A67D-2158D53AE44A}"/>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41064BB1-4103-4BC7-AF72-51052C0B7DF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93A36CB4-9C19-48A8-BAB8-944363833FC7}"/>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2CAF5445-9FA8-4931-8A78-291A68A2EFCF}"/>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a:extLst>
            <a:ext uri="{FF2B5EF4-FFF2-40B4-BE49-F238E27FC236}">
              <a16:creationId xmlns:a16="http://schemas.microsoft.com/office/drawing/2014/main" id="{0C1FEEE6-6FD7-4CD4-97F8-4942E184CCD7}"/>
            </a:ext>
          </a:extLst>
        </xdr:cNvPr>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a:extLst>
            <a:ext uri="{FF2B5EF4-FFF2-40B4-BE49-F238E27FC236}">
              <a16:creationId xmlns:a16="http://schemas.microsoft.com/office/drawing/2014/main" id="{8A499C88-9411-451B-AB19-D710FF4E84DF}"/>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a:extLst>
            <a:ext uri="{FF2B5EF4-FFF2-40B4-BE49-F238E27FC236}">
              <a16:creationId xmlns:a16="http://schemas.microsoft.com/office/drawing/2014/main" id="{FDB6B560-9A4B-409B-ADCA-7579D0CEBEFA}"/>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a:extLst>
            <a:ext uri="{FF2B5EF4-FFF2-40B4-BE49-F238E27FC236}">
              <a16:creationId xmlns:a16="http://schemas.microsoft.com/office/drawing/2014/main" id="{B4E78887-DC0E-4C58-AF7D-69006FC9E1F1}"/>
            </a:ext>
          </a:extLst>
        </xdr:cNvPr>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a:extLst>
            <a:ext uri="{FF2B5EF4-FFF2-40B4-BE49-F238E27FC236}">
              <a16:creationId xmlns:a16="http://schemas.microsoft.com/office/drawing/2014/main" id="{6A0B9953-AEC3-418B-BD1C-65EE45B4F718}"/>
            </a:ext>
          </a:extLst>
        </xdr:cNvPr>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110232</xdr:rowOff>
    </xdr:from>
    <xdr:to>
      <xdr:col>55</xdr:col>
      <xdr:colOff>0</xdr:colOff>
      <xdr:row>79</xdr:row>
      <xdr:rowOff>61660</xdr:rowOff>
    </xdr:to>
    <xdr:cxnSp macro="">
      <xdr:nvCxnSpPr>
        <xdr:cNvPr id="415" name="直線コネクタ 414">
          <a:extLst>
            <a:ext uri="{FF2B5EF4-FFF2-40B4-BE49-F238E27FC236}">
              <a16:creationId xmlns:a16="http://schemas.microsoft.com/office/drawing/2014/main" id="{C8230B5D-F430-43A3-9B04-B77762AB7222}"/>
            </a:ext>
          </a:extLst>
        </xdr:cNvPr>
        <xdr:cNvCxnSpPr/>
      </xdr:nvCxnSpPr>
      <xdr:spPr>
        <a:xfrm flipV="1">
          <a:off x="9639300" y="13483332"/>
          <a:ext cx="838200" cy="12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a:extLst>
            <a:ext uri="{FF2B5EF4-FFF2-40B4-BE49-F238E27FC236}">
              <a16:creationId xmlns:a16="http://schemas.microsoft.com/office/drawing/2014/main" id="{96E1CF31-F402-4C5A-871B-F86BF3DCC9C4}"/>
            </a:ext>
          </a:extLst>
        </xdr:cNvPr>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a:extLst>
            <a:ext uri="{FF2B5EF4-FFF2-40B4-BE49-F238E27FC236}">
              <a16:creationId xmlns:a16="http://schemas.microsoft.com/office/drawing/2014/main" id="{D13F1A05-8993-44A0-8A2E-25396BE06B61}"/>
            </a:ext>
          </a:extLst>
        </xdr:cNvPr>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148768</xdr:rowOff>
    </xdr:from>
    <xdr:to>
      <xdr:col>50</xdr:col>
      <xdr:colOff>114300</xdr:colOff>
      <xdr:row>79</xdr:row>
      <xdr:rowOff>61660</xdr:rowOff>
    </xdr:to>
    <xdr:cxnSp macro="">
      <xdr:nvCxnSpPr>
        <xdr:cNvPr id="418" name="直線コネクタ 417">
          <a:extLst>
            <a:ext uri="{FF2B5EF4-FFF2-40B4-BE49-F238E27FC236}">
              <a16:creationId xmlns:a16="http://schemas.microsoft.com/office/drawing/2014/main" id="{EFBDAA88-41B6-43C1-AE9F-BCE7E08A1914}"/>
            </a:ext>
          </a:extLst>
        </xdr:cNvPr>
        <xdr:cNvCxnSpPr/>
      </xdr:nvCxnSpPr>
      <xdr:spPr>
        <a:xfrm>
          <a:off x="8750300" y="13350418"/>
          <a:ext cx="889000" cy="25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a:extLst>
            <a:ext uri="{FF2B5EF4-FFF2-40B4-BE49-F238E27FC236}">
              <a16:creationId xmlns:a16="http://schemas.microsoft.com/office/drawing/2014/main" id="{3DC8B985-7BFA-4844-B130-4CB023A446AC}"/>
            </a:ext>
          </a:extLst>
        </xdr:cNvPr>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102872</xdr:rowOff>
    </xdr:from>
    <xdr:ext cx="534377" cy="259045"/>
    <xdr:sp macro="" textlink="">
      <xdr:nvSpPr>
        <xdr:cNvPr id="420" name="テキスト ボックス 419">
          <a:extLst>
            <a:ext uri="{FF2B5EF4-FFF2-40B4-BE49-F238E27FC236}">
              <a16:creationId xmlns:a16="http://schemas.microsoft.com/office/drawing/2014/main" id="{970D8094-6766-4DBB-A161-3E8A4ED2C031}"/>
            </a:ext>
          </a:extLst>
        </xdr:cNvPr>
        <xdr:cNvSpPr txBox="1"/>
      </xdr:nvSpPr>
      <xdr:spPr>
        <a:xfrm>
          <a:off x="9372111" y="1313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148768</xdr:rowOff>
    </xdr:from>
    <xdr:to>
      <xdr:col>45</xdr:col>
      <xdr:colOff>177800</xdr:colOff>
      <xdr:row>78</xdr:row>
      <xdr:rowOff>36852</xdr:rowOff>
    </xdr:to>
    <xdr:cxnSp macro="">
      <xdr:nvCxnSpPr>
        <xdr:cNvPr id="421" name="直線コネクタ 420">
          <a:extLst>
            <a:ext uri="{FF2B5EF4-FFF2-40B4-BE49-F238E27FC236}">
              <a16:creationId xmlns:a16="http://schemas.microsoft.com/office/drawing/2014/main" id="{5494F03C-723A-44A5-A627-D531D73398F3}"/>
            </a:ext>
          </a:extLst>
        </xdr:cNvPr>
        <xdr:cNvCxnSpPr/>
      </xdr:nvCxnSpPr>
      <xdr:spPr>
        <a:xfrm flipV="1">
          <a:off x="7861300" y="13350418"/>
          <a:ext cx="889000" cy="5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a:extLst>
            <a:ext uri="{FF2B5EF4-FFF2-40B4-BE49-F238E27FC236}">
              <a16:creationId xmlns:a16="http://schemas.microsoft.com/office/drawing/2014/main" id="{E385620E-70D5-4755-993B-DC244BB5E873}"/>
            </a:ext>
          </a:extLst>
        </xdr:cNvPr>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a:extLst>
            <a:ext uri="{FF2B5EF4-FFF2-40B4-BE49-F238E27FC236}">
              <a16:creationId xmlns:a16="http://schemas.microsoft.com/office/drawing/2014/main" id="{2FFA66AE-B3CB-46BF-94AF-ED203107E526}"/>
            </a:ext>
          </a:extLst>
        </xdr:cNvPr>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36852</xdr:rowOff>
    </xdr:from>
    <xdr:to>
      <xdr:col>41</xdr:col>
      <xdr:colOff>50800</xdr:colOff>
      <xdr:row>78</xdr:row>
      <xdr:rowOff>104028</xdr:rowOff>
    </xdr:to>
    <xdr:cxnSp macro="">
      <xdr:nvCxnSpPr>
        <xdr:cNvPr id="424" name="直線コネクタ 423">
          <a:extLst>
            <a:ext uri="{FF2B5EF4-FFF2-40B4-BE49-F238E27FC236}">
              <a16:creationId xmlns:a16="http://schemas.microsoft.com/office/drawing/2014/main" id="{2D041E15-47A2-402F-A20A-A0488DB33C3E}"/>
            </a:ext>
          </a:extLst>
        </xdr:cNvPr>
        <xdr:cNvCxnSpPr/>
      </xdr:nvCxnSpPr>
      <xdr:spPr>
        <a:xfrm flipV="1">
          <a:off x="6972300" y="13409952"/>
          <a:ext cx="889000" cy="6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a:extLst>
            <a:ext uri="{FF2B5EF4-FFF2-40B4-BE49-F238E27FC236}">
              <a16:creationId xmlns:a16="http://schemas.microsoft.com/office/drawing/2014/main" id="{3F4C57CE-F78D-464C-984C-72AADF27B57B}"/>
            </a:ext>
          </a:extLst>
        </xdr:cNvPr>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96787</xdr:rowOff>
    </xdr:from>
    <xdr:ext cx="534377" cy="259045"/>
    <xdr:sp macro="" textlink="">
      <xdr:nvSpPr>
        <xdr:cNvPr id="426" name="テキスト ボックス 425">
          <a:extLst>
            <a:ext uri="{FF2B5EF4-FFF2-40B4-BE49-F238E27FC236}">
              <a16:creationId xmlns:a16="http://schemas.microsoft.com/office/drawing/2014/main" id="{769BAC48-23E3-4CFB-948C-3C0D9C73C00C}"/>
            </a:ext>
          </a:extLst>
        </xdr:cNvPr>
        <xdr:cNvSpPr txBox="1"/>
      </xdr:nvSpPr>
      <xdr:spPr>
        <a:xfrm>
          <a:off x="7594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a:extLst>
            <a:ext uri="{FF2B5EF4-FFF2-40B4-BE49-F238E27FC236}">
              <a16:creationId xmlns:a16="http://schemas.microsoft.com/office/drawing/2014/main" id="{DB609008-2FAE-485C-8707-227E20E13107}"/>
            </a:ext>
          </a:extLst>
        </xdr:cNvPr>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4782</xdr:rowOff>
    </xdr:from>
    <xdr:ext cx="534377" cy="259045"/>
    <xdr:sp macro="" textlink="">
      <xdr:nvSpPr>
        <xdr:cNvPr id="428" name="テキスト ボックス 427">
          <a:extLst>
            <a:ext uri="{FF2B5EF4-FFF2-40B4-BE49-F238E27FC236}">
              <a16:creationId xmlns:a16="http://schemas.microsoft.com/office/drawing/2014/main" id="{7AD90E8F-C9A0-46F5-9E4C-6EE6DFE7E105}"/>
            </a:ext>
          </a:extLst>
        </xdr:cNvPr>
        <xdr:cNvSpPr txBox="1"/>
      </xdr:nvSpPr>
      <xdr:spPr>
        <a:xfrm>
          <a:off x="6705111" y="130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5B67E2EB-BD45-495D-A21F-9982F26B2AD1}"/>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C6AB7D57-5130-4EB9-964F-D6CB06E7DF5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8CC4C3EE-BCBD-4DA8-BB5E-A1D7CF66ABD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64017815-731E-45D7-96EE-6BB78C84521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AB8F6BD1-3A7F-4CC8-82D7-76D2FF60A987}"/>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59432</xdr:rowOff>
    </xdr:from>
    <xdr:to>
      <xdr:col>55</xdr:col>
      <xdr:colOff>50800</xdr:colOff>
      <xdr:row>78</xdr:row>
      <xdr:rowOff>161032</xdr:rowOff>
    </xdr:to>
    <xdr:sp macro="" textlink="">
      <xdr:nvSpPr>
        <xdr:cNvPr id="434" name="楕円 433">
          <a:extLst>
            <a:ext uri="{FF2B5EF4-FFF2-40B4-BE49-F238E27FC236}">
              <a16:creationId xmlns:a16="http://schemas.microsoft.com/office/drawing/2014/main" id="{05567259-CDE4-4DE7-AF64-2FC1A02D0E4B}"/>
            </a:ext>
          </a:extLst>
        </xdr:cNvPr>
        <xdr:cNvSpPr/>
      </xdr:nvSpPr>
      <xdr:spPr>
        <a:xfrm>
          <a:off x="10426700" y="134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37859</xdr:rowOff>
    </xdr:from>
    <xdr:ext cx="534377" cy="259045"/>
    <xdr:sp macro="" textlink="">
      <xdr:nvSpPr>
        <xdr:cNvPr id="435" name="普通建設事業費 （ うち新規整備　）該当値テキスト">
          <a:extLst>
            <a:ext uri="{FF2B5EF4-FFF2-40B4-BE49-F238E27FC236}">
              <a16:creationId xmlns:a16="http://schemas.microsoft.com/office/drawing/2014/main" id="{9996C1A1-5457-4642-A000-14E432FEA73C}"/>
            </a:ext>
          </a:extLst>
        </xdr:cNvPr>
        <xdr:cNvSpPr txBox="1"/>
      </xdr:nvSpPr>
      <xdr:spPr>
        <a:xfrm>
          <a:off x="10528300" y="134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10860</xdr:rowOff>
    </xdr:from>
    <xdr:to>
      <xdr:col>50</xdr:col>
      <xdr:colOff>165100</xdr:colOff>
      <xdr:row>79</xdr:row>
      <xdr:rowOff>112460</xdr:rowOff>
    </xdr:to>
    <xdr:sp macro="" textlink="">
      <xdr:nvSpPr>
        <xdr:cNvPr id="436" name="楕円 435">
          <a:extLst>
            <a:ext uri="{FF2B5EF4-FFF2-40B4-BE49-F238E27FC236}">
              <a16:creationId xmlns:a16="http://schemas.microsoft.com/office/drawing/2014/main" id="{71BD02ED-ADB5-4DBF-90DE-BD4792F02959}"/>
            </a:ext>
          </a:extLst>
        </xdr:cNvPr>
        <xdr:cNvSpPr/>
      </xdr:nvSpPr>
      <xdr:spPr>
        <a:xfrm>
          <a:off x="9588500" y="135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103587</xdr:rowOff>
    </xdr:from>
    <xdr:ext cx="469744" cy="259045"/>
    <xdr:sp macro="" textlink="">
      <xdr:nvSpPr>
        <xdr:cNvPr id="437" name="テキスト ボックス 436">
          <a:extLst>
            <a:ext uri="{FF2B5EF4-FFF2-40B4-BE49-F238E27FC236}">
              <a16:creationId xmlns:a16="http://schemas.microsoft.com/office/drawing/2014/main" id="{EF3EE84E-63EE-4278-B3CC-35E4AEFB32B7}"/>
            </a:ext>
          </a:extLst>
        </xdr:cNvPr>
        <xdr:cNvSpPr txBox="1"/>
      </xdr:nvSpPr>
      <xdr:spPr>
        <a:xfrm>
          <a:off x="9404428" y="136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97968</xdr:rowOff>
    </xdr:from>
    <xdr:to>
      <xdr:col>46</xdr:col>
      <xdr:colOff>38100</xdr:colOff>
      <xdr:row>78</xdr:row>
      <xdr:rowOff>28118</xdr:rowOff>
    </xdr:to>
    <xdr:sp macro="" textlink="">
      <xdr:nvSpPr>
        <xdr:cNvPr id="438" name="楕円 437">
          <a:extLst>
            <a:ext uri="{FF2B5EF4-FFF2-40B4-BE49-F238E27FC236}">
              <a16:creationId xmlns:a16="http://schemas.microsoft.com/office/drawing/2014/main" id="{9A424CA1-70CF-4AA1-8BC8-96AE13D2C256}"/>
            </a:ext>
          </a:extLst>
        </xdr:cNvPr>
        <xdr:cNvSpPr/>
      </xdr:nvSpPr>
      <xdr:spPr>
        <a:xfrm>
          <a:off x="8699500" y="132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44645</xdr:rowOff>
    </xdr:from>
    <xdr:ext cx="534377" cy="259045"/>
    <xdr:sp macro="" textlink="">
      <xdr:nvSpPr>
        <xdr:cNvPr id="439" name="テキスト ボックス 438">
          <a:extLst>
            <a:ext uri="{FF2B5EF4-FFF2-40B4-BE49-F238E27FC236}">
              <a16:creationId xmlns:a16="http://schemas.microsoft.com/office/drawing/2014/main" id="{CAEA50B7-4873-44CF-AE38-21B07D7E2423}"/>
            </a:ext>
          </a:extLst>
        </xdr:cNvPr>
        <xdr:cNvSpPr txBox="1"/>
      </xdr:nvSpPr>
      <xdr:spPr>
        <a:xfrm>
          <a:off x="8483111" y="1307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157502</xdr:rowOff>
    </xdr:from>
    <xdr:to>
      <xdr:col>41</xdr:col>
      <xdr:colOff>101600</xdr:colOff>
      <xdr:row>78</xdr:row>
      <xdr:rowOff>87652</xdr:rowOff>
    </xdr:to>
    <xdr:sp macro="" textlink="">
      <xdr:nvSpPr>
        <xdr:cNvPr id="440" name="楕円 439">
          <a:extLst>
            <a:ext uri="{FF2B5EF4-FFF2-40B4-BE49-F238E27FC236}">
              <a16:creationId xmlns:a16="http://schemas.microsoft.com/office/drawing/2014/main" id="{CC401313-D20C-4587-A505-6516656083F0}"/>
            </a:ext>
          </a:extLst>
        </xdr:cNvPr>
        <xdr:cNvSpPr/>
      </xdr:nvSpPr>
      <xdr:spPr>
        <a:xfrm>
          <a:off x="7810500" y="1335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78779</xdr:rowOff>
    </xdr:from>
    <xdr:ext cx="534377" cy="259045"/>
    <xdr:sp macro="" textlink="">
      <xdr:nvSpPr>
        <xdr:cNvPr id="441" name="テキスト ボックス 440">
          <a:extLst>
            <a:ext uri="{FF2B5EF4-FFF2-40B4-BE49-F238E27FC236}">
              <a16:creationId xmlns:a16="http://schemas.microsoft.com/office/drawing/2014/main" id="{976EE7AB-E50F-4953-8277-61F0E4CFD6E3}"/>
            </a:ext>
          </a:extLst>
        </xdr:cNvPr>
        <xdr:cNvSpPr txBox="1"/>
      </xdr:nvSpPr>
      <xdr:spPr>
        <a:xfrm>
          <a:off x="7594111" y="1345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53228</xdr:rowOff>
    </xdr:from>
    <xdr:to>
      <xdr:col>36</xdr:col>
      <xdr:colOff>165100</xdr:colOff>
      <xdr:row>78</xdr:row>
      <xdr:rowOff>154828</xdr:rowOff>
    </xdr:to>
    <xdr:sp macro="" textlink="">
      <xdr:nvSpPr>
        <xdr:cNvPr id="442" name="楕円 441">
          <a:extLst>
            <a:ext uri="{FF2B5EF4-FFF2-40B4-BE49-F238E27FC236}">
              <a16:creationId xmlns:a16="http://schemas.microsoft.com/office/drawing/2014/main" id="{FE3E0495-35EE-4462-83BE-19D7C4AFDBF8}"/>
            </a:ext>
          </a:extLst>
        </xdr:cNvPr>
        <xdr:cNvSpPr/>
      </xdr:nvSpPr>
      <xdr:spPr>
        <a:xfrm>
          <a:off x="6921500" y="1342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145955</xdr:rowOff>
    </xdr:from>
    <xdr:ext cx="534377" cy="259045"/>
    <xdr:sp macro="" textlink="">
      <xdr:nvSpPr>
        <xdr:cNvPr id="443" name="テキスト ボックス 442">
          <a:extLst>
            <a:ext uri="{FF2B5EF4-FFF2-40B4-BE49-F238E27FC236}">
              <a16:creationId xmlns:a16="http://schemas.microsoft.com/office/drawing/2014/main" id="{4D62F678-4FD2-41F9-8FF8-A4CD34FF9DB3}"/>
            </a:ext>
          </a:extLst>
        </xdr:cNvPr>
        <xdr:cNvSpPr txBox="1"/>
      </xdr:nvSpPr>
      <xdr:spPr>
        <a:xfrm>
          <a:off x="6705111" y="1351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C7DA79A1-9C5A-49F0-A403-3C0FF278C496}"/>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46FEDDF0-EFA8-4D62-8785-31C8C45E9FA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5DEB61BA-2B44-4C93-9C75-D38990903B4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1FCC9FE3-1145-4F59-B12B-E2D5FB567C3B}"/>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D46ECEAA-715A-434B-925F-D3A4497489D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2C5D54CC-A125-4CC0-BFA0-BC362F27F9A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61A093F-7F1F-4D8A-8588-DE2C9E10E15C}"/>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3E38A5B7-7658-486F-BEB7-5DF8A209546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446E7CCE-AC33-4631-984C-ED474129E4D5}"/>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5E7AC2D2-0E86-4D28-AF4D-3A524A96E6BF}"/>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a:extLst>
            <a:ext uri="{FF2B5EF4-FFF2-40B4-BE49-F238E27FC236}">
              <a16:creationId xmlns:a16="http://schemas.microsoft.com/office/drawing/2014/main" id="{FE3561D6-DABF-4973-8FF1-EF69D47A6555}"/>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a:extLst>
            <a:ext uri="{FF2B5EF4-FFF2-40B4-BE49-F238E27FC236}">
              <a16:creationId xmlns:a16="http://schemas.microsoft.com/office/drawing/2014/main" id="{AFC362C3-2A9C-478D-9C14-0650C7F8DAB4}"/>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a:extLst>
            <a:ext uri="{FF2B5EF4-FFF2-40B4-BE49-F238E27FC236}">
              <a16:creationId xmlns:a16="http://schemas.microsoft.com/office/drawing/2014/main" id="{AD5B27C5-F5A1-43E3-9A27-18B118CE1387}"/>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a:extLst>
            <a:ext uri="{FF2B5EF4-FFF2-40B4-BE49-F238E27FC236}">
              <a16:creationId xmlns:a16="http://schemas.microsoft.com/office/drawing/2014/main" id="{F15F3C7E-A42D-4CE6-89A0-319BECF8C944}"/>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a:extLst>
            <a:ext uri="{FF2B5EF4-FFF2-40B4-BE49-F238E27FC236}">
              <a16:creationId xmlns:a16="http://schemas.microsoft.com/office/drawing/2014/main" id="{378A9AE9-F329-4F56-A93D-17DCD19B016E}"/>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a:extLst>
            <a:ext uri="{FF2B5EF4-FFF2-40B4-BE49-F238E27FC236}">
              <a16:creationId xmlns:a16="http://schemas.microsoft.com/office/drawing/2014/main" id="{A4BFC974-097A-4B33-B34B-09297CDCE3B9}"/>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a:extLst>
            <a:ext uri="{FF2B5EF4-FFF2-40B4-BE49-F238E27FC236}">
              <a16:creationId xmlns:a16="http://schemas.microsoft.com/office/drawing/2014/main" id="{25349E7F-4C79-42F5-BE54-EB076B8F0C1F}"/>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a:extLst>
            <a:ext uri="{FF2B5EF4-FFF2-40B4-BE49-F238E27FC236}">
              <a16:creationId xmlns:a16="http://schemas.microsoft.com/office/drawing/2014/main" id="{66933152-D63A-413E-9DAA-4F64FE23063B}"/>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AAB534BF-2BF0-4F39-A1A8-BA1A256E64F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380C0BB2-A183-4B0C-B806-C23AC55378C1}"/>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F28910C7-AA59-4DDD-8765-2FE81386190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a:extLst>
            <a:ext uri="{FF2B5EF4-FFF2-40B4-BE49-F238E27FC236}">
              <a16:creationId xmlns:a16="http://schemas.microsoft.com/office/drawing/2014/main" id="{37E65B60-B72E-4DC1-8191-BE1135B1F0D1}"/>
            </a:ext>
          </a:extLst>
        </xdr:cNvPr>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a:extLst>
            <a:ext uri="{FF2B5EF4-FFF2-40B4-BE49-F238E27FC236}">
              <a16:creationId xmlns:a16="http://schemas.microsoft.com/office/drawing/2014/main" id="{49754DC3-9842-457A-B641-7593CF54CC70}"/>
            </a:ext>
          </a:extLst>
        </xdr:cNvPr>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a:extLst>
            <a:ext uri="{FF2B5EF4-FFF2-40B4-BE49-F238E27FC236}">
              <a16:creationId xmlns:a16="http://schemas.microsoft.com/office/drawing/2014/main" id="{65A2DEB3-19BB-4F56-947D-BABF8E0019F2}"/>
            </a:ext>
          </a:extLst>
        </xdr:cNvPr>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a:extLst>
            <a:ext uri="{FF2B5EF4-FFF2-40B4-BE49-F238E27FC236}">
              <a16:creationId xmlns:a16="http://schemas.microsoft.com/office/drawing/2014/main" id="{AD166F5E-8A9D-4A19-9CF2-6902F8E10C45}"/>
            </a:ext>
          </a:extLst>
        </xdr:cNvPr>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a:extLst>
            <a:ext uri="{FF2B5EF4-FFF2-40B4-BE49-F238E27FC236}">
              <a16:creationId xmlns:a16="http://schemas.microsoft.com/office/drawing/2014/main" id="{23E36857-A4C4-446B-B15A-B6510AFF605B}"/>
            </a:ext>
          </a:extLst>
        </xdr:cNvPr>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130580</xdr:rowOff>
    </xdr:from>
    <xdr:to>
      <xdr:col>55</xdr:col>
      <xdr:colOff>0</xdr:colOff>
      <xdr:row>98</xdr:row>
      <xdr:rowOff>73868</xdr:rowOff>
    </xdr:to>
    <xdr:cxnSp macro="">
      <xdr:nvCxnSpPr>
        <xdr:cNvPr id="470" name="直線コネクタ 469">
          <a:extLst>
            <a:ext uri="{FF2B5EF4-FFF2-40B4-BE49-F238E27FC236}">
              <a16:creationId xmlns:a16="http://schemas.microsoft.com/office/drawing/2014/main" id="{B5518FDB-7EFB-4713-89B0-6637D0B3BFFB}"/>
            </a:ext>
          </a:extLst>
        </xdr:cNvPr>
        <xdr:cNvCxnSpPr/>
      </xdr:nvCxnSpPr>
      <xdr:spPr>
        <a:xfrm flipV="1">
          <a:off x="9639300" y="16761230"/>
          <a:ext cx="838200" cy="11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a:extLst>
            <a:ext uri="{FF2B5EF4-FFF2-40B4-BE49-F238E27FC236}">
              <a16:creationId xmlns:a16="http://schemas.microsoft.com/office/drawing/2014/main" id="{3A4695D9-3F21-499A-AB5B-992763AB09D4}"/>
            </a:ext>
          </a:extLst>
        </xdr:cNvPr>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a:extLst>
            <a:ext uri="{FF2B5EF4-FFF2-40B4-BE49-F238E27FC236}">
              <a16:creationId xmlns:a16="http://schemas.microsoft.com/office/drawing/2014/main" id="{8E806F0B-F9A6-48F3-948E-1F7426259C8D}"/>
            </a:ext>
          </a:extLst>
        </xdr:cNvPr>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143380</xdr:rowOff>
    </xdr:from>
    <xdr:to>
      <xdr:col>50</xdr:col>
      <xdr:colOff>114300</xdr:colOff>
      <xdr:row>98</xdr:row>
      <xdr:rowOff>73868</xdr:rowOff>
    </xdr:to>
    <xdr:cxnSp macro="">
      <xdr:nvCxnSpPr>
        <xdr:cNvPr id="473" name="直線コネクタ 472">
          <a:extLst>
            <a:ext uri="{FF2B5EF4-FFF2-40B4-BE49-F238E27FC236}">
              <a16:creationId xmlns:a16="http://schemas.microsoft.com/office/drawing/2014/main" id="{EF70AE79-1F6E-4F89-9C55-BCEEBF5804E5}"/>
            </a:ext>
          </a:extLst>
        </xdr:cNvPr>
        <xdr:cNvCxnSpPr/>
      </xdr:nvCxnSpPr>
      <xdr:spPr>
        <a:xfrm>
          <a:off x="8750300" y="16774030"/>
          <a:ext cx="889000" cy="10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a:extLst>
            <a:ext uri="{FF2B5EF4-FFF2-40B4-BE49-F238E27FC236}">
              <a16:creationId xmlns:a16="http://schemas.microsoft.com/office/drawing/2014/main" id="{908C2815-CDFF-493B-89AF-198326D4A769}"/>
            </a:ext>
          </a:extLst>
        </xdr:cNvPr>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35138</xdr:rowOff>
    </xdr:from>
    <xdr:ext cx="534377" cy="259045"/>
    <xdr:sp macro="" textlink="">
      <xdr:nvSpPr>
        <xdr:cNvPr id="475" name="テキスト ボックス 474">
          <a:extLst>
            <a:ext uri="{FF2B5EF4-FFF2-40B4-BE49-F238E27FC236}">
              <a16:creationId xmlns:a16="http://schemas.microsoft.com/office/drawing/2014/main" id="{FA616486-9C37-4520-A1BC-AD15E4D3AB10}"/>
            </a:ext>
          </a:extLst>
        </xdr:cNvPr>
        <xdr:cNvSpPr txBox="1"/>
      </xdr:nvSpPr>
      <xdr:spPr>
        <a:xfrm>
          <a:off x="9372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143380</xdr:rowOff>
    </xdr:from>
    <xdr:to>
      <xdr:col>45</xdr:col>
      <xdr:colOff>177800</xdr:colOff>
      <xdr:row>98</xdr:row>
      <xdr:rowOff>12667</xdr:rowOff>
    </xdr:to>
    <xdr:cxnSp macro="">
      <xdr:nvCxnSpPr>
        <xdr:cNvPr id="476" name="直線コネクタ 475">
          <a:extLst>
            <a:ext uri="{FF2B5EF4-FFF2-40B4-BE49-F238E27FC236}">
              <a16:creationId xmlns:a16="http://schemas.microsoft.com/office/drawing/2014/main" id="{5139CE31-8CF2-4AD9-AB69-CD9EB8FC0089}"/>
            </a:ext>
          </a:extLst>
        </xdr:cNvPr>
        <xdr:cNvCxnSpPr/>
      </xdr:nvCxnSpPr>
      <xdr:spPr>
        <a:xfrm flipV="1">
          <a:off x="7861300" y="16774030"/>
          <a:ext cx="889000" cy="4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a:extLst>
            <a:ext uri="{FF2B5EF4-FFF2-40B4-BE49-F238E27FC236}">
              <a16:creationId xmlns:a16="http://schemas.microsoft.com/office/drawing/2014/main" id="{2D8D3C83-665A-4983-8327-7CDCB3D39AA2}"/>
            </a:ext>
          </a:extLst>
        </xdr:cNvPr>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36693</xdr:rowOff>
    </xdr:from>
    <xdr:ext cx="534377" cy="259045"/>
    <xdr:sp macro="" textlink="">
      <xdr:nvSpPr>
        <xdr:cNvPr id="478" name="テキスト ボックス 477">
          <a:extLst>
            <a:ext uri="{FF2B5EF4-FFF2-40B4-BE49-F238E27FC236}">
              <a16:creationId xmlns:a16="http://schemas.microsoft.com/office/drawing/2014/main" id="{808D4A52-D0F4-443B-A13C-2D86798FD943}"/>
            </a:ext>
          </a:extLst>
        </xdr:cNvPr>
        <xdr:cNvSpPr txBox="1"/>
      </xdr:nvSpPr>
      <xdr:spPr>
        <a:xfrm>
          <a:off x="8483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150535</xdr:rowOff>
    </xdr:from>
    <xdr:to>
      <xdr:col>41</xdr:col>
      <xdr:colOff>50800</xdr:colOff>
      <xdr:row>98</xdr:row>
      <xdr:rowOff>12667</xdr:rowOff>
    </xdr:to>
    <xdr:cxnSp macro="">
      <xdr:nvCxnSpPr>
        <xdr:cNvPr id="479" name="直線コネクタ 478">
          <a:extLst>
            <a:ext uri="{FF2B5EF4-FFF2-40B4-BE49-F238E27FC236}">
              <a16:creationId xmlns:a16="http://schemas.microsoft.com/office/drawing/2014/main" id="{1BA4B0A3-4CF7-4468-87F1-91FCC1D115CE}"/>
            </a:ext>
          </a:extLst>
        </xdr:cNvPr>
        <xdr:cNvCxnSpPr/>
      </xdr:nvCxnSpPr>
      <xdr:spPr>
        <a:xfrm>
          <a:off x="6972300" y="16781185"/>
          <a:ext cx="889000" cy="3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a:extLst>
            <a:ext uri="{FF2B5EF4-FFF2-40B4-BE49-F238E27FC236}">
              <a16:creationId xmlns:a16="http://schemas.microsoft.com/office/drawing/2014/main" id="{207840AB-C3CE-409B-931F-8CC3821A84A6}"/>
            </a:ext>
          </a:extLst>
        </xdr:cNvPr>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52672</xdr:rowOff>
    </xdr:from>
    <xdr:ext cx="534377" cy="259045"/>
    <xdr:sp macro="" textlink="">
      <xdr:nvSpPr>
        <xdr:cNvPr id="481" name="テキスト ボックス 480">
          <a:extLst>
            <a:ext uri="{FF2B5EF4-FFF2-40B4-BE49-F238E27FC236}">
              <a16:creationId xmlns:a16="http://schemas.microsoft.com/office/drawing/2014/main" id="{C01CD9F4-9D4D-4E72-A4B4-70CE046585E6}"/>
            </a:ext>
          </a:extLst>
        </xdr:cNvPr>
        <xdr:cNvSpPr txBox="1"/>
      </xdr:nvSpPr>
      <xdr:spPr>
        <a:xfrm>
          <a:off x="7594111" y="16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a:extLst>
            <a:ext uri="{FF2B5EF4-FFF2-40B4-BE49-F238E27FC236}">
              <a16:creationId xmlns:a16="http://schemas.microsoft.com/office/drawing/2014/main" id="{EA813B46-63A4-4901-AD35-447DC93C8104}"/>
            </a:ext>
          </a:extLst>
        </xdr:cNvPr>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a:extLst>
            <a:ext uri="{FF2B5EF4-FFF2-40B4-BE49-F238E27FC236}">
              <a16:creationId xmlns:a16="http://schemas.microsoft.com/office/drawing/2014/main" id="{60C91701-79E2-4972-A503-55B285F0EA1C}"/>
            </a:ext>
          </a:extLst>
        </xdr:cNvPr>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B6FCF46D-2F80-4E5A-A8D5-2AF1E259C32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19BD2280-0645-4A3B-9D67-88021F60436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DE703F53-1D6F-48C9-930A-101D6EBC4A7C}"/>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1EB5CB08-6047-452A-8883-DBDF6AF39276}"/>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FE86C42D-C144-4240-A94F-9AA7AF9A31A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79780</xdr:rowOff>
    </xdr:from>
    <xdr:to>
      <xdr:col>55</xdr:col>
      <xdr:colOff>50800</xdr:colOff>
      <xdr:row>98</xdr:row>
      <xdr:rowOff>9930</xdr:rowOff>
    </xdr:to>
    <xdr:sp macro="" textlink="">
      <xdr:nvSpPr>
        <xdr:cNvPr id="489" name="楕円 488">
          <a:extLst>
            <a:ext uri="{FF2B5EF4-FFF2-40B4-BE49-F238E27FC236}">
              <a16:creationId xmlns:a16="http://schemas.microsoft.com/office/drawing/2014/main" id="{A7D2C770-7CCF-4AC0-8984-B36EB3977D84}"/>
            </a:ext>
          </a:extLst>
        </xdr:cNvPr>
        <xdr:cNvSpPr/>
      </xdr:nvSpPr>
      <xdr:spPr>
        <a:xfrm>
          <a:off x="10426700" y="167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58207</xdr:rowOff>
    </xdr:from>
    <xdr:ext cx="534377" cy="259045"/>
    <xdr:sp macro="" textlink="">
      <xdr:nvSpPr>
        <xdr:cNvPr id="490" name="普通建設事業費 （ うち更新整備　）該当値テキスト">
          <a:extLst>
            <a:ext uri="{FF2B5EF4-FFF2-40B4-BE49-F238E27FC236}">
              <a16:creationId xmlns:a16="http://schemas.microsoft.com/office/drawing/2014/main" id="{30A24205-E6AA-425D-B698-A5B888749863}"/>
            </a:ext>
          </a:extLst>
        </xdr:cNvPr>
        <xdr:cNvSpPr txBox="1"/>
      </xdr:nvSpPr>
      <xdr:spPr>
        <a:xfrm>
          <a:off x="10528300" y="1668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23068</xdr:rowOff>
    </xdr:from>
    <xdr:to>
      <xdr:col>50</xdr:col>
      <xdr:colOff>165100</xdr:colOff>
      <xdr:row>98</xdr:row>
      <xdr:rowOff>124668</xdr:rowOff>
    </xdr:to>
    <xdr:sp macro="" textlink="">
      <xdr:nvSpPr>
        <xdr:cNvPr id="491" name="楕円 490">
          <a:extLst>
            <a:ext uri="{FF2B5EF4-FFF2-40B4-BE49-F238E27FC236}">
              <a16:creationId xmlns:a16="http://schemas.microsoft.com/office/drawing/2014/main" id="{55347082-48C4-447F-AE0B-D16E18524A45}"/>
            </a:ext>
          </a:extLst>
        </xdr:cNvPr>
        <xdr:cNvSpPr/>
      </xdr:nvSpPr>
      <xdr:spPr>
        <a:xfrm>
          <a:off x="9588500" y="1682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115795</xdr:rowOff>
    </xdr:from>
    <xdr:ext cx="534377" cy="259045"/>
    <xdr:sp macro="" textlink="">
      <xdr:nvSpPr>
        <xdr:cNvPr id="492" name="テキスト ボックス 491">
          <a:extLst>
            <a:ext uri="{FF2B5EF4-FFF2-40B4-BE49-F238E27FC236}">
              <a16:creationId xmlns:a16="http://schemas.microsoft.com/office/drawing/2014/main" id="{D30621AB-0AF0-4ABF-B120-783DA8141E45}"/>
            </a:ext>
          </a:extLst>
        </xdr:cNvPr>
        <xdr:cNvSpPr txBox="1"/>
      </xdr:nvSpPr>
      <xdr:spPr>
        <a:xfrm>
          <a:off x="9372111" y="16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92580</xdr:rowOff>
    </xdr:from>
    <xdr:to>
      <xdr:col>46</xdr:col>
      <xdr:colOff>38100</xdr:colOff>
      <xdr:row>98</xdr:row>
      <xdr:rowOff>22730</xdr:rowOff>
    </xdr:to>
    <xdr:sp macro="" textlink="">
      <xdr:nvSpPr>
        <xdr:cNvPr id="493" name="楕円 492">
          <a:extLst>
            <a:ext uri="{FF2B5EF4-FFF2-40B4-BE49-F238E27FC236}">
              <a16:creationId xmlns:a16="http://schemas.microsoft.com/office/drawing/2014/main" id="{4799ECAE-37A3-476A-8480-4A0458F4C559}"/>
            </a:ext>
          </a:extLst>
        </xdr:cNvPr>
        <xdr:cNvSpPr/>
      </xdr:nvSpPr>
      <xdr:spPr>
        <a:xfrm>
          <a:off x="8699500" y="1672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13857</xdr:rowOff>
    </xdr:from>
    <xdr:ext cx="534377" cy="259045"/>
    <xdr:sp macro="" textlink="">
      <xdr:nvSpPr>
        <xdr:cNvPr id="494" name="テキスト ボックス 493">
          <a:extLst>
            <a:ext uri="{FF2B5EF4-FFF2-40B4-BE49-F238E27FC236}">
              <a16:creationId xmlns:a16="http://schemas.microsoft.com/office/drawing/2014/main" id="{B54669A0-B0AA-4D04-B760-3A1717CD3337}"/>
            </a:ext>
          </a:extLst>
        </xdr:cNvPr>
        <xdr:cNvSpPr txBox="1"/>
      </xdr:nvSpPr>
      <xdr:spPr>
        <a:xfrm>
          <a:off x="8483111" y="1681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133317</xdr:rowOff>
    </xdr:from>
    <xdr:to>
      <xdr:col>41</xdr:col>
      <xdr:colOff>101600</xdr:colOff>
      <xdr:row>98</xdr:row>
      <xdr:rowOff>63467</xdr:rowOff>
    </xdr:to>
    <xdr:sp macro="" textlink="">
      <xdr:nvSpPr>
        <xdr:cNvPr id="495" name="楕円 494">
          <a:extLst>
            <a:ext uri="{FF2B5EF4-FFF2-40B4-BE49-F238E27FC236}">
              <a16:creationId xmlns:a16="http://schemas.microsoft.com/office/drawing/2014/main" id="{619F8EC8-6885-41DE-9119-435B98A24369}"/>
            </a:ext>
          </a:extLst>
        </xdr:cNvPr>
        <xdr:cNvSpPr/>
      </xdr:nvSpPr>
      <xdr:spPr>
        <a:xfrm>
          <a:off x="7810500" y="1676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54594</xdr:rowOff>
    </xdr:from>
    <xdr:ext cx="534377" cy="259045"/>
    <xdr:sp macro="" textlink="">
      <xdr:nvSpPr>
        <xdr:cNvPr id="496" name="テキスト ボックス 495">
          <a:extLst>
            <a:ext uri="{FF2B5EF4-FFF2-40B4-BE49-F238E27FC236}">
              <a16:creationId xmlns:a16="http://schemas.microsoft.com/office/drawing/2014/main" id="{44DACB1A-E862-42D0-8FB0-5C7C0676C466}"/>
            </a:ext>
          </a:extLst>
        </xdr:cNvPr>
        <xdr:cNvSpPr txBox="1"/>
      </xdr:nvSpPr>
      <xdr:spPr>
        <a:xfrm>
          <a:off x="7594111" y="1685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99735</xdr:rowOff>
    </xdr:from>
    <xdr:to>
      <xdr:col>36</xdr:col>
      <xdr:colOff>165100</xdr:colOff>
      <xdr:row>98</xdr:row>
      <xdr:rowOff>29885</xdr:rowOff>
    </xdr:to>
    <xdr:sp macro="" textlink="">
      <xdr:nvSpPr>
        <xdr:cNvPr id="497" name="楕円 496">
          <a:extLst>
            <a:ext uri="{FF2B5EF4-FFF2-40B4-BE49-F238E27FC236}">
              <a16:creationId xmlns:a16="http://schemas.microsoft.com/office/drawing/2014/main" id="{A650A700-9ED6-4A69-9FA8-448E53E47FDE}"/>
            </a:ext>
          </a:extLst>
        </xdr:cNvPr>
        <xdr:cNvSpPr/>
      </xdr:nvSpPr>
      <xdr:spPr>
        <a:xfrm>
          <a:off x="6921500" y="1673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46412</xdr:rowOff>
    </xdr:from>
    <xdr:ext cx="534377" cy="259045"/>
    <xdr:sp macro="" textlink="">
      <xdr:nvSpPr>
        <xdr:cNvPr id="498" name="テキスト ボックス 497">
          <a:extLst>
            <a:ext uri="{FF2B5EF4-FFF2-40B4-BE49-F238E27FC236}">
              <a16:creationId xmlns:a16="http://schemas.microsoft.com/office/drawing/2014/main" id="{B0EF2ED3-26A6-4860-A7FA-2B8F5ED82294}"/>
            </a:ext>
          </a:extLst>
        </xdr:cNvPr>
        <xdr:cNvSpPr txBox="1"/>
      </xdr:nvSpPr>
      <xdr:spPr>
        <a:xfrm>
          <a:off x="6705111" y="1650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11FA8E37-B18D-4596-A0E7-4F184A50B6A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2948B9F0-8196-4A58-9A9F-BA6BCDDD51D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EB4468F-A2D7-4376-8E96-C5E8C0F138C8}"/>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F700F6CF-F0A5-4ED5-BF4C-8A991FAF2597}"/>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F922EAEF-8DCF-4A99-AAFE-F09591C396DA}"/>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D979D49E-76F9-43FE-BB58-401C4994E24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1BE4A798-C739-4FBB-BF8C-A883B8C3F593}"/>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3573315F-4436-49EC-97BC-B80E2B821FF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A3B900F4-84E6-4FE7-8DDA-F08A449EBFAF}"/>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C7688E6E-D176-4D2C-88E0-DEE3CCA94901}"/>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a:extLst>
            <a:ext uri="{FF2B5EF4-FFF2-40B4-BE49-F238E27FC236}">
              <a16:creationId xmlns:a16="http://schemas.microsoft.com/office/drawing/2014/main" id="{A81AFF76-EE55-43CA-AB09-070032951AFE}"/>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a:extLst>
            <a:ext uri="{FF2B5EF4-FFF2-40B4-BE49-F238E27FC236}">
              <a16:creationId xmlns:a16="http://schemas.microsoft.com/office/drawing/2014/main" id="{4DE2B9AF-D0CE-4890-95BA-AD8581FE3FFE}"/>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a:extLst>
            <a:ext uri="{FF2B5EF4-FFF2-40B4-BE49-F238E27FC236}">
              <a16:creationId xmlns:a16="http://schemas.microsoft.com/office/drawing/2014/main" id="{9C28ABAE-5218-49CD-A2D1-FA2CB56E96B4}"/>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a:extLst>
            <a:ext uri="{FF2B5EF4-FFF2-40B4-BE49-F238E27FC236}">
              <a16:creationId xmlns:a16="http://schemas.microsoft.com/office/drawing/2014/main" id="{0EF4762C-E6B0-4656-ACFD-C1CBDF8761D8}"/>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a:extLst>
            <a:ext uri="{FF2B5EF4-FFF2-40B4-BE49-F238E27FC236}">
              <a16:creationId xmlns:a16="http://schemas.microsoft.com/office/drawing/2014/main" id="{A81EF4FE-3626-4E0B-B740-D0B742E7CE88}"/>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a:extLst>
            <a:ext uri="{FF2B5EF4-FFF2-40B4-BE49-F238E27FC236}">
              <a16:creationId xmlns:a16="http://schemas.microsoft.com/office/drawing/2014/main" id="{933E72E0-DE46-46FD-9B9D-FD5A55CE04B1}"/>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a:extLst>
            <a:ext uri="{FF2B5EF4-FFF2-40B4-BE49-F238E27FC236}">
              <a16:creationId xmlns:a16="http://schemas.microsoft.com/office/drawing/2014/main" id="{43EFEA4F-6596-44CC-B880-FB91215F3344}"/>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a:extLst>
            <a:ext uri="{FF2B5EF4-FFF2-40B4-BE49-F238E27FC236}">
              <a16:creationId xmlns:a16="http://schemas.microsoft.com/office/drawing/2014/main" id="{3F2E4D76-F966-420E-90A7-642B7E409393}"/>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a:extLst>
            <a:ext uri="{FF2B5EF4-FFF2-40B4-BE49-F238E27FC236}">
              <a16:creationId xmlns:a16="http://schemas.microsoft.com/office/drawing/2014/main" id="{F4CB909D-52CB-46EE-97B7-812D6396820F}"/>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a:extLst>
            <a:ext uri="{FF2B5EF4-FFF2-40B4-BE49-F238E27FC236}">
              <a16:creationId xmlns:a16="http://schemas.microsoft.com/office/drawing/2014/main" id="{47B61A38-CB22-47F0-A061-7B929F5BDD7B}"/>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a:extLst>
            <a:ext uri="{FF2B5EF4-FFF2-40B4-BE49-F238E27FC236}">
              <a16:creationId xmlns:a16="http://schemas.microsoft.com/office/drawing/2014/main" id="{10E84AC8-4D8B-4BAD-9DD3-07DF6016F5C2}"/>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a:extLst>
            <a:ext uri="{FF2B5EF4-FFF2-40B4-BE49-F238E27FC236}">
              <a16:creationId xmlns:a16="http://schemas.microsoft.com/office/drawing/2014/main" id="{69BE6F44-2DB5-4B40-A828-5BDF3B648836}"/>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a:extLst>
            <a:ext uri="{FF2B5EF4-FFF2-40B4-BE49-F238E27FC236}">
              <a16:creationId xmlns:a16="http://schemas.microsoft.com/office/drawing/2014/main" id="{6CA292FE-C862-413D-B20E-ADF6BA10284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a:extLst>
            <a:ext uri="{FF2B5EF4-FFF2-40B4-BE49-F238E27FC236}">
              <a16:creationId xmlns:a16="http://schemas.microsoft.com/office/drawing/2014/main" id="{422092A6-BF5B-4E04-8E0C-EF5DDABFAB9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a:extLst>
            <a:ext uri="{FF2B5EF4-FFF2-40B4-BE49-F238E27FC236}">
              <a16:creationId xmlns:a16="http://schemas.microsoft.com/office/drawing/2014/main" id="{421A145E-EB8C-47D0-BF3F-839A49286AB9}"/>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a:extLst>
            <a:ext uri="{FF2B5EF4-FFF2-40B4-BE49-F238E27FC236}">
              <a16:creationId xmlns:a16="http://schemas.microsoft.com/office/drawing/2014/main" id="{A8CD2DE7-F191-4455-B8A8-74133A0CE823}"/>
            </a:ext>
          </a:extLst>
        </xdr:cNvPr>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a:extLst>
            <a:ext uri="{FF2B5EF4-FFF2-40B4-BE49-F238E27FC236}">
              <a16:creationId xmlns:a16="http://schemas.microsoft.com/office/drawing/2014/main" id="{FF0A3548-BEBB-4012-BD16-D036EBF7010C}"/>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a:extLst>
            <a:ext uri="{FF2B5EF4-FFF2-40B4-BE49-F238E27FC236}">
              <a16:creationId xmlns:a16="http://schemas.microsoft.com/office/drawing/2014/main" id="{C4CF7639-B92D-4C01-8B3B-C79AE5C1506E}"/>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a:extLst>
            <a:ext uri="{FF2B5EF4-FFF2-40B4-BE49-F238E27FC236}">
              <a16:creationId xmlns:a16="http://schemas.microsoft.com/office/drawing/2014/main" id="{EDC0CE98-C6D6-4749-A72E-A624581E3EA6}"/>
            </a:ext>
          </a:extLst>
        </xdr:cNvPr>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a:extLst>
            <a:ext uri="{FF2B5EF4-FFF2-40B4-BE49-F238E27FC236}">
              <a16:creationId xmlns:a16="http://schemas.microsoft.com/office/drawing/2014/main" id="{B5BB0806-2614-4707-8782-760D00E0A9FF}"/>
            </a:ext>
          </a:extLst>
        </xdr:cNvPr>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51864</xdr:rowOff>
    </xdr:from>
    <xdr:to>
      <xdr:col>85</xdr:col>
      <xdr:colOff>127000</xdr:colOff>
      <xdr:row>39</xdr:row>
      <xdr:rowOff>59951</xdr:rowOff>
    </xdr:to>
    <xdr:cxnSp macro="">
      <xdr:nvCxnSpPr>
        <xdr:cNvPr id="529" name="直線コネクタ 528">
          <a:extLst>
            <a:ext uri="{FF2B5EF4-FFF2-40B4-BE49-F238E27FC236}">
              <a16:creationId xmlns:a16="http://schemas.microsoft.com/office/drawing/2014/main" id="{EF691F00-4702-4B30-AEB9-18312D689094}"/>
            </a:ext>
          </a:extLst>
        </xdr:cNvPr>
        <xdr:cNvCxnSpPr/>
      </xdr:nvCxnSpPr>
      <xdr:spPr>
        <a:xfrm flipV="1">
          <a:off x="15481300" y="6738414"/>
          <a:ext cx="8382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a:extLst>
            <a:ext uri="{FF2B5EF4-FFF2-40B4-BE49-F238E27FC236}">
              <a16:creationId xmlns:a16="http://schemas.microsoft.com/office/drawing/2014/main" id="{18A02074-2ACC-4BCB-BD9C-2D4F61B7031E}"/>
            </a:ext>
          </a:extLst>
        </xdr:cNvPr>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a:extLst>
            <a:ext uri="{FF2B5EF4-FFF2-40B4-BE49-F238E27FC236}">
              <a16:creationId xmlns:a16="http://schemas.microsoft.com/office/drawing/2014/main" id="{6A3B63D8-9B61-4B31-88CC-9335CEE9F0E5}"/>
            </a:ext>
          </a:extLst>
        </xdr:cNvPr>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59951</xdr:rowOff>
    </xdr:from>
    <xdr:to>
      <xdr:col>81</xdr:col>
      <xdr:colOff>50800</xdr:colOff>
      <xdr:row>39</xdr:row>
      <xdr:rowOff>97964</xdr:rowOff>
    </xdr:to>
    <xdr:cxnSp macro="">
      <xdr:nvCxnSpPr>
        <xdr:cNvPr id="532" name="直線コネクタ 531">
          <a:extLst>
            <a:ext uri="{FF2B5EF4-FFF2-40B4-BE49-F238E27FC236}">
              <a16:creationId xmlns:a16="http://schemas.microsoft.com/office/drawing/2014/main" id="{D4189534-A604-4822-81DD-527549561839}"/>
            </a:ext>
          </a:extLst>
        </xdr:cNvPr>
        <xdr:cNvCxnSpPr/>
      </xdr:nvCxnSpPr>
      <xdr:spPr>
        <a:xfrm flipV="1">
          <a:off x="14592300" y="6746501"/>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a:extLst>
            <a:ext uri="{FF2B5EF4-FFF2-40B4-BE49-F238E27FC236}">
              <a16:creationId xmlns:a16="http://schemas.microsoft.com/office/drawing/2014/main" id="{141FBE46-7710-4A5D-8829-2F0B12316C5C}"/>
            </a:ext>
          </a:extLst>
        </xdr:cNvPr>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a:extLst>
            <a:ext uri="{FF2B5EF4-FFF2-40B4-BE49-F238E27FC236}">
              <a16:creationId xmlns:a16="http://schemas.microsoft.com/office/drawing/2014/main" id="{6EAECB7D-818C-42A8-B1F1-0B4129E243BB}"/>
            </a:ext>
          </a:extLst>
        </xdr:cNvPr>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93871</xdr:rowOff>
    </xdr:from>
    <xdr:to>
      <xdr:col>76</xdr:col>
      <xdr:colOff>114300</xdr:colOff>
      <xdr:row>39</xdr:row>
      <xdr:rowOff>97964</xdr:rowOff>
    </xdr:to>
    <xdr:cxnSp macro="">
      <xdr:nvCxnSpPr>
        <xdr:cNvPr id="535" name="直線コネクタ 534">
          <a:extLst>
            <a:ext uri="{FF2B5EF4-FFF2-40B4-BE49-F238E27FC236}">
              <a16:creationId xmlns:a16="http://schemas.microsoft.com/office/drawing/2014/main" id="{830E2E58-D09E-423D-96D7-39013FE42C3A}"/>
            </a:ext>
          </a:extLst>
        </xdr:cNvPr>
        <xdr:cNvCxnSpPr/>
      </xdr:nvCxnSpPr>
      <xdr:spPr>
        <a:xfrm>
          <a:off x="13703300" y="6780421"/>
          <a:ext cx="8890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a:extLst>
            <a:ext uri="{FF2B5EF4-FFF2-40B4-BE49-F238E27FC236}">
              <a16:creationId xmlns:a16="http://schemas.microsoft.com/office/drawing/2014/main" id="{F818EC30-3A64-497A-9156-9C9AE9627D88}"/>
            </a:ext>
          </a:extLst>
        </xdr:cNvPr>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a:extLst>
            <a:ext uri="{FF2B5EF4-FFF2-40B4-BE49-F238E27FC236}">
              <a16:creationId xmlns:a16="http://schemas.microsoft.com/office/drawing/2014/main" id="{B166CBCD-E097-4509-915A-7728A82C0330}"/>
            </a:ext>
          </a:extLst>
        </xdr:cNvPr>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93871</xdr:rowOff>
    </xdr:from>
    <xdr:to>
      <xdr:col>71</xdr:col>
      <xdr:colOff>177800</xdr:colOff>
      <xdr:row>39</xdr:row>
      <xdr:rowOff>98356</xdr:rowOff>
    </xdr:to>
    <xdr:cxnSp macro="">
      <xdr:nvCxnSpPr>
        <xdr:cNvPr id="538" name="直線コネクタ 537">
          <a:extLst>
            <a:ext uri="{FF2B5EF4-FFF2-40B4-BE49-F238E27FC236}">
              <a16:creationId xmlns:a16="http://schemas.microsoft.com/office/drawing/2014/main" id="{4345BEC6-ECD4-4C50-94C7-E8950D4D1C7A}"/>
            </a:ext>
          </a:extLst>
        </xdr:cNvPr>
        <xdr:cNvCxnSpPr/>
      </xdr:nvCxnSpPr>
      <xdr:spPr>
        <a:xfrm flipV="1">
          <a:off x="12814300" y="6780421"/>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a:extLst>
            <a:ext uri="{FF2B5EF4-FFF2-40B4-BE49-F238E27FC236}">
              <a16:creationId xmlns:a16="http://schemas.microsoft.com/office/drawing/2014/main" id="{1FABDF34-91F8-4705-86ED-5FBF6F6557AF}"/>
            </a:ext>
          </a:extLst>
        </xdr:cNvPr>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a:extLst>
            <a:ext uri="{FF2B5EF4-FFF2-40B4-BE49-F238E27FC236}">
              <a16:creationId xmlns:a16="http://schemas.microsoft.com/office/drawing/2014/main" id="{FE32380A-ADEA-4C66-84DF-21C56C112B0A}"/>
            </a:ext>
          </a:extLst>
        </xdr:cNvPr>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a:extLst>
            <a:ext uri="{FF2B5EF4-FFF2-40B4-BE49-F238E27FC236}">
              <a16:creationId xmlns:a16="http://schemas.microsoft.com/office/drawing/2014/main" id="{5BA6C886-4827-4127-A6BA-10629B9D2822}"/>
            </a:ext>
          </a:extLst>
        </xdr:cNvPr>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a:extLst>
            <a:ext uri="{FF2B5EF4-FFF2-40B4-BE49-F238E27FC236}">
              <a16:creationId xmlns:a16="http://schemas.microsoft.com/office/drawing/2014/main" id="{151CFDE6-7EBA-4552-8995-EBAAFE8EFE93}"/>
            </a:ext>
          </a:extLst>
        </xdr:cNvPr>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DE9AA959-6B5F-4B63-9B0F-C1209719C63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17395E1E-CB78-4808-9BB4-CEF7AA9AA909}"/>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E260982A-1B74-4D11-8C4B-74850F5F161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86DD2A27-A8EC-4210-A515-DDF954F1956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EDC0D677-AE1E-4313-ADEA-0A494F9EB7FA}"/>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1064</xdr:rowOff>
    </xdr:from>
    <xdr:to>
      <xdr:col>85</xdr:col>
      <xdr:colOff>177800</xdr:colOff>
      <xdr:row>39</xdr:row>
      <xdr:rowOff>102664</xdr:rowOff>
    </xdr:to>
    <xdr:sp macro="" textlink="">
      <xdr:nvSpPr>
        <xdr:cNvPr id="548" name="楕円 547">
          <a:extLst>
            <a:ext uri="{FF2B5EF4-FFF2-40B4-BE49-F238E27FC236}">
              <a16:creationId xmlns:a16="http://schemas.microsoft.com/office/drawing/2014/main" id="{E40D0EDF-4264-4F7F-BCAF-A8B1EC50AFD3}"/>
            </a:ext>
          </a:extLst>
        </xdr:cNvPr>
        <xdr:cNvSpPr/>
      </xdr:nvSpPr>
      <xdr:spPr>
        <a:xfrm>
          <a:off x="16268700" y="66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131891</xdr:rowOff>
    </xdr:from>
    <xdr:ext cx="469744" cy="259045"/>
    <xdr:sp macro="" textlink="">
      <xdr:nvSpPr>
        <xdr:cNvPr id="549" name="災害復旧事業費該当値テキスト">
          <a:extLst>
            <a:ext uri="{FF2B5EF4-FFF2-40B4-BE49-F238E27FC236}">
              <a16:creationId xmlns:a16="http://schemas.microsoft.com/office/drawing/2014/main" id="{7B0845A4-E852-4331-9975-ABB57C8C34AD}"/>
            </a:ext>
          </a:extLst>
        </xdr:cNvPr>
        <xdr:cNvSpPr txBox="1"/>
      </xdr:nvSpPr>
      <xdr:spPr>
        <a:xfrm>
          <a:off x="16370300" y="664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9151</xdr:rowOff>
    </xdr:from>
    <xdr:to>
      <xdr:col>81</xdr:col>
      <xdr:colOff>101600</xdr:colOff>
      <xdr:row>39</xdr:row>
      <xdr:rowOff>110751</xdr:rowOff>
    </xdr:to>
    <xdr:sp macro="" textlink="">
      <xdr:nvSpPr>
        <xdr:cNvPr id="550" name="楕円 549">
          <a:extLst>
            <a:ext uri="{FF2B5EF4-FFF2-40B4-BE49-F238E27FC236}">
              <a16:creationId xmlns:a16="http://schemas.microsoft.com/office/drawing/2014/main" id="{3CEF25CF-B245-4306-8E31-B5251D80A753}"/>
            </a:ext>
          </a:extLst>
        </xdr:cNvPr>
        <xdr:cNvSpPr/>
      </xdr:nvSpPr>
      <xdr:spPr>
        <a:xfrm>
          <a:off x="15430500" y="669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101878</xdr:rowOff>
    </xdr:from>
    <xdr:ext cx="469744" cy="259045"/>
    <xdr:sp macro="" textlink="">
      <xdr:nvSpPr>
        <xdr:cNvPr id="551" name="テキスト ボックス 550">
          <a:extLst>
            <a:ext uri="{FF2B5EF4-FFF2-40B4-BE49-F238E27FC236}">
              <a16:creationId xmlns:a16="http://schemas.microsoft.com/office/drawing/2014/main" id="{929548E9-3EED-4EB4-9311-EBD2F1A39F89}"/>
            </a:ext>
          </a:extLst>
        </xdr:cNvPr>
        <xdr:cNvSpPr txBox="1"/>
      </xdr:nvSpPr>
      <xdr:spPr>
        <a:xfrm>
          <a:off x="15246428" y="678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47164</xdr:rowOff>
    </xdr:from>
    <xdr:to>
      <xdr:col>76</xdr:col>
      <xdr:colOff>165100</xdr:colOff>
      <xdr:row>39</xdr:row>
      <xdr:rowOff>148764</xdr:rowOff>
    </xdr:to>
    <xdr:sp macro="" textlink="">
      <xdr:nvSpPr>
        <xdr:cNvPr id="552" name="楕円 551">
          <a:extLst>
            <a:ext uri="{FF2B5EF4-FFF2-40B4-BE49-F238E27FC236}">
              <a16:creationId xmlns:a16="http://schemas.microsoft.com/office/drawing/2014/main" id="{A69AD83D-B115-4C67-B9D0-7A3EDA283B4F}"/>
            </a:ext>
          </a:extLst>
        </xdr:cNvPr>
        <xdr:cNvSpPr/>
      </xdr:nvSpPr>
      <xdr:spPr>
        <a:xfrm>
          <a:off x="14541500" y="67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139891</xdr:rowOff>
    </xdr:from>
    <xdr:ext cx="313932" cy="259045"/>
    <xdr:sp macro="" textlink="">
      <xdr:nvSpPr>
        <xdr:cNvPr id="553" name="テキスト ボックス 552">
          <a:extLst>
            <a:ext uri="{FF2B5EF4-FFF2-40B4-BE49-F238E27FC236}">
              <a16:creationId xmlns:a16="http://schemas.microsoft.com/office/drawing/2014/main" id="{AE0A72DE-293B-476E-B7A7-5D2ABF390266}"/>
            </a:ext>
          </a:extLst>
        </xdr:cNvPr>
        <xdr:cNvSpPr txBox="1"/>
      </xdr:nvSpPr>
      <xdr:spPr>
        <a:xfrm>
          <a:off x="14435333" y="6826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43071</xdr:rowOff>
    </xdr:from>
    <xdr:to>
      <xdr:col>72</xdr:col>
      <xdr:colOff>38100</xdr:colOff>
      <xdr:row>39</xdr:row>
      <xdr:rowOff>144671</xdr:rowOff>
    </xdr:to>
    <xdr:sp macro="" textlink="">
      <xdr:nvSpPr>
        <xdr:cNvPr id="554" name="楕円 553">
          <a:extLst>
            <a:ext uri="{FF2B5EF4-FFF2-40B4-BE49-F238E27FC236}">
              <a16:creationId xmlns:a16="http://schemas.microsoft.com/office/drawing/2014/main" id="{55AA4F54-02BA-4077-A944-4203A564C73A}"/>
            </a:ext>
          </a:extLst>
        </xdr:cNvPr>
        <xdr:cNvSpPr/>
      </xdr:nvSpPr>
      <xdr:spPr>
        <a:xfrm>
          <a:off x="13652500" y="672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135798</xdr:rowOff>
    </xdr:from>
    <xdr:ext cx="378565" cy="259045"/>
    <xdr:sp macro="" textlink="">
      <xdr:nvSpPr>
        <xdr:cNvPr id="555" name="テキスト ボックス 554">
          <a:extLst>
            <a:ext uri="{FF2B5EF4-FFF2-40B4-BE49-F238E27FC236}">
              <a16:creationId xmlns:a16="http://schemas.microsoft.com/office/drawing/2014/main" id="{C68C170E-109E-47EE-9C32-6984FFFC0211}"/>
            </a:ext>
          </a:extLst>
        </xdr:cNvPr>
        <xdr:cNvSpPr txBox="1"/>
      </xdr:nvSpPr>
      <xdr:spPr>
        <a:xfrm>
          <a:off x="13514017" y="682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47556</xdr:rowOff>
    </xdr:from>
    <xdr:to>
      <xdr:col>67</xdr:col>
      <xdr:colOff>101600</xdr:colOff>
      <xdr:row>39</xdr:row>
      <xdr:rowOff>149156</xdr:rowOff>
    </xdr:to>
    <xdr:sp macro="" textlink="">
      <xdr:nvSpPr>
        <xdr:cNvPr id="556" name="楕円 555">
          <a:extLst>
            <a:ext uri="{FF2B5EF4-FFF2-40B4-BE49-F238E27FC236}">
              <a16:creationId xmlns:a16="http://schemas.microsoft.com/office/drawing/2014/main" id="{AD4239B3-3C18-4D31-9D68-624624E97DCC}"/>
            </a:ext>
          </a:extLst>
        </xdr:cNvPr>
        <xdr:cNvSpPr/>
      </xdr:nvSpPr>
      <xdr:spPr>
        <a:xfrm>
          <a:off x="12763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140283</xdr:rowOff>
    </xdr:from>
    <xdr:ext cx="313932" cy="259045"/>
    <xdr:sp macro="" textlink="">
      <xdr:nvSpPr>
        <xdr:cNvPr id="557" name="テキスト ボックス 556">
          <a:extLst>
            <a:ext uri="{FF2B5EF4-FFF2-40B4-BE49-F238E27FC236}">
              <a16:creationId xmlns:a16="http://schemas.microsoft.com/office/drawing/2014/main" id="{0562DD04-5B59-4AD9-B0A0-17E82D08B42D}"/>
            </a:ext>
          </a:extLst>
        </xdr:cNvPr>
        <xdr:cNvSpPr txBox="1"/>
      </xdr:nvSpPr>
      <xdr:spPr>
        <a:xfrm>
          <a:off x="12657333" y="6826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a:extLst>
            <a:ext uri="{FF2B5EF4-FFF2-40B4-BE49-F238E27FC236}">
              <a16:creationId xmlns:a16="http://schemas.microsoft.com/office/drawing/2014/main" id="{6EA6F3C0-011B-432C-B093-3230857A3CC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a:extLst>
            <a:ext uri="{FF2B5EF4-FFF2-40B4-BE49-F238E27FC236}">
              <a16:creationId xmlns:a16="http://schemas.microsoft.com/office/drawing/2014/main" id="{AEB8D708-275B-426D-8268-45705EF2B36D}"/>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a:extLst>
            <a:ext uri="{FF2B5EF4-FFF2-40B4-BE49-F238E27FC236}">
              <a16:creationId xmlns:a16="http://schemas.microsoft.com/office/drawing/2014/main" id="{A24067C8-5123-45DA-8C6F-A37BCB65DDF9}"/>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a:extLst>
            <a:ext uri="{FF2B5EF4-FFF2-40B4-BE49-F238E27FC236}">
              <a16:creationId xmlns:a16="http://schemas.microsoft.com/office/drawing/2014/main" id="{F557EECC-A7F7-4180-A92D-BB688C83FF7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a:extLst>
            <a:ext uri="{FF2B5EF4-FFF2-40B4-BE49-F238E27FC236}">
              <a16:creationId xmlns:a16="http://schemas.microsoft.com/office/drawing/2014/main" id="{75A01E42-EBA5-485B-9F23-F959755A2A9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a:extLst>
            <a:ext uri="{FF2B5EF4-FFF2-40B4-BE49-F238E27FC236}">
              <a16:creationId xmlns:a16="http://schemas.microsoft.com/office/drawing/2014/main" id="{DB26795A-5839-4DFC-B4EA-C74A78AA96EE}"/>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a:extLst>
            <a:ext uri="{FF2B5EF4-FFF2-40B4-BE49-F238E27FC236}">
              <a16:creationId xmlns:a16="http://schemas.microsoft.com/office/drawing/2014/main" id="{C69B8023-16E1-4354-BC50-626211D0D49C}"/>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a:extLst>
            <a:ext uri="{FF2B5EF4-FFF2-40B4-BE49-F238E27FC236}">
              <a16:creationId xmlns:a16="http://schemas.microsoft.com/office/drawing/2014/main" id="{393E463A-7242-44DA-BC9B-1F9A0EB5F65C}"/>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a:extLst>
            <a:ext uri="{FF2B5EF4-FFF2-40B4-BE49-F238E27FC236}">
              <a16:creationId xmlns:a16="http://schemas.microsoft.com/office/drawing/2014/main" id="{AC80EFC7-6E42-485B-B9D6-86C46A8E5D82}"/>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a:extLst>
            <a:ext uri="{FF2B5EF4-FFF2-40B4-BE49-F238E27FC236}">
              <a16:creationId xmlns:a16="http://schemas.microsoft.com/office/drawing/2014/main" id="{B7A1E69B-8365-4D85-A255-6EABF7C6738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a:extLst>
            <a:ext uri="{FF2B5EF4-FFF2-40B4-BE49-F238E27FC236}">
              <a16:creationId xmlns:a16="http://schemas.microsoft.com/office/drawing/2014/main" id="{69233F9F-0D75-4970-8331-D49BFF41ABA8}"/>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a:extLst>
            <a:ext uri="{FF2B5EF4-FFF2-40B4-BE49-F238E27FC236}">
              <a16:creationId xmlns:a16="http://schemas.microsoft.com/office/drawing/2014/main" id="{5C1E6B92-8787-4A23-B1DD-D55A6850EB48}"/>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a:extLst>
            <a:ext uri="{FF2B5EF4-FFF2-40B4-BE49-F238E27FC236}">
              <a16:creationId xmlns:a16="http://schemas.microsoft.com/office/drawing/2014/main" id="{666D125A-E61E-40B3-91E0-69371D3E03C8}"/>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a:extLst>
            <a:ext uri="{FF2B5EF4-FFF2-40B4-BE49-F238E27FC236}">
              <a16:creationId xmlns:a16="http://schemas.microsoft.com/office/drawing/2014/main" id="{F92AF08A-7611-4D29-83B7-63910D44236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2DB2737E-B7B3-4BB0-ADD0-921D10EAF9B2}"/>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41E0C990-D77E-476E-A13E-2795CC0A3032}"/>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a:extLst>
            <a:ext uri="{FF2B5EF4-FFF2-40B4-BE49-F238E27FC236}">
              <a16:creationId xmlns:a16="http://schemas.microsoft.com/office/drawing/2014/main" id="{C3A4E68F-062F-45AB-BB65-3CDC1D095AAD}"/>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a:extLst>
            <a:ext uri="{FF2B5EF4-FFF2-40B4-BE49-F238E27FC236}">
              <a16:creationId xmlns:a16="http://schemas.microsoft.com/office/drawing/2014/main" id="{D6C1F10C-5BE0-4468-A5BB-BF9878370C9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a:extLst>
            <a:ext uri="{FF2B5EF4-FFF2-40B4-BE49-F238E27FC236}">
              <a16:creationId xmlns:a16="http://schemas.microsoft.com/office/drawing/2014/main" id="{651C2B35-439F-4892-90FB-7727F5A02939}"/>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a:extLst>
            <a:ext uri="{FF2B5EF4-FFF2-40B4-BE49-F238E27FC236}">
              <a16:creationId xmlns:a16="http://schemas.microsoft.com/office/drawing/2014/main" id="{70F20C36-B6D8-4255-B04A-828E75EC6A59}"/>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A276AD74-99DA-4A72-8F1A-109DD765E4C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a:extLst>
            <a:ext uri="{FF2B5EF4-FFF2-40B4-BE49-F238E27FC236}">
              <a16:creationId xmlns:a16="http://schemas.microsoft.com/office/drawing/2014/main" id="{5E7BE1DE-AE7F-4086-93EC-D2EB9B429914}"/>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a:extLst>
            <a:ext uri="{FF2B5EF4-FFF2-40B4-BE49-F238E27FC236}">
              <a16:creationId xmlns:a16="http://schemas.microsoft.com/office/drawing/2014/main" id="{82AE2984-AA41-4B65-812A-674075F1C29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a:extLst>
            <a:ext uri="{FF2B5EF4-FFF2-40B4-BE49-F238E27FC236}">
              <a16:creationId xmlns:a16="http://schemas.microsoft.com/office/drawing/2014/main" id="{B5FC12BA-35D7-4C35-9D14-E116519D28D4}"/>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a:extLst>
            <a:ext uri="{FF2B5EF4-FFF2-40B4-BE49-F238E27FC236}">
              <a16:creationId xmlns:a16="http://schemas.microsoft.com/office/drawing/2014/main" id="{D43FD6FC-74B6-47ED-87A0-A5DE5A4B0BDC}"/>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a:extLst>
            <a:ext uri="{FF2B5EF4-FFF2-40B4-BE49-F238E27FC236}">
              <a16:creationId xmlns:a16="http://schemas.microsoft.com/office/drawing/2014/main" id="{1D69915B-A7D8-4D41-B6C4-407DCB3E007C}"/>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a:extLst>
            <a:ext uri="{FF2B5EF4-FFF2-40B4-BE49-F238E27FC236}">
              <a16:creationId xmlns:a16="http://schemas.microsoft.com/office/drawing/2014/main" id="{486DA3EE-AB24-4FF9-B0FC-A6C7E13B3328}"/>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a:extLst>
            <a:ext uri="{FF2B5EF4-FFF2-40B4-BE49-F238E27FC236}">
              <a16:creationId xmlns:a16="http://schemas.microsoft.com/office/drawing/2014/main" id="{25BFC7A3-BD65-4DCB-AA44-E38C0704D9B6}"/>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a:extLst>
            <a:ext uri="{FF2B5EF4-FFF2-40B4-BE49-F238E27FC236}">
              <a16:creationId xmlns:a16="http://schemas.microsoft.com/office/drawing/2014/main" id="{E4E3D233-6A0B-438C-8720-DE5A76C72923}"/>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a:extLst>
            <a:ext uri="{FF2B5EF4-FFF2-40B4-BE49-F238E27FC236}">
              <a16:creationId xmlns:a16="http://schemas.microsoft.com/office/drawing/2014/main" id="{1ABC9D92-4637-48A1-8670-5E11A7B1C229}"/>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a:extLst>
            <a:ext uri="{FF2B5EF4-FFF2-40B4-BE49-F238E27FC236}">
              <a16:creationId xmlns:a16="http://schemas.microsoft.com/office/drawing/2014/main" id="{B26C3166-B703-4547-BB5E-ADF394A86FFF}"/>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a:extLst>
            <a:ext uri="{FF2B5EF4-FFF2-40B4-BE49-F238E27FC236}">
              <a16:creationId xmlns:a16="http://schemas.microsoft.com/office/drawing/2014/main" id="{E7BBCE76-9DB0-416A-BE00-6ED41FF35DBC}"/>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a:extLst>
            <a:ext uri="{FF2B5EF4-FFF2-40B4-BE49-F238E27FC236}">
              <a16:creationId xmlns:a16="http://schemas.microsoft.com/office/drawing/2014/main" id="{1166EE63-5DEE-45B3-9D7F-82D760FAE69B}"/>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a:extLst>
            <a:ext uri="{FF2B5EF4-FFF2-40B4-BE49-F238E27FC236}">
              <a16:creationId xmlns:a16="http://schemas.microsoft.com/office/drawing/2014/main" id="{80563205-ACB6-480C-B213-6B27C4CD70FC}"/>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a:extLst>
            <a:ext uri="{FF2B5EF4-FFF2-40B4-BE49-F238E27FC236}">
              <a16:creationId xmlns:a16="http://schemas.microsoft.com/office/drawing/2014/main" id="{B56A48D0-367D-42E1-8AB2-2455E3E057DA}"/>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a:extLst>
            <a:ext uri="{FF2B5EF4-FFF2-40B4-BE49-F238E27FC236}">
              <a16:creationId xmlns:a16="http://schemas.microsoft.com/office/drawing/2014/main" id="{92A2B93A-22F5-4EA1-B904-AA8E4BDB464A}"/>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id="{1B02C303-8F66-43D6-B354-0056633B7B5E}"/>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a:extLst>
            <a:ext uri="{FF2B5EF4-FFF2-40B4-BE49-F238E27FC236}">
              <a16:creationId xmlns:a16="http://schemas.microsoft.com/office/drawing/2014/main" id="{1EE358E5-2C06-4831-A074-142E949E4147}"/>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a:extLst>
            <a:ext uri="{FF2B5EF4-FFF2-40B4-BE49-F238E27FC236}">
              <a16:creationId xmlns:a16="http://schemas.microsoft.com/office/drawing/2014/main" id="{B9420751-5F93-4661-9D54-2B3F5F249F61}"/>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a:extLst>
            <a:ext uri="{FF2B5EF4-FFF2-40B4-BE49-F238E27FC236}">
              <a16:creationId xmlns:a16="http://schemas.microsoft.com/office/drawing/2014/main" id="{BD8975DF-91B7-47D9-8C61-2E7A1460C9B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a:extLst>
            <a:ext uri="{FF2B5EF4-FFF2-40B4-BE49-F238E27FC236}">
              <a16:creationId xmlns:a16="http://schemas.microsoft.com/office/drawing/2014/main" id="{B4134C7B-B6CD-41A8-AD8B-E43A3877AE12}"/>
            </a:ext>
          </a:extLst>
        </xdr:cNvPr>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a:extLst>
            <a:ext uri="{FF2B5EF4-FFF2-40B4-BE49-F238E27FC236}">
              <a16:creationId xmlns:a16="http://schemas.microsoft.com/office/drawing/2014/main" id="{7731B566-9D23-4F17-874D-E86AFE2DA424}"/>
            </a:ext>
          </a:extLst>
        </xdr:cNvPr>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A959C0AD-B017-486E-AA2E-1E62B7CA4A0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D08DC846-77EE-4F5E-83C5-8ED3D56E165D}"/>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3DFA7B89-CC8D-43ED-BB07-088DBC0C0D1F}"/>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30214AD6-9FB1-41B0-9ED0-D9E7064431A6}"/>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7FA4CAF5-3C52-4FD1-B28F-49CAC3EBD82A}"/>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a:extLst>
            <a:ext uri="{FF2B5EF4-FFF2-40B4-BE49-F238E27FC236}">
              <a16:creationId xmlns:a16="http://schemas.microsoft.com/office/drawing/2014/main" id="{5D5793F1-36CF-4FB7-97E6-213493B9C53E}"/>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a:extLst>
            <a:ext uri="{FF2B5EF4-FFF2-40B4-BE49-F238E27FC236}">
              <a16:creationId xmlns:a16="http://schemas.microsoft.com/office/drawing/2014/main" id="{0CC96159-2E46-4661-8A30-E3B2F9CEC107}"/>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a:extLst>
            <a:ext uri="{FF2B5EF4-FFF2-40B4-BE49-F238E27FC236}">
              <a16:creationId xmlns:a16="http://schemas.microsoft.com/office/drawing/2014/main" id="{5983AE99-0326-4E04-A223-9313E8B0E7F8}"/>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a:extLst>
            <a:ext uri="{FF2B5EF4-FFF2-40B4-BE49-F238E27FC236}">
              <a16:creationId xmlns:a16="http://schemas.microsoft.com/office/drawing/2014/main" id="{0000DDBB-E22E-472F-A8B8-D9D20176C66F}"/>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a:extLst>
            <a:ext uri="{FF2B5EF4-FFF2-40B4-BE49-F238E27FC236}">
              <a16:creationId xmlns:a16="http://schemas.microsoft.com/office/drawing/2014/main" id="{D309BF5F-B51C-41CB-B74C-BE4FA9FB0993}"/>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a:extLst>
            <a:ext uri="{FF2B5EF4-FFF2-40B4-BE49-F238E27FC236}">
              <a16:creationId xmlns:a16="http://schemas.microsoft.com/office/drawing/2014/main" id="{4CEADC06-50E3-4E56-9B65-9E2148CCA2D9}"/>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a:extLst>
            <a:ext uri="{FF2B5EF4-FFF2-40B4-BE49-F238E27FC236}">
              <a16:creationId xmlns:a16="http://schemas.microsoft.com/office/drawing/2014/main" id="{C73F0895-4CE5-4DE0-92FD-4DAACA00115B}"/>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a:extLst>
            <a:ext uri="{FF2B5EF4-FFF2-40B4-BE49-F238E27FC236}">
              <a16:creationId xmlns:a16="http://schemas.microsoft.com/office/drawing/2014/main" id="{BA1E5792-0EBC-410B-A81D-967FCA6794AE}"/>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a:extLst>
            <a:ext uri="{FF2B5EF4-FFF2-40B4-BE49-F238E27FC236}">
              <a16:creationId xmlns:a16="http://schemas.microsoft.com/office/drawing/2014/main" id="{2D8D274C-B13E-4D5F-B2A9-0F9CEB67B41C}"/>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a:extLst>
            <a:ext uri="{FF2B5EF4-FFF2-40B4-BE49-F238E27FC236}">
              <a16:creationId xmlns:a16="http://schemas.microsoft.com/office/drawing/2014/main" id="{1E95EEB0-9311-4AA7-BB47-1F5A51AEF13B}"/>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FDE0F9D6-337F-4246-AD21-E4806BCF4128}"/>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D69252A0-14BC-495E-ADD6-3FB3D149F60A}"/>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1B1A8BA3-1B96-46D6-B8D1-5FFA325B200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CF55-F8A9-48E8-9D28-8944E2A1B48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2A9E39B4-9D6C-4F63-8FB7-BD5C9F38519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E3E8A9CC-C670-4EA3-959D-4B9187C12FC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28C6190F-D0E2-4C3B-960D-46F726635E21}"/>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170090E5-19EA-4ED9-B6D5-78ECE7AD811A}"/>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AE39087-0703-4321-94F9-E11045FF805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CCE8D6B-1762-4EAF-A54A-02CF75F66F3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a:extLst>
            <a:ext uri="{FF2B5EF4-FFF2-40B4-BE49-F238E27FC236}">
              <a16:creationId xmlns:a16="http://schemas.microsoft.com/office/drawing/2014/main" id="{E8CB8326-5017-4CDF-9E42-0A94C9BDD254}"/>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a:extLst>
            <a:ext uri="{FF2B5EF4-FFF2-40B4-BE49-F238E27FC236}">
              <a16:creationId xmlns:a16="http://schemas.microsoft.com/office/drawing/2014/main" id="{8127C775-E941-430E-9409-04F7C7220D6E}"/>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a:extLst>
            <a:ext uri="{FF2B5EF4-FFF2-40B4-BE49-F238E27FC236}">
              <a16:creationId xmlns:a16="http://schemas.microsoft.com/office/drawing/2014/main" id="{3A147CAC-6AA5-4E5C-9D28-59F9844A863F}"/>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a:extLst>
            <a:ext uri="{FF2B5EF4-FFF2-40B4-BE49-F238E27FC236}">
              <a16:creationId xmlns:a16="http://schemas.microsoft.com/office/drawing/2014/main" id="{0F024CDB-8CCB-4E36-9755-65A93EA72175}"/>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a:extLst>
            <a:ext uri="{FF2B5EF4-FFF2-40B4-BE49-F238E27FC236}">
              <a16:creationId xmlns:a16="http://schemas.microsoft.com/office/drawing/2014/main" id="{DF4EDE64-F674-4165-B81A-42969AEEF76C}"/>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a:extLst>
            <a:ext uri="{FF2B5EF4-FFF2-40B4-BE49-F238E27FC236}">
              <a16:creationId xmlns:a16="http://schemas.microsoft.com/office/drawing/2014/main" id="{E4FEDAD6-F6EE-42AD-B827-6D30BEEBF10C}"/>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a:extLst>
            <a:ext uri="{FF2B5EF4-FFF2-40B4-BE49-F238E27FC236}">
              <a16:creationId xmlns:a16="http://schemas.microsoft.com/office/drawing/2014/main" id="{CD156CF4-E958-4E07-803A-287513053A39}"/>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a:extLst>
            <a:ext uri="{FF2B5EF4-FFF2-40B4-BE49-F238E27FC236}">
              <a16:creationId xmlns:a16="http://schemas.microsoft.com/office/drawing/2014/main" id="{D5608126-9C3A-47EA-89C9-552F5AA473C2}"/>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A955EEAA-00BA-45C6-B4EA-BCBC83ADA71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8867F1BC-136B-49D2-B516-F6DB8FD7ADFE}"/>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a:extLst>
            <a:ext uri="{FF2B5EF4-FFF2-40B4-BE49-F238E27FC236}">
              <a16:creationId xmlns:a16="http://schemas.microsoft.com/office/drawing/2014/main" id="{D94B33D2-AC73-4836-B86D-0554CE39B18A}"/>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a:extLst>
            <a:ext uri="{FF2B5EF4-FFF2-40B4-BE49-F238E27FC236}">
              <a16:creationId xmlns:a16="http://schemas.microsoft.com/office/drawing/2014/main" id="{0F7A8584-73B2-4C19-8826-41704003BEC7}"/>
            </a:ext>
          </a:extLst>
        </xdr:cNvPr>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a:extLst>
            <a:ext uri="{FF2B5EF4-FFF2-40B4-BE49-F238E27FC236}">
              <a16:creationId xmlns:a16="http://schemas.microsoft.com/office/drawing/2014/main" id="{756CC08E-B45D-4A76-9178-4A828ECAE6A7}"/>
            </a:ext>
          </a:extLst>
        </xdr:cNvPr>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a:extLst>
            <a:ext uri="{FF2B5EF4-FFF2-40B4-BE49-F238E27FC236}">
              <a16:creationId xmlns:a16="http://schemas.microsoft.com/office/drawing/2014/main" id="{C0E8C29C-E9B7-485E-BC55-FB45E0BD84BF}"/>
            </a:ext>
          </a:extLst>
        </xdr:cNvPr>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a:extLst>
            <a:ext uri="{FF2B5EF4-FFF2-40B4-BE49-F238E27FC236}">
              <a16:creationId xmlns:a16="http://schemas.microsoft.com/office/drawing/2014/main" id="{F7600BB5-5C4D-4351-8A3A-ED8F89A17756}"/>
            </a:ext>
          </a:extLst>
        </xdr:cNvPr>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a:extLst>
            <a:ext uri="{FF2B5EF4-FFF2-40B4-BE49-F238E27FC236}">
              <a16:creationId xmlns:a16="http://schemas.microsoft.com/office/drawing/2014/main" id="{CCA147CA-AE1B-4D9E-A4EE-30622730E2C6}"/>
            </a:ext>
          </a:extLst>
        </xdr:cNvPr>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35892</xdr:rowOff>
    </xdr:from>
    <xdr:to>
      <xdr:col>85</xdr:col>
      <xdr:colOff>127000</xdr:colOff>
      <xdr:row>77</xdr:row>
      <xdr:rowOff>40584</xdr:rowOff>
    </xdr:to>
    <xdr:cxnSp macro="">
      <xdr:nvCxnSpPr>
        <xdr:cNvPr id="641" name="直線コネクタ 640">
          <a:extLst>
            <a:ext uri="{FF2B5EF4-FFF2-40B4-BE49-F238E27FC236}">
              <a16:creationId xmlns:a16="http://schemas.microsoft.com/office/drawing/2014/main" id="{DDC6382C-D1B1-44B4-8A1B-2B34189C6E83}"/>
            </a:ext>
          </a:extLst>
        </xdr:cNvPr>
        <xdr:cNvCxnSpPr/>
      </xdr:nvCxnSpPr>
      <xdr:spPr>
        <a:xfrm flipV="1">
          <a:off x="15481300" y="13237542"/>
          <a:ext cx="8382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xdr:rowOff>
    </xdr:from>
    <xdr:ext cx="534377" cy="259045"/>
    <xdr:sp macro="" textlink="">
      <xdr:nvSpPr>
        <xdr:cNvPr id="642" name="公債費平均値テキスト">
          <a:extLst>
            <a:ext uri="{FF2B5EF4-FFF2-40B4-BE49-F238E27FC236}">
              <a16:creationId xmlns:a16="http://schemas.microsoft.com/office/drawing/2014/main" id="{4D1E40AA-F02B-46F8-992C-C8B58CAC3FF8}"/>
            </a:ext>
          </a:extLst>
        </xdr:cNvPr>
        <xdr:cNvSpPr txBox="1"/>
      </xdr:nvSpPr>
      <xdr:spPr>
        <a:xfrm>
          <a:off x="16370300" y="1320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a:extLst>
            <a:ext uri="{FF2B5EF4-FFF2-40B4-BE49-F238E27FC236}">
              <a16:creationId xmlns:a16="http://schemas.microsoft.com/office/drawing/2014/main" id="{ACA2DB44-1483-4CBE-8320-F6A51A3727D0}"/>
            </a:ext>
          </a:extLst>
        </xdr:cNvPr>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40584</xdr:rowOff>
    </xdr:from>
    <xdr:to>
      <xdr:col>81</xdr:col>
      <xdr:colOff>50800</xdr:colOff>
      <xdr:row>77</xdr:row>
      <xdr:rowOff>51132</xdr:rowOff>
    </xdr:to>
    <xdr:cxnSp macro="">
      <xdr:nvCxnSpPr>
        <xdr:cNvPr id="644" name="直線コネクタ 643">
          <a:extLst>
            <a:ext uri="{FF2B5EF4-FFF2-40B4-BE49-F238E27FC236}">
              <a16:creationId xmlns:a16="http://schemas.microsoft.com/office/drawing/2014/main" id="{4BEBD6BA-5736-40C1-B3B1-3DDEDA9AE146}"/>
            </a:ext>
          </a:extLst>
        </xdr:cNvPr>
        <xdr:cNvCxnSpPr/>
      </xdr:nvCxnSpPr>
      <xdr:spPr>
        <a:xfrm flipV="1">
          <a:off x="14592300" y="13242234"/>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a:extLst>
            <a:ext uri="{FF2B5EF4-FFF2-40B4-BE49-F238E27FC236}">
              <a16:creationId xmlns:a16="http://schemas.microsoft.com/office/drawing/2014/main" id="{DF7BDF17-7984-4DB5-992E-C49F14BB7579}"/>
            </a:ext>
          </a:extLst>
        </xdr:cNvPr>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110276</xdr:rowOff>
    </xdr:from>
    <xdr:ext cx="534377" cy="259045"/>
    <xdr:sp macro="" textlink="">
      <xdr:nvSpPr>
        <xdr:cNvPr id="646" name="テキスト ボックス 645">
          <a:extLst>
            <a:ext uri="{FF2B5EF4-FFF2-40B4-BE49-F238E27FC236}">
              <a16:creationId xmlns:a16="http://schemas.microsoft.com/office/drawing/2014/main" id="{20748D1B-61AF-4B9C-8726-BC73904A2458}"/>
            </a:ext>
          </a:extLst>
        </xdr:cNvPr>
        <xdr:cNvSpPr txBox="1"/>
      </xdr:nvSpPr>
      <xdr:spPr>
        <a:xfrm>
          <a:off x="15214111" y="1331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47963</xdr:rowOff>
    </xdr:from>
    <xdr:to>
      <xdr:col>76</xdr:col>
      <xdr:colOff>114300</xdr:colOff>
      <xdr:row>77</xdr:row>
      <xdr:rowOff>51132</xdr:rowOff>
    </xdr:to>
    <xdr:cxnSp macro="">
      <xdr:nvCxnSpPr>
        <xdr:cNvPr id="647" name="直線コネクタ 646">
          <a:extLst>
            <a:ext uri="{FF2B5EF4-FFF2-40B4-BE49-F238E27FC236}">
              <a16:creationId xmlns:a16="http://schemas.microsoft.com/office/drawing/2014/main" id="{B7BEDA56-BC98-4B51-B450-F7FFF06339FE}"/>
            </a:ext>
          </a:extLst>
        </xdr:cNvPr>
        <xdr:cNvCxnSpPr/>
      </xdr:nvCxnSpPr>
      <xdr:spPr>
        <a:xfrm>
          <a:off x="13703300" y="13249613"/>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a:extLst>
            <a:ext uri="{FF2B5EF4-FFF2-40B4-BE49-F238E27FC236}">
              <a16:creationId xmlns:a16="http://schemas.microsoft.com/office/drawing/2014/main" id="{4276F484-BD8C-47AD-B6ED-33CAB8946D89}"/>
            </a:ext>
          </a:extLst>
        </xdr:cNvPr>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118763</xdr:rowOff>
    </xdr:from>
    <xdr:ext cx="534377" cy="259045"/>
    <xdr:sp macro="" textlink="">
      <xdr:nvSpPr>
        <xdr:cNvPr id="649" name="テキスト ボックス 648">
          <a:extLst>
            <a:ext uri="{FF2B5EF4-FFF2-40B4-BE49-F238E27FC236}">
              <a16:creationId xmlns:a16="http://schemas.microsoft.com/office/drawing/2014/main" id="{4F689AEA-8E36-45AC-B636-91BE1C4F4325}"/>
            </a:ext>
          </a:extLst>
        </xdr:cNvPr>
        <xdr:cNvSpPr txBox="1"/>
      </xdr:nvSpPr>
      <xdr:spPr>
        <a:xfrm>
          <a:off x="14325111" y="133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47963</xdr:rowOff>
    </xdr:from>
    <xdr:to>
      <xdr:col>71</xdr:col>
      <xdr:colOff>177800</xdr:colOff>
      <xdr:row>77</xdr:row>
      <xdr:rowOff>59781</xdr:rowOff>
    </xdr:to>
    <xdr:cxnSp macro="">
      <xdr:nvCxnSpPr>
        <xdr:cNvPr id="650" name="直線コネクタ 649">
          <a:extLst>
            <a:ext uri="{FF2B5EF4-FFF2-40B4-BE49-F238E27FC236}">
              <a16:creationId xmlns:a16="http://schemas.microsoft.com/office/drawing/2014/main" id="{786ECD83-990D-4694-82DA-2A3DB70C6614}"/>
            </a:ext>
          </a:extLst>
        </xdr:cNvPr>
        <xdr:cNvCxnSpPr/>
      </xdr:nvCxnSpPr>
      <xdr:spPr>
        <a:xfrm flipV="1">
          <a:off x="12814300" y="13249613"/>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a:extLst>
            <a:ext uri="{FF2B5EF4-FFF2-40B4-BE49-F238E27FC236}">
              <a16:creationId xmlns:a16="http://schemas.microsoft.com/office/drawing/2014/main" id="{67EAC659-1640-4412-976E-0D1C9C4E9682}"/>
            </a:ext>
          </a:extLst>
        </xdr:cNvPr>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122455</xdr:rowOff>
    </xdr:from>
    <xdr:ext cx="534377" cy="259045"/>
    <xdr:sp macro="" textlink="">
      <xdr:nvSpPr>
        <xdr:cNvPr id="652" name="テキスト ボックス 651">
          <a:extLst>
            <a:ext uri="{FF2B5EF4-FFF2-40B4-BE49-F238E27FC236}">
              <a16:creationId xmlns:a16="http://schemas.microsoft.com/office/drawing/2014/main" id="{1E32EFC2-40B6-4983-B69C-264A8E07F710}"/>
            </a:ext>
          </a:extLst>
        </xdr:cNvPr>
        <xdr:cNvSpPr txBox="1"/>
      </xdr:nvSpPr>
      <xdr:spPr>
        <a:xfrm>
          <a:off x="13436111" y="133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a:extLst>
            <a:ext uri="{FF2B5EF4-FFF2-40B4-BE49-F238E27FC236}">
              <a16:creationId xmlns:a16="http://schemas.microsoft.com/office/drawing/2014/main" id="{7B681FC3-71C8-4658-ADFD-7AD67700CF61}"/>
            </a:ext>
          </a:extLst>
        </xdr:cNvPr>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126502</xdr:rowOff>
    </xdr:from>
    <xdr:ext cx="534377" cy="259045"/>
    <xdr:sp macro="" textlink="">
      <xdr:nvSpPr>
        <xdr:cNvPr id="654" name="テキスト ボックス 653">
          <a:extLst>
            <a:ext uri="{FF2B5EF4-FFF2-40B4-BE49-F238E27FC236}">
              <a16:creationId xmlns:a16="http://schemas.microsoft.com/office/drawing/2014/main" id="{6F5E5295-679F-485B-B46A-3C187567EE5D}"/>
            </a:ext>
          </a:extLst>
        </xdr:cNvPr>
        <xdr:cNvSpPr txBox="1"/>
      </xdr:nvSpPr>
      <xdr:spPr>
        <a:xfrm>
          <a:off x="12547111" y="1332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6AF43C95-274B-4CA7-BE81-E5492EE66D1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619A6F7E-36BF-4339-8E03-2CE1A0929B5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EBF1AB39-4DA8-47E7-A3A1-1A52D1AB433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BD87DC3F-1731-4CCF-B3D8-9E52D217A4E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6755689F-76FC-4375-996B-D3E4985A8BC6}"/>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156542</xdr:rowOff>
    </xdr:from>
    <xdr:to>
      <xdr:col>85</xdr:col>
      <xdr:colOff>177800</xdr:colOff>
      <xdr:row>77</xdr:row>
      <xdr:rowOff>86692</xdr:rowOff>
    </xdr:to>
    <xdr:sp macro="" textlink="">
      <xdr:nvSpPr>
        <xdr:cNvPr id="660" name="楕円 659">
          <a:extLst>
            <a:ext uri="{FF2B5EF4-FFF2-40B4-BE49-F238E27FC236}">
              <a16:creationId xmlns:a16="http://schemas.microsoft.com/office/drawing/2014/main" id="{BF6B1C6A-6FE8-4883-B525-992FEEEB0F09}"/>
            </a:ext>
          </a:extLst>
        </xdr:cNvPr>
        <xdr:cNvSpPr/>
      </xdr:nvSpPr>
      <xdr:spPr>
        <a:xfrm>
          <a:off x="16268700" y="1318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7969</xdr:rowOff>
    </xdr:from>
    <xdr:ext cx="534377" cy="259045"/>
    <xdr:sp macro="" textlink="">
      <xdr:nvSpPr>
        <xdr:cNvPr id="661" name="公債費該当値テキスト">
          <a:extLst>
            <a:ext uri="{FF2B5EF4-FFF2-40B4-BE49-F238E27FC236}">
              <a16:creationId xmlns:a16="http://schemas.microsoft.com/office/drawing/2014/main" id="{0EE26F15-99C3-45FC-892B-AF5E8F842B90}"/>
            </a:ext>
          </a:extLst>
        </xdr:cNvPr>
        <xdr:cNvSpPr txBox="1"/>
      </xdr:nvSpPr>
      <xdr:spPr>
        <a:xfrm>
          <a:off x="16370300" y="1303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161234</xdr:rowOff>
    </xdr:from>
    <xdr:to>
      <xdr:col>81</xdr:col>
      <xdr:colOff>101600</xdr:colOff>
      <xdr:row>77</xdr:row>
      <xdr:rowOff>91384</xdr:rowOff>
    </xdr:to>
    <xdr:sp macro="" textlink="">
      <xdr:nvSpPr>
        <xdr:cNvPr id="662" name="楕円 661">
          <a:extLst>
            <a:ext uri="{FF2B5EF4-FFF2-40B4-BE49-F238E27FC236}">
              <a16:creationId xmlns:a16="http://schemas.microsoft.com/office/drawing/2014/main" id="{AD5F06CE-8DFB-4D40-B32F-4EAECB9241A7}"/>
            </a:ext>
          </a:extLst>
        </xdr:cNvPr>
        <xdr:cNvSpPr/>
      </xdr:nvSpPr>
      <xdr:spPr>
        <a:xfrm>
          <a:off x="15430500" y="1319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107911</xdr:rowOff>
    </xdr:from>
    <xdr:ext cx="534377" cy="259045"/>
    <xdr:sp macro="" textlink="">
      <xdr:nvSpPr>
        <xdr:cNvPr id="663" name="テキスト ボックス 662">
          <a:extLst>
            <a:ext uri="{FF2B5EF4-FFF2-40B4-BE49-F238E27FC236}">
              <a16:creationId xmlns:a16="http://schemas.microsoft.com/office/drawing/2014/main" id="{7A44792F-7B34-4C62-BA49-723715226E77}"/>
            </a:ext>
          </a:extLst>
        </xdr:cNvPr>
        <xdr:cNvSpPr txBox="1"/>
      </xdr:nvSpPr>
      <xdr:spPr>
        <a:xfrm>
          <a:off x="15214111" y="1296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332</xdr:rowOff>
    </xdr:from>
    <xdr:to>
      <xdr:col>76</xdr:col>
      <xdr:colOff>165100</xdr:colOff>
      <xdr:row>77</xdr:row>
      <xdr:rowOff>101932</xdr:rowOff>
    </xdr:to>
    <xdr:sp macro="" textlink="">
      <xdr:nvSpPr>
        <xdr:cNvPr id="664" name="楕円 663">
          <a:extLst>
            <a:ext uri="{FF2B5EF4-FFF2-40B4-BE49-F238E27FC236}">
              <a16:creationId xmlns:a16="http://schemas.microsoft.com/office/drawing/2014/main" id="{EE518C00-A010-4F55-BCB6-A262DECA6CD8}"/>
            </a:ext>
          </a:extLst>
        </xdr:cNvPr>
        <xdr:cNvSpPr/>
      </xdr:nvSpPr>
      <xdr:spPr>
        <a:xfrm>
          <a:off x="14541500" y="1320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118459</xdr:rowOff>
    </xdr:from>
    <xdr:ext cx="534377" cy="259045"/>
    <xdr:sp macro="" textlink="">
      <xdr:nvSpPr>
        <xdr:cNvPr id="665" name="テキスト ボックス 664">
          <a:extLst>
            <a:ext uri="{FF2B5EF4-FFF2-40B4-BE49-F238E27FC236}">
              <a16:creationId xmlns:a16="http://schemas.microsoft.com/office/drawing/2014/main" id="{48DE3F49-3B1C-4E28-B047-F51F75CAEBBD}"/>
            </a:ext>
          </a:extLst>
        </xdr:cNvPr>
        <xdr:cNvSpPr txBox="1"/>
      </xdr:nvSpPr>
      <xdr:spPr>
        <a:xfrm>
          <a:off x="14325111" y="129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168613</xdr:rowOff>
    </xdr:from>
    <xdr:to>
      <xdr:col>72</xdr:col>
      <xdr:colOff>38100</xdr:colOff>
      <xdr:row>77</xdr:row>
      <xdr:rowOff>98763</xdr:rowOff>
    </xdr:to>
    <xdr:sp macro="" textlink="">
      <xdr:nvSpPr>
        <xdr:cNvPr id="666" name="楕円 665">
          <a:extLst>
            <a:ext uri="{FF2B5EF4-FFF2-40B4-BE49-F238E27FC236}">
              <a16:creationId xmlns:a16="http://schemas.microsoft.com/office/drawing/2014/main" id="{290F65BE-5795-4369-B4EC-93EDDCC2604D}"/>
            </a:ext>
          </a:extLst>
        </xdr:cNvPr>
        <xdr:cNvSpPr/>
      </xdr:nvSpPr>
      <xdr:spPr>
        <a:xfrm>
          <a:off x="13652500" y="1319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115290</xdr:rowOff>
    </xdr:from>
    <xdr:ext cx="534377" cy="259045"/>
    <xdr:sp macro="" textlink="">
      <xdr:nvSpPr>
        <xdr:cNvPr id="667" name="テキスト ボックス 666">
          <a:extLst>
            <a:ext uri="{FF2B5EF4-FFF2-40B4-BE49-F238E27FC236}">
              <a16:creationId xmlns:a16="http://schemas.microsoft.com/office/drawing/2014/main" id="{17E92D72-C416-4DEA-AC8D-5E9931E31126}"/>
            </a:ext>
          </a:extLst>
        </xdr:cNvPr>
        <xdr:cNvSpPr txBox="1"/>
      </xdr:nvSpPr>
      <xdr:spPr>
        <a:xfrm>
          <a:off x="13436111" y="1297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8981</xdr:rowOff>
    </xdr:from>
    <xdr:to>
      <xdr:col>67</xdr:col>
      <xdr:colOff>101600</xdr:colOff>
      <xdr:row>77</xdr:row>
      <xdr:rowOff>110581</xdr:rowOff>
    </xdr:to>
    <xdr:sp macro="" textlink="">
      <xdr:nvSpPr>
        <xdr:cNvPr id="668" name="楕円 667">
          <a:extLst>
            <a:ext uri="{FF2B5EF4-FFF2-40B4-BE49-F238E27FC236}">
              <a16:creationId xmlns:a16="http://schemas.microsoft.com/office/drawing/2014/main" id="{EBEA30D3-0F38-4246-B696-E4D2CEF5A9DC}"/>
            </a:ext>
          </a:extLst>
        </xdr:cNvPr>
        <xdr:cNvSpPr/>
      </xdr:nvSpPr>
      <xdr:spPr>
        <a:xfrm>
          <a:off x="12763500" y="1321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127108</xdr:rowOff>
    </xdr:from>
    <xdr:ext cx="534377" cy="259045"/>
    <xdr:sp macro="" textlink="">
      <xdr:nvSpPr>
        <xdr:cNvPr id="669" name="テキスト ボックス 668">
          <a:extLst>
            <a:ext uri="{FF2B5EF4-FFF2-40B4-BE49-F238E27FC236}">
              <a16:creationId xmlns:a16="http://schemas.microsoft.com/office/drawing/2014/main" id="{BFC3FD9A-3111-4AB9-B4AA-03075C965E51}"/>
            </a:ext>
          </a:extLst>
        </xdr:cNvPr>
        <xdr:cNvSpPr txBox="1"/>
      </xdr:nvSpPr>
      <xdr:spPr>
        <a:xfrm>
          <a:off x="12547111" y="1298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8E28635B-13BB-4C4D-8437-53D7B5C98055}"/>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EA43BD6B-17FD-4770-9A51-8525ACF3206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BDA487E4-A1AC-469D-B889-310F7D75AC0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F82B3219-616A-4D0D-8B05-827CC3E51AAD}"/>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396B7207-BDCE-4295-A94B-5DADD5753D41}"/>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609EA285-98AE-4FD7-B81F-462AE5174AA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2B39C42B-988C-4CF8-9249-1685404A2E4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35B12F45-17C7-485C-BBB8-59A3243F27CB}"/>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72F5DD2A-B24F-4D6E-B71E-772136E370E6}"/>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14DF4121-A4AE-49F7-A3BF-5BBE00A8921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523485BC-4C5E-42E9-A43D-E431EE4C39FB}"/>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a:extLst>
            <a:ext uri="{FF2B5EF4-FFF2-40B4-BE49-F238E27FC236}">
              <a16:creationId xmlns:a16="http://schemas.microsoft.com/office/drawing/2014/main" id="{8EC131BF-ED6F-4510-99F4-A385A15DC228}"/>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123FBCA4-D0EA-4FEC-8619-2E76871FD018}"/>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C9912B8B-3A8F-40BA-AC49-1A45703EAE1F}"/>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3004EEAE-E0CE-42A0-9DD3-296AB0365C38}"/>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4D4C6290-3ED7-46B6-B074-989165F636F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8A5A4800-0732-4EBB-9625-D54749A8834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a:extLst>
            <a:ext uri="{FF2B5EF4-FFF2-40B4-BE49-F238E27FC236}">
              <a16:creationId xmlns:a16="http://schemas.microsoft.com/office/drawing/2014/main" id="{86FA8FFC-785B-40BE-96B9-60A894119CD5}"/>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E261FAD1-4307-44A9-B61E-F4414566B073}"/>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4A6B7C32-AEF6-4A4C-AEC2-30AF619752A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4433424E-2E32-4948-82B2-CDD238E401D2}"/>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6C1A56E3-E2FF-42FA-AD7C-1531060CD9C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3F542F5A-5B17-4373-99A2-D7122FF7C4F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a:extLst>
            <a:ext uri="{FF2B5EF4-FFF2-40B4-BE49-F238E27FC236}">
              <a16:creationId xmlns:a16="http://schemas.microsoft.com/office/drawing/2014/main" id="{B331F77C-C35C-4E86-854B-FE90505E52AC}"/>
            </a:ext>
          </a:extLst>
        </xdr:cNvPr>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a:extLst>
            <a:ext uri="{FF2B5EF4-FFF2-40B4-BE49-F238E27FC236}">
              <a16:creationId xmlns:a16="http://schemas.microsoft.com/office/drawing/2014/main" id="{A4F2C95B-2D33-4C94-BA4D-6A1DB193BAC7}"/>
            </a:ext>
          </a:extLst>
        </xdr:cNvPr>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a:extLst>
            <a:ext uri="{FF2B5EF4-FFF2-40B4-BE49-F238E27FC236}">
              <a16:creationId xmlns:a16="http://schemas.microsoft.com/office/drawing/2014/main" id="{AFF8541C-1ECB-419F-A2F7-6D603C133385}"/>
            </a:ext>
          </a:extLst>
        </xdr:cNvPr>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a:extLst>
            <a:ext uri="{FF2B5EF4-FFF2-40B4-BE49-F238E27FC236}">
              <a16:creationId xmlns:a16="http://schemas.microsoft.com/office/drawing/2014/main" id="{F895E5CA-B58E-4B57-8078-08D870D22F3A}"/>
            </a:ext>
          </a:extLst>
        </xdr:cNvPr>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a:extLst>
            <a:ext uri="{FF2B5EF4-FFF2-40B4-BE49-F238E27FC236}">
              <a16:creationId xmlns:a16="http://schemas.microsoft.com/office/drawing/2014/main" id="{90B75170-F940-4A48-80D5-0268701AD188}"/>
            </a:ext>
          </a:extLst>
        </xdr:cNvPr>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25781</xdr:rowOff>
    </xdr:from>
    <xdr:to>
      <xdr:col>85</xdr:col>
      <xdr:colOff>127000</xdr:colOff>
      <xdr:row>97</xdr:row>
      <xdr:rowOff>73394</xdr:rowOff>
    </xdr:to>
    <xdr:cxnSp macro="">
      <xdr:nvCxnSpPr>
        <xdr:cNvPr id="698" name="直線コネクタ 697">
          <a:extLst>
            <a:ext uri="{FF2B5EF4-FFF2-40B4-BE49-F238E27FC236}">
              <a16:creationId xmlns:a16="http://schemas.microsoft.com/office/drawing/2014/main" id="{A38E3D86-E90D-4621-AE9A-DF66237A4B70}"/>
            </a:ext>
          </a:extLst>
        </xdr:cNvPr>
        <xdr:cNvCxnSpPr/>
      </xdr:nvCxnSpPr>
      <xdr:spPr>
        <a:xfrm>
          <a:off x="15481300" y="16142081"/>
          <a:ext cx="838200" cy="56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9" name="積立金平均値テキスト">
          <a:extLst>
            <a:ext uri="{FF2B5EF4-FFF2-40B4-BE49-F238E27FC236}">
              <a16:creationId xmlns:a16="http://schemas.microsoft.com/office/drawing/2014/main" id="{05ED34CB-5474-4D04-8D31-353AF42BC0A9}"/>
            </a:ext>
          </a:extLst>
        </xdr:cNvPr>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a:extLst>
            <a:ext uri="{FF2B5EF4-FFF2-40B4-BE49-F238E27FC236}">
              <a16:creationId xmlns:a16="http://schemas.microsoft.com/office/drawing/2014/main" id="{9C35329A-A7D8-4D0B-BB5A-EF1EBAD9DE4E}"/>
            </a:ext>
          </a:extLst>
        </xdr:cNvPr>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25781</xdr:rowOff>
    </xdr:from>
    <xdr:to>
      <xdr:col>81</xdr:col>
      <xdr:colOff>50800</xdr:colOff>
      <xdr:row>96</xdr:row>
      <xdr:rowOff>147752</xdr:rowOff>
    </xdr:to>
    <xdr:cxnSp macro="">
      <xdr:nvCxnSpPr>
        <xdr:cNvPr id="701" name="直線コネクタ 700">
          <a:extLst>
            <a:ext uri="{FF2B5EF4-FFF2-40B4-BE49-F238E27FC236}">
              <a16:creationId xmlns:a16="http://schemas.microsoft.com/office/drawing/2014/main" id="{62515E02-D705-45D0-8208-5B7F032C6717}"/>
            </a:ext>
          </a:extLst>
        </xdr:cNvPr>
        <xdr:cNvCxnSpPr/>
      </xdr:nvCxnSpPr>
      <xdr:spPr>
        <a:xfrm flipV="1">
          <a:off x="14592300" y="16142081"/>
          <a:ext cx="889000" cy="46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a:extLst>
            <a:ext uri="{FF2B5EF4-FFF2-40B4-BE49-F238E27FC236}">
              <a16:creationId xmlns:a16="http://schemas.microsoft.com/office/drawing/2014/main" id="{EAAA9264-FA37-4FEC-80D1-2206E4AC977C}"/>
            </a:ext>
          </a:extLst>
        </xdr:cNvPr>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xdr:rowOff>
    </xdr:from>
    <xdr:ext cx="534377" cy="259045"/>
    <xdr:sp macro="" textlink="">
      <xdr:nvSpPr>
        <xdr:cNvPr id="703" name="テキスト ボックス 702">
          <a:extLst>
            <a:ext uri="{FF2B5EF4-FFF2-40B4-BE49-F238E27FC236}">
              <a16:creationId xmlns:a16="http://schemas.microsoft.com/office/drawing/2014/main" id="{87E561FD-C339-47AB-83E9-1A8896F1E580}"/>
            </a:ext>
          </a:extLst>
        </xdr:cNvPr>
        <xdr:cNvSpPr txBox="1"/>
      </xdr:nvSpPr>
      <xdr:spPr>
        <a:xfrm>
          <a:off x="15214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10719</xdr:rowOff>
    </xdr:from>
    <xdr:to>
      <xdr:col>76</xdr:col>
      <xdr:colOff>114300</xdr:colOff>
      <xdr:row>96</xdr:row>
      <xdr:rowOff>147752</xdr:rowOff>
    </xdr:to>
    <xdr:cxnSp macro="">
      <xdr:nvCxnSpPr>
        <xdr:cNvPr id="704" name="直線コネクタ 703">
          <a:extLst>
            <a:ext uri="{FF2B5EF4-FFF2-40B4-BE49-F238E27FC236}">
              <a16:creationId xmlns:a16="http://schemas.microsoft.com/office/drawing/2014/main" id="{F8F6FE66-E602-4457-AC55-AF691242AFF1}"/>
            </a:ext>
          </a:extLst>
        </xdr:cNvPr>
        <xdr:cNvCxnSpPr/>
      </xdr:nvCxnSpPr>
      <xdr:spPr>
        <a:xfrm>
          <a:off x="13703300" y="15955569"/>
          <a:ext cx="889000" cy="65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a:extLst>
            <a:ext uri="{FF2B5EF4-FFF2-40B4-BE49-F238E27FC236}">
              <a16:creationId xmlns:a16="http://schemas.microsoft.com/office/drawing/2014/main" id="{0A464079-35F7-4B58-8556-1BC20F92D606}"/>
            </a:ext>
          </a:extLst>
        </xdr:cNvPr>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6" name="テキスト ボックス 705">
          <a:extLst>
            <a:ext uri="{FF2B5EF4-FFF2-40B4-BE49-F238E27FC236}">
              <a16:creationId xmlns:a16="http://schemas.microsoft.com/office/drawing/2014/main" id="{A8BBBA41-3286-4714-BAD9-27C099DA100A}"/>
            </a:ext>
          </a:extLst>
        </xdr:cNvPr>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10719</xdr:rowOff>
    </xdr:from>
    <xdr:to>
      <xdr:col>71</xdr:col>
      <xdr:colOff>177800</xdr:colOff>
      <xdr:row>97</xdr:row>
      <xdr:rowOff>140691</xdr:rowOff>
    </xdr:to>
    <xdr:cxnSp macro="">
      <xdr:nvCxnSpPr>
        <xdr:cNvPr id="707" name="直線コネクタ 706">
          <a:extLst>
            <a:ext uri="{FF2B5EF4-FFF2-40B4-BE49-F238E27FC236}">
              <a16:creationId xmlns:a16="http://schemas.microsoft.com/office/drawing/2014/main" id="{EEC76265-EB7C-47DD-B375-5C1518D67F8E}"/>
            </a:ext>
          </a:extLst>
        </xdr:cNvPr>
        <xdr:cNvCxnSpPr/>
      </xdr:nvCxnSpPr>
      <xdr:spPr>
        <a:xfrm flipV="1">
          <a:off x="12814300" y="15955569"/>
          <a:ext cx="889000" cy="8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a:extLst>
            <a:ext uri="{FF2B5EF4-FFF2-40B4-BE49-F238E27FC236}">
              <a16:creationId xmlns:a16="http://schemas.microsoft.com/office/drawing/2014/main" id="{3FD5A4C4-1C1F-4890-916B-194F95052751}"/>
            </a:ext>
          </a:extLst>
        </xdr:cNvPr>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9" name="テキスト ボックス 708">
          <a:extLst>
            <a:ext uri="{FF2B5EF4-FFF2-40B4-BE49-F238E27FC236}">
              <a16:creationId xmlns:a16="http://schemas.microsoft.com/office/drawing/2014/main" id="{4E102CFF-C8A0-4D60-8450-71C7BAEA8F61}"/>
            </a:ext>
          </a:extLst>
        </xdr:cNvPr>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a:extLst>
            <a:ext uri="{FF2B5EF4-FFF2-40B4-BE49-F238E27FC236}">
              <a16:creationId xmlns:a16="http://schemas.microsoft.com/office/drawing/2014/main" id="{82B82CF3-E578-4CEA-8FA2-72E61E93956A}"/>
            </a:ext>
          </a:extLst>
        </xdr:cNvPr>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4132</xdr:rowOff>
    </xdr:from>
    <xdr:ext cx="534377" cy="259045"/>
    <xdr:sp macro="" textlink="">
      <xdr:nvSpPr>
        <xdr:cNvPr id="711" name="テキスト ボックス 710">
          <a:extLst>
            <a:ext uri="{FF2B5EF4-FFF2-40B4-BE49-F238E27FC236}">
              <a16:creationId xmlns:a16="http://schemas.microsoft.com/office/drawing/2014/main" id="{F38293F4-3DBF-4816-94CB-9DD915805724}"/>
            </a:ext>
          </a:extLst>
        </xdr:cNvPr>
        <xdr:cNvSpPr txBox="1"/>
      </xdr:nvSpPr>
      <xdr:spPr>
        <a:xfrm>
          <a:off x="12547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4D6C1E8E-8BEA-4A0B-B527-BCA02B25E20D}"/>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389761C5-E85D-42FE-A5F2-56A10F0E8C29}"/>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378F1B2B-0760-4991-AD70-E93F72A0BEB4}"/>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5DF37D94-4F79-435C-A254-310FB91217E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4EBCE3B5-F504-440A-A0FB-672D5990964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22594</xdr:rowOff>
    </xdr:from>
    <xdr:to>
      <xdr:col>85</xdr:col>
      <xdr:colOff>177800</xdr:colOff>
      <xdr:row>97</xdr:row>
      <xdr:rowOff>124194</xdr:rowOff>
    </xdr:to>
    <xdr:sp macro="" textlink="">
      <xdr:nvSpPr>
        <xdr:cNvPr id="717" name="楕円 716">
          <a:extLst>
            <a:ext uri="{FF2B5EF4-FFF2-40B4-BE49-F238E27FC236}">
              <a16:creationId xmlns:a16="http://schemas.microsoft.com/office/drawing/2014/main" id="{461AD157-2424-4C5B-AB57-46582D95289F}"/>
            </a:ext>
          </a:extLst>
        </xdr:cNvPr>
        <xdr:cNvSpPr/>
      </xdr:nvSpPr>
      <xdr:spPr>
        <a:xfrm>
          <a:off x="16268700" y="1665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45471</xdr:rowOff>
    </xdr:from>
    <xdr:ext cx="534377" cy="259045"/>
    <xdr:sp macro="" textlink="">
      <xdr:nvSpPr>
        <xdr:cNvPr id="718" name="積立金該当値テキスト">
          <a:extLst>
            <a:ext uri="{FF2B5EF4-FFF2-40B4-BE49-F238E27FC236}">
              <a16:creationId xmlns:a16="http://schemas.microsoft.com/office/drawing/2014/main" id="{609FBF4C-F422-434F-A9E2-545B373F3213}"/>
            </a:ext>
          </a:extLst>
        </xdr:cNvPr>
        <xdr:cNvSpPr txBox="1"/>
      </xdr:nvSpPr>
      <xdr:spPr>
        <a:xfrm>
          <a:off x="16370300" y="1650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146431</xdr:rowOff>
    </xdr:from>
    <xdr:to>
      <xdr:col>81</xdr:col>
      <xdr:colOff>101600</xdr:colOff>
      <xdr:row>94</xdr:row>
      <xdr:rowOff>76581</xdr:rowOff>
    </xdr:to>
    <xdr:sp macro="" textlink="">
      <xdr:nvSpPr>
        <xdr:cNvPr id="719" name="楕円 718">
          <a:extLst>
            <a:ext uri="{FF2B5EF4-FFF2-40B4-BE49-F238E27FC236}">
              <a16:creationId xmlns:a16="http://schemas.microsoft.com/office/drawing/2014/main" id="{D3D6EC27-1ABC-49DF-A2B8-0414DE167B29}"/>
            </a:ext>
          </a:extLst>
        </xdr:cNvPr>
        <xdr:cNvSpPr/>
      </xdr:nvSpPr>
      <xdr:spPr>
        <a:xfrm>
          <a:off x="15430500" y="160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93108</xdr:rowOff>
    </xdr:from>
    <xdr:ext cx="534377" cy="259045"/>
    <xdr:sp macro="" textlink="">
      <xdr:nvSpPr>
        <xdr:cNvPr id="720" name="テキスト ボックス 719">
          <a:extLst>
            <a:ext uri="{FF2B5EF4-FFF2-40B4-BE49-F238E27FC236}">
              <a16:creationId xmlns:a16="http://schemas.microsoft.com/office/drawing/2014/main" id="{7BC0A93C-8458-45DD-9F3B-A76F66711BE9}"/>
            </a:ext>
          </a:extLst>
        </xdr:cNvPr>
        <xdr:cNvSpPr txBox="1"/>
      </xdr:nvSpPr>
      <xdr:spPr>
        <a:xfrm>
          <a:off x="15214111" y="1586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96952</xdr:rowOff>
    </xdr:from>
    <xdr:to>
      <xdr:col>76</xdr:col>
      <xdr:colOff>165100</xdr:colOff>
      <xdr:row>97</xdr:row>
      <xdr:rowOff>27102</xdr:rowOff>
    </xdr:to>
    <xdr:sp macro="" textlink="">
      <xdr:nvSpPr>
        <xdr:cNvPr id="721" name="楕円 720">
          <a:extLst>
            <a:ext uri="{FF2B5EF4-FFF2-40B4-BE49-F238E27FC236}">
              <a16:creationId xmlns:a16="http://schemas.microsoft.com/office/drawing/2014/main" id="{FDD4E2C2-DAE7-4306-8479-6EB9D17128DA}"/>
            </a:ext>
          </a:extLst>
        </xdr:cNvPr>
        <xdr:cNvSpPr/>
      </xdr:nvSpPr>
      <xdr:spPr>
        <a:xfrm>
          <a:off x="14541500" y="165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43629</xdr:rowOff>
    </xdr:from>
    <xdr:ext cx="534377" cy="259045"/>
    <xdr:sp macro="" textlink="">
      <xdr:nvSpPr>
        <xdr:cNvPr id="722" name="テキスト ボックス 721">
          <a:extLst>
            <a:ext uri="{FF2B5EF4-FFF2-40B4-BE49-F238E27FC236}">
              <a16:creationId xmlns:a16="http://schemas.microsoft.com/office/drawing/2014/main" id="{F37DDF83-1F14-4B4B-B4E8-89F31450598E}"/>
            </a:ext>
          </a:extLst>
        </xdr:cNvPr>
        <xdr:cNvSpPr txBox="1"/>
      </xdr:nvSpPr>
      <xdr:spPr>
        <a:xfrm>
          <a:off x="14325111" y="1633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131369</xdr:rowOff>
    </xdr:from>
    <xdr:to>
      <xdr:col>72</xdr:col>
      <xdr:colOff>38100</xdr:colOff>
      <xdr:row>93</xdr:row>
      <xdr:rowOff>61519</xdr:rowOff>
    </xdr:to>
    <xdr:sp macro="" textlink="">
      <xdr:nvSpPr>
        <xdr:cNvPr id="723" name="楕円 722">
          <a:extLst>
            <a:ext uri="{FF2B5EF4-FFF2-40B4-BE49-F238E27FC236}">
              <a16:creationId xmlns:a16="http://schemas.microsoft.com/office/drawing/2014/main" id="{4EB7B561-1BCC-4BA6-86D1-6FC8DA0E15AA}"/>
            </a:ext>
          </a:extLst>
        </xdr:cNvPr>
        <xdr:cNvSpPr/>
      </xdr:nvSpPr>
      <xdr:spPr>
        <a:xfrm>
          <a:off x="13652500" y="159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78046</xdr:rowOff>
    </xdr:from>
    <xdr:ext cx="534377" cy="259045"/>
    <xdr:sp macro="" textlink="">
      <xdr:nvSpPr>
        <xdr:cNvPr id="724" name="テキスト ボックス 723">
          <a:extLst>
            <a:ext uri="{FF2B5EF4-FFF2-40B4-BE49-F238E27FC236}">
              <a16:creationId xmlns:a16="http://schemas.microsoft.com/office/drawing/2014/main" id="{C1B3E0A9-7D24-43CE-8E15-897B4C5D5054}"/>
            </a:ext>
          </a:extLst>
        </xdr:cNvPr>
        <xdr:cNvSpPr txBox="1"/>
      </xdr:nvSpPr>
      <xdr:spPr>
        <a:xfrm>
          <a:off x="13436111" y="1567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89891</xdr:rowOff>
    </xdr:from>
    <xdr:to>
      <xdr:col>67</xdr:col>
      <xdr:colOff>101600</xdr:colOff>
      <xdr:row>98</xdr:row>
      <xdr:rowOff>20041</xdr:rowOff>
    </xdr:to>
    <xdr:sp macro="" textlink="">
      <xdr:nvSpPr>
        <xdr:cNvPr id="725" name="楕円 724">
          <a:extLst>
            <a:ext uri="{FF2B5EF4-FFF2-40B4-BE49-F238E27FC236}">
              <a16:creationId xmlns:a16="http://schemas.microsoft.com/office/drawing/2014/main" id="{6382775B-1B28-44A9-A6F5-5DA78592A154}"/>
            </a:ext>
          </a:extLst>
        </xdr:cNvPr>
        <xdr:cNvSpPr/>
      </xdr:nvSpPr>
      <xdr:spPr>
        <a:xfrm>
          <a:off x="12763500" y="1672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11168</xdr:rowOff>
    </xdr:from>
    <xdr:ext cx="534377" cy="259045"/>
    <xdr:sp macro="" textlink="">
      <xdr:nvSpPr>
        <xdr:cNvPr id="726" name="テキスト ボックス 725">
          <a:extLst>
            <a:ext uri="{FF2B5EF4-FFF2-40B4-BE49-F238E27FC236}">
              <a16:creationId xmlns:a16="http://schemas.microsoft.com/office/drawing/2014/main" id="{9DCB587C-B080-4EF1-9CEC-5B858ED301B3}"/>
            </a:ext>
          </a:extLst>
        </xdr:cNvPr>
        <xdr:cNvSpPr txBox="1"/>
      </xdr:nvSpPr>
      <xdr:spPr>
        <a:xfrm>
          <a:off x="12547111" y="1681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B5BB382E-B015-469D-ABE8-AC3031494D5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2820308D-FD04-43BD-A96F-F0161706003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26F8AAC-A508-405C-8E8F-C1741C90D048}"/>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8F687519-1588-4AA8-9832-853876085823}"/>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DF38CA9A-4929-474F-B083-273695BF45B9}"/>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AF3479E-4601-4EC3-BA5D-1CA19104348D}"/>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3D6FA52A-06B4-4097-A1A7-FE904DB80F05}"/>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985D9A4-724B-4016-8328-B418885A12F2}"/>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6FA6434C-26F1-4944-917C-494C43AC54B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5FECA80-B7A0-493F-A692-1E5CA7C1B95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988377FC-E12A-4D70-9807-56C27E605704}"/>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E5688D9D-0B9F-4008-92D8-1CC98B60D548}"/>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DAAC1568-2B53-4702-94D2-461417601757}"/>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76CB1EF7-94EB-48CC-962E-02E42F68BA1F}"/>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DF0B0786-5E1B-4594-ABA6-7C98532C8DB2}"/>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a:extLst>
            <a:ext uri="{FF2B5EF4-FFF2-40B4-BE49-F238E27FC236}">
              <a16:creationId xmlns:a16="http://schemas.microsoft.com/office/drawing/2014/main" id="{B5FBF142-DE6D-4294-802C-521F0180E79C}"/>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EA55F520-AEC7-45E3-B8E6-E1E228A354ED}"/>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a:extLst>
            <a:ext uri="{FF2B5EF4-FFF2-40B4-BE49-F238E27FC236}">
              <a16:creationId xmlns:a16="http://schemas.microsoft.com/office/drawing/2014/main" id="{E1D42F13-C90F-4B23-8A5B-8ABCD3971112}"/>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A05D5DBA-73F2-427E-B9AC-9E5CD8E4B27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7BFA81BE-A101-49E0-BBB2-E713E6429901}"/>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a:extLst>
            <a:ext uri="{FF2B5EF4-FFF2-40B4-BE49-F238E27FC236}">
              <a16:creationId xmlns:a16="http://schemas.microsoft.com/office/drawing/2014/main" id="{52807E1D-651E-4615-B301-6645AE94206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63F35DFD-C39D-422B-88C6-654CA34FF2BE}"/>
            </a:ext>
          </a:extLst>
        </xdr:cNvPr>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a:extLst>
            <a:ext uri="{FF2B5EF4-FFF2-40B4-BE49-F238E27FC236}">
              <a16:creationId xmlns:a16="http://schemas.microsoft.com/office/drawing/2014/main" id="{FB8AADB1-4196-4C58-9BE5-1489E7E8DE79}"/>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CC1F792-1175-4358-A54D-0018EF1DE1A1}"/>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a:extLst>
            <a:ext uri="{FF2B5EF4-FFF2-40B4-BE49-F238E27FC236}">
              <a16:creationId xmlns:a16="http://schemas.microsoft.com/office/drawing/2014/main" id="{7E737616-02F6-418D-9EB7-BCB8D0B6ACB5}"/>
            </a:ext>
          </a:extLst>
        </xdr:cNvPr>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a:extLst>
            <a:ext uri="{FF2B5EF4-FFF2-40B4-BE49-F238E27FC236}">
              <a16:creationId xmlns:a16="http://schemas.microsoft.com/office/drawing/2014/main" id="{3E47FFDC-66D1-44F6-8AF9-5D9CE3049489}"/>
            </a:ext>
          </a:extLst>
        </xdr:cNvPr>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406456D5-4FE2-48E7-9762-5EEFC8E549F6}"/>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a:extLst>
            <a:ext uri="{FF2B5EF4-FFF2-40B4-BE49-F238E27FC236}">
              <a16:creationId xmlns:a16="http://schemas.microsoft.com/office/drawing/2014/main" id="{6418366A-3E16-45FD-B5EF-965708C4DA2B}"/>
            </a:ext>
          </a:extLst>
        </xdr:cNvPr>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a:extLst>
            <a:ext uri="{FF2B5EF4-FFF2-40B4-BE49-F238E27FC236}">
              <a16:creationId xmlns:a16="http://schemas.microsoft.com/office/drawing/2014/main" id="{EB8F374C-CC5B-4C32-A229-82C8580FE04B}"/>
            </a:ext>
          </a:extLst>
        </xdr:cNvPr>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688922D7-E3F6-4374-A3FA-4A53A47FE8D2}"/>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a:extLst>
            <a:ext uri="{FF2B5EF4-FFF2-40B4-BE49-F238E27FC236}">
              <a16:creationId xmlns:a16="http://schemas.microsoft.com/office/drawing/2014/main" id="{FD703D66-AC4D-4D90-8688-2307DC0DBE04}"/>
            </a:ext>
          </a:extLst>
        </xdr:cNvPr>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a:extLst>
            <a:ext uri="{FF2B5EF4-FFF2-40B4-BE49-F238E27FC236}">
              <a16:creationId xmlns:a16="http://schemas.microsoft.com/office/drawing/2014/main" id="{4803D185-4C58-429B-80C4-E9FD0870DC04}"/>
            </a:ext>
          </a:extLst>
        </xdr:cNvPr>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DD9375A3-ADCD-4C3D-95C4-8517F03A6B7A}"/>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a:extLst>
            <a:ext uri="{FF2B5EF4-FFF2-40B4-BE49-F238E27FC236}">
              <a16:creationId xmlns:a16="http://schemas.microsoft.com/office/drawing/2014/main" id="{05D3332E-24FB-438A-91DD-BEBA2BBA9BD8}"/>
            </a:ext>
          </a:extLst>
        </xdr:cNvPr>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a:extLst>
            <a:ext uri="{FF2B5EF4-FFF2-40B4-BE49-F238E27FC236}">
              <a16:creationId xmlns:a16="http://schemas.microsoft.com/office/drawing/2014/main" id="{AB0833F5-FCBE-4EF3-9310-5C8F369A1F1F}"/>
            </a:ext>
          </a:extLst>
        </xdr:cNvPr>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7830806F-9AA2-4A83-B91D-6236B93D3E09}"/>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a:extLst>
            <a:ext uri="{FF2B5EF4-FFF2-40B4-BE49-F238E27FC236}">
              <a16:creationId xmlns:a16="http://schemas.microsoft.com/office/drawing/2014/main" id="{701F4143-E871-48A8-B6E4-8813989C0A2F}"/>
            </a:ext>
          </a:extLst>
        </xdr:cNvPr>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a:extLst>
            <a:ext uri="{FF2B5EF4-FFF2-40B4-BE49-F238E27FC236}">
              <a16:creationId xmlns:a16="http://schemas.microsoft.com/office/drawing/2014/main" id="{F21A5679-F8D4-4D30-87E2-A0B8344B2C1F}"/>
            </a:ext>
          </a:extLst>
        </xdr:cNvPr>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a:extLst>
            <a:ext uri="{FF2B5EF4-FFF2-40B4-BE49-F238E27FC236}">
              <a16:creationId xmlns:a16="http://schemas.microsoft.com/office/drawing/2014/main" id="{0DEAF1FA-8CBB-4E3C-8A23-39C81E7E189F}"/>
            </a:ext>
          </a:extLst>
        </xdr:cNvPr>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a:extLst>
            <a:ext uri="{FF2B5EF4-FFF2-40B4-BE49-F238E27FC236}">
              <a16:creationId xmlns:a16="http://schemas.microsoft.com/office/drawing/2014/main" id="{89EFADE7-7B22-47E1-A44A-12AE770966DF}"/>
            </a:ext>
          </a:extLst>
        </xdr:cNvPr>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5E45B286-EB84-47BC-8272-FD6BA3C91D76}"/>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99299445-909E-4658-9DEC-3CF8E90218E1}"/>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D5AB8153-83D3-41B6-A5C9-4AACD9E5246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8A16A538-C057-4041-BACF-DE6C03241998}"/>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63B1F25D-1993-4D6E-B568-F3F4110E5C37}"/>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451AE15A-A662-4431-8492-AA4202C7FE36}"/>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a:extLst>
            <a:ext uri="{FF2B5EF4-FFF2-40B4-BE49-F238E27FC236}">
              <a16:creationId xmlns:a16="http://schemas.microsoft.com/office/drawing/2014/main" id="{CD3C428F-D340-4D1A-8BF7-B5DB3F970384}"/>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DDABDDE5-E248-474C-9B6C-376CFEB89EC8}"/>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D5548BAF-280C-4CC1-9347-2BAA66E65307}"/>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2672866E-9BD5-4D87-9A10-9678ABDF47C8}"/>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31FEB8D7-4AE0-481D-8AE3-2238670F71C2}"/>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91D4B0B3-0DD5-471E-A93D-8DF362753F72}"/>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F610AE08-0D5F-4784-AB55-94AB85C45AC7}"/>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D9BFEE14-EE5C-4C23-9C7C-3C3B276C9BEE}"/>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ED5E426B-25D4-4FDA-905D-DB6C34AA8C13}"/>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F3CA92C2-E7FD-49C1-96C7-CF7C5F71FC47}"/>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A9591B16-A129-45E0-B84C-CD5AF13B646C}"/>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68D4E2B4-AB40-40E6-9B4B-9C22251FC756}"/>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B24E5948-C8DC-494C-B5EC-93E82DF3676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81DD17E3-0B5A-40F2-8C44-DFE78FF2C5D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75F2BD31-BCE3-4163-AD77-44DAA8DB361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9E97B6AB-8481-4D34-80C2-6B0DB33A98B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4F374077-AE4F-4320-987B-559AC71C1AC5}"/>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D4A13183-5B5A-4BCE-86CD-4C58291B74B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2E2CA737-E7D2-4FBF-A361-ED6F3E0430D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a:extLst>
            <a:ext uri="{FF2B5EF4-FFF2-40B4-BE49-F238E27FC236}">
              <a16:creationId xmlns:a16="http://schemas.microsoft.com/office/drawing/2014/main" id="{978F74F8-F088-485D-9DD5-20DE632C2D93}"/>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a:extLst>
            <a:ext uri="{FF2B5EF4-FFF2-40B4-BE49-F238E27FC236}">
              <a16:creationId xmlns:a16="http://schemas.microsoft.com/office/drawing/2014/main" id="{A684822C-C9DF-4FC8-8611-834A3F7D6E2E}"/>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a:extLst>
            <a:ext uri="{FF2B5EF4-FFF2-40B4-BE49-F238E27FC236}">
              <a16:creationId xmlns:a16="http://schemas.microsoft.com/office/drawing/2014/main" id="{6481554E-18E3-4749-8312-B0E3AC000CBF}"/>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a:extLst>
            <a:ext uri="{FF2B5EF4-FFF2-40B4-BE49-F238E27FC236}">
              <a16:creationId xmlns:a16="http://schemas.microsoft.com/office/drawing/2014/main" id="{BFC0DB0B-60EC-4303-8F78-F26DD2A9980E}"/>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64E4E747-2C0F-4C93-BD22-3E531FE40E5C}"/>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a:extLst>
            <a:ext uri="{FF2B5EF4-FFF2-40B4-BE49-F238E27FC236}">
              <a16:creationId xmlns:a16="http://schemas.microsoft.com/office/drawing/2014/main" id="{1C36011A-2287-4CEE-9803-4CD65D27B073}"/>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a:extLst>
            <a:ext uri="{FF2B5EF4-FFF2-40B4-BE49-F238E27FC236}">
              <a16:creationId xmlns:a16="http://schemas.microsoft.com/office/drawing/2014/main" id="{9CB84498-D2B4-41BC-8E2E-C73F32C4D56E}"/>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a:extLst>
            <a:ext uri="{FF2B5EF4-FFF2-40B4-BE49-F238E27FC236}">
              <a16:creationId xmlns:a16="http://schemas.microsoft.com/office/drawing/2014/main" id="{CF23FB5E-5CB9-4C74-9B28-246394B55F02}"/>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a:extLst>
            <a:ext uri="{FF2B5EF4-FFF2-40B4-BE49-F238E27FC236}">
              <a16:creationId xmlns:a16="http://schemas.microsoft.com/office/drawing/2014/main" id="{941873BD-BF19-4D12-AFBC-A0FC3A60FE51}"/>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a:extLst>
            <a:ext uri="{FF2B5EF4-FFF2-40B4-BE49-F238E27FC236}">
              <a16:creationId xmlns:a16="http://schemas.microsoft.com/office/drawing/2014/main" id="{339AD959-8D7B-4D2A-9276-650D122D7E5C}"/>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a:extLst>
            <a:ext uri="{FF2B5EF4-FFF2-40B4-BE49-F238E27FC236}">
              <a16:creationId xmlns:a16="http://schemas.microsoft.com/office/drawing/2014/main" id="{920CFB19-0039-497C-A2A3-99C4C7CF9013}"/>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a:extLst>
            <a:ext uri="{FF2B5EF4-FFF2-40B4-BE49-F238E27FC236}">
              <a16:creationId xmlns:a16="http://schemas.microsoft.com/office/drawing/2014/main" id="{1162C14E-B312-4875-BF4A-66996D882DA2}"/>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a:extLst>
            <a:ext uri="{FF2B5EF4-FFF2-40B4-BE49-F238E27FC236}">
              <a16:creationId xmlns:a16="http://schemas.microsoft.com/office/drawing/2014/main" id="{BAD80FEF-C8C0-46C9-AFC0-FA337E35B38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a:extLst>
            <a:ext uri="{FF2B5EF4-FFF2-40B4-BE49-F238E27FC236}">
              <a16:creationId xmlns:a16="http://schemas.microsoft.com/office/drawing/2014/main" id="{F269819C-A18E-4544-AA99-D3A5A3E397BA}"/>
            </a:ext>
          </a:extLst>
        </xdr:cNvPr>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a:extLst>
            <a:ext uri="{FF2B5EF4-FFF2-40B4-BE49-F238E27FC236}">
              <a16:creationId xmlns:a16="http://schemas.microsoft.com/office/drawing/2014/main" id="{D1FE6BFA-ED30-4EE9-BCB3-33DE885EE78E}"/>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a:extLst>
            <a:ext uri="{FF2B5EF4-FFF2-40B4-BE49-F238E27FC236}">
              <a16:creationId xmlns:a16="http://schemas.microsoft.com/office/drawing/2014/main" id="{A4FC0E7A-77F3-4D08-9E58-7F3B6645DCAC}"/>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a:extLst>
            <a:ext uri="{FF2B5EF4-FFF2-40B4-BE49-F238E27FC236}">
              <a16:creationId xmlns:a16="http://schemas.microsoft.com/office/drawing/2014/main" id="{7D7D97E7-3BA9-4217-90EF-FE78C66C5BF0}"/>
            </a:ext>
          </a:extLst>
        </xdr:cNvPr>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a:extLst>
            <a:ext uri="{FF2B5EF4-FFF2-40B4-BE49-F238E27FC236}">
              <a16:creationId xmlns:a16="http://schemas.microsoft.com/office/drawing/2014/main" id="{D5864306-9723-4687-B18E-906EA4F4701A}"/>
            </a:ext>
          </a:extLst>
        </xdr:cNvPr>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74702</xdr:rowOff>
    </xdr:from>
    <xdr:to>
      <xdr:col>116</xdr:col>
      <xdr:colOff>63500</xdr:colOff>
      <xdr:row>58</xdr:row>
      <xdr:rowOff>74778</xdr:rowOff>
    </xdr:to>
    <xdr:cxnSp macro="">
      <xdr:nvCxnSpPr>
        <xdr:cNvPr id="810" name="直線コネクタ 809">
          <a:extLst>
            <a:ext uri="{FF2B5EF4-FFF2-40B4-BE49-F238E27FC236}">
              <a16:creationId xmlns:a16="http://schemas.microsoft.com/office/drawing/2014/main" id="{45926FC9-D458-42E6-AEED-ACA0AAF0A168}"/>
            </a:ext>
          </a:extLst>
        </xdr:cNvPr>
        <xdr:cNvCxnSpPr/>
      </xdr:nvCxnSpPr>
      <xdr:spPr>
        <a:xfrm flipV="1">
          <a:off x="21323300" y="1001880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11" name="貸付金平均値テキスト">
          <a:extLst>
            <a:ext uri="{FF2B5EF4-FFF2-40B4-BE49-F238E27FC236}">
              <a16:creationId xmlns:a16="http://schemas.microsoft.com/office/drawing/2014/main" id="{8810099A-4324-4B9E-AE1C-53C08F58D6B4}"/>
            </a:ext>
          </a:extLst>
        </xdr:cNvPr>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a:extLst>
            <a:ext uri="{FF2B5EF4-FFF2-40B4-BE49-F238E27FC236}">
              <a16:creationId xmlns:a16="http://schemas.microsoft.com/office/drawing/2014/main" id="{6A89EFA1-66EF-491D-B93F-C4DB215D341C}"/>
            </a:ext>
          </a:extLst>
        </xdr:cNvPr>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74625</xdr:rowOff>
    </xdr:from>
    <xdr:to>
      <xdr:col>111</xdr:col>
      <xdr:colOff>177800</xdr:colOff>
      <xdr:row>58</xdr:row>
      <xdr:rowOff>74778</xdr:rowOff>
    </xdr:to>
    <xdr:cxnSp macro="">
      <xdr:nvCxnSpPr>
        <xdr:cNvPr id="813" name="直線コネクタ 812">
          <a:extLst>
            <a:ext uri="{FF2B5EF4-FFF2-40B4-BE49-F238E27FC236}">
              <a16:creationId xmlns:a16="http://schemas.microsoft.com/office/drawing/2014/main" id="{FC7FB9C2-EAC9-4E48-BE18-49ECA9B13650}"/>
            </a:ext>
          </a:extLst>
        </xdr:cNvPr>
        <xdr:cNvCxnSpPr/>
      </xdr:nvCxnSpPr>
      <xdr:spPr>
        <a:xfrm>
          <a:off x="20434300" y="1001872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a:extLst>
            <a:ext uri="{FF2B5EF4-FFF2-40B4-BE49-F238E27FC236}">
              <a16:creationId xmlns:a16="http://schemas.microsoft.com/office/drawing/2014/main" id="{CE3D15A1-08CC-4691-8C62-E5BD76EBEB0E}"/>
            </a:ext>
          </a:extLst>
        </xdr:cNvPr>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112310</xdr:rowOff>
    </xdr:from>
    <xdr:ext cx="469744" cy="259045"/>
    <xdr:sp macro="" textlink="">
      <xdr:nvSpPr>
        <xdr:cNvPr id="815" name="テキスト ボックス 814">
          <a:extLst>
            <a:ext uri="{FF2B5EF4-FFF2-40B4-BE49-F238E27FC236}">
              <a16:creationId xmlns:a16="http://schemas.microsoft.com/office/drawing/2014/main" id="{BCD5999E-2DE2-4940-B09C-8C38F89DAB2B}"/>
            </a:ext>
          </a:extLst>
        </xdr:cNvPr>
        <xdr:cNvSpPr txBox="1"/>
      </xdr:nvSpPr>
      <xdr:spPr>
        <a:xfrm>
          <a:off x="21088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74625</xdr:rowOff>
    </xdr:from>
    <xdr:to>
      <xdr:col>107</xdr:col>
      <xdr:colOff>50800</xdr:colOff>
      <xdr:row>58</xdr:row>
      <xdr:rowOff>75006</xdr:rowOff>
    </xdr:to>
    <xdr:cxnSp macro="">
      <xdr:nvCxnSpPr>
        <xdr:cNvPr id="816" name="直線コネクタ 815">
          <a:extLst>
            <a:ext uri="{FF2B5EF4-FFF2-40B4-BE49-F238E27FC236}">
              <a16:creationId xmlns:a16="http://schemas.microsoft.com/office/drawing/2014/main" id="{005E5957-9C72-48CE-8952-2D4EFEE571E4}"/>
            </a:ext>
          </a:extLst>
        </xdr:cNvPr>
        <xdr:cNvCxnSpPr/>
      </xdr:nvCxnSpPr>
      <xdr:spPr>
        <a:xfrm flipV="1">
          <a:off x="19545300" y="1001872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a:extLst>
            <a:ext uri="{FF2B5EF4-FFF2-40B4-BE49-F238E27FC236}">
              <a16:creationId xmlns:a16="http://schemas.microsoft.com/office/drawing/2014/main" id="{8AD647DB-9B13-485E-B7E4-29BD8D782406}"/>
            </a:ext>
          </a:extLst>
        </xdr:cNvPr>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818" name="テキスト ボックス 817">
          <a:extLst>
            <a:ext uri="{FF2B5EF4-FFF2-40B4-BE49-F238E27FC236}">
              <a16:creationId xmlns:a16="http://schemas.microsoft.com/office/drawing/2014/main" id="{846E454A-9216-416D-9042-B1E00B4434EE}"/>
            </a:ext>
          </a:extLst>
        </xdr:cNvPr>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75006</xdr:rowOff>
    </xdr:from>
    <xdr:to>
      <xdr:col>102</xdr:col>
      <xdr:colOff>114300</xdr:colOff>
      <xdr:row>58</xdr:row>
      <xdr:rowOff>75235</xdr:rowOff>
    </xdr:to>
    <xdr:cxnSp macro="">
      <xdr:nvCxnSpPr>
        <xdr:cNvPr id="819" name="直線コネクタ 818">
          <a:extLst>
            <a:ext uri="{FF2B5EF4-FFF2-40B4-BE49-F238E27FC236}">
              <a16:creationId xmlns:a16="http://schemas.microsoft.com/office/drawing/2014/main" id="{9B3AE482-0830-4477-A6DD-251FC6B83614}"/>
            </a:ext>
          </a:extLst>
        </xdr:cNvPr>
        <xdr:cNvCxnSpPr/>
      </xdr:nvCxnSpPr>
      <xdr:spPr>
        <a:xfrm flipV="1">
          <a:off x="18656300" y="1001910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a:extLst>
            <a:ext uri="{FF2B5EF4-FFF2-40B4-BE49-F238E27FC236}">
              <a16:creationId xmlns:a16="http://schemas.microsoft.com/office/drawing/2014/main" id="{7ADBCD1A-6338-4B79-89CF-409F38A0B9F1}"/>
            </a:ext>
          </a:extLst>
        </xdr:cNvPr>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117644</xdr:rowOff>
    </xdr:from>
    <xdr:ext cx="469744" cy="259045"/>
    <xdr:sp macro="" textlink="">
      <xdr:nvSpPr>
        <xdr:cNvPr id="821" name="テキスト ボックス 820">
          <a:extLst>
            <a:ext uri="{FF2B5EF4-FFF2-40B4-BE49-F238E27FC236}">
              <a16:creationId xmlns:a16="http://schemas.microsoft.com/office/drawing/2014/main" id="{A5411204-DF5C-4BBB-87C3-2417787E3AF3}"/>
            </a:ext>
          </a:extLst>
        </xdr:cNvPr>
        <xdr:cNvSpPr txBox="1"/>
      </xdr:nvSpPr>
      <xdr:spPr>
        <a:xfrm>
          <a:off x="19310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a:extLst>
            <a:ext uri="{FF2B5EF4-FFF2-40B4-BE49-F238E27FC236}">
              <a16:creationId xmlns:a16="http://schemas.microsoft.com/office/drawing/2014/main" id="{08F677DC-C13E-44BF-A2C9-146E3D82F855}"/>
            </a:ext>
          </a:extLst>
        </xdr:cNvPr>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23" name="テキスト ボックス 822">
          <a:extLst>
            <a:ext uri="{FF2B5EF4-FFF2-40B4-BE49-F238E27FC236}">
              <a16:creationId xmlns:a16="http://schemas.microsoft.com/office/drawing/2014/main" id="{9EE80343-27B6-40C5-ABF5-5FA90124372F}"/>
            </a:ext>
          </a:extLst>
        </xdr:cNvPr>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2F467791-5362-4F11-AC76-D45A9C3D9F2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E37FEA8B-55DB-4232-B9CA-F9A1EE272E4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6539C3C4-FC00-46FC-863B-17C156B6747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ABD0B202-1739-47A8-BBFF-23A88C3171C3}"/>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21BA951E-864A-472C-9CC8-C6D03CD7131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23902</xdr:rowOff>
    </xdr:from>
    <xdr:to>
      <xdr:col>116</xdr:col>
      <xdr:colOff>114300</xdr:colOff>
      <xdr:row>58</xdr:row>
      <xdr:rowOff>125502</xdr:rowOff>
    </xdr:to>
    <xdr:sp macro="" textlink="">
      <xdr:nvSpPr>
        <xdr:cNvPr id="829" name="楕円 828">
          <a:extLst>
            <a:ext uri="{FF2B5EF4-FFF2-40B4-BE49-F238E27FC236}">
              <a16:creationId xmlns:a16="http://schemas.microsoft.com/office/drawing/2014/main" id="{C99505D2-E494-4C6B-9549-9B8B55C1703B}"/>
            </a:ext>
          </a:extLst>
        </xdr:cNvPr>
        <xdr:cNvSpPr/>
      </xdr:nvSpPr>
      <xdr:spPr>
        <a:xfrm>
          <a:off x="22110700" y="996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46779</xdr:rowOff>
    </xdr:from>
    <xdr:ext cx="469744" cy="259045"/>
    <xdr:sp macro="" textlink="">
      <xdr:nvSpPr>
        <xdr:cNvPr id="830" name="貸付金該当値テキスト">
          <a:extLst>
            <a:ext uri="{FF2B5EF4-FFF2-40B4-BE49-F238E27FC236}">
              <a16:creationId xmlns:a16="http://schemas.microsoft.com/office/drawing/2014/main" id="{F9E6EFF3-F6C6-44E0-986A-ED0A754A2CE2}"/>
            </a:ext>
          </a:extLst>
        </xdr:cNvPr>
        <xdr:cNvSpPr txBox="1"/>
      </xdr:nvSpPr>
      <xdr:spPr>
        <a:xfrm>
          <a:off x="22212300" y="981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23978</xdr:rowOff>
    </xdr:from>
    <xdr:to>
      <xdr:col>112</xdr:col>
      <xdr:colOff>38100</xdr:colOff>
      <xdr:row>58</xdr:row>
      <xdr:rowOff>125578</xdr:rowOff>
    </xdr:to>
    <xdr:sp macro="" textlink="">
      <xdr:nvSpPr>
        <xdr:cNvPr id="831" name="楕円 830">
          <a:extLst>
            <a:ext uri="{FF2B5EF4-FFF2-40B4-BE49-F238E27FC236}">
              <a16:creationId xmlns:a16="http://schemas.microsoft.com/office/drawing/2014/main" id="{CE0F1430-0215-4D9E-90E6-2A428CB7A0F8}"/>
            </a:ext>
          </a:extLst>
        </xdr:cNvPr>
        <xdr:cNvSpPr/>
      </xdr:nvSpPr>
      <xdr:spPr>
        <a:xfrm>
          <a:off x="21272500" y="996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116705</xdr:rowOff>
    </xdr:from>
    <xdr:ext cx="469744" cy="259045"/>
    <xdr:sp macro="" textlink="">
      <xdr:nvSpPr>
        <xdr:cNvPr id="832" name="テキスト ボックス 831">
          <a:extLst>
            <a:ext uri="{FF2B5EF4-FFF2-40B4-BE49-F238E27FC236}">
              <a16:creationId xmlns:a16="http://schemas.microsoft.com/office/drawing/2014/main" id="{119CB1E0-C180-4887-A311-4A537B2467CE}"/>
            </a:ext>
          </a:extLst>
        </xdr:cNvPr>
        <xdr:cNvSpPr txBox="1"/>
      </xdr:nvSpPr>
      <xdr:spPr>
        <a:xfrm>
          <a:off x="21088428" y="1006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23825</xdr:rowOff>
    </xdr:from>
    <xdr:to>
      <xdr:col>107</xdr:col>
      <xdr:colOff>101600</xdr:colOff>
      <xdr:row>58</xdr:row>
      <xdr:rowOff>125425</xdr:rowOff>
    </xdr:to>
    <xdr:sp macro="" textlink="">
      <xdr:nvSpPr>
        <xdr:cNvPr id="833" name="楕円 832">
          <a:extLst>
            <a:ext uri="{FF2B5EF4-FFF2-40B4-BE49-F238E27FC236}">
              <a16:creationId xmlns:a16="http://schemas.microsoft.com/office/drawing/2014/main" id="{AF82F403-11C4-4A80-A10E-AB2B28910669}"/>
            </a:ext>
          </a:extLst>
        </xdr:cNvPr>
        <xdr:cNvSpPr/>
      </xdr:nvSpPr>
      <xdr:spPr>
        <a:xfrm>
          <a:off x="20383500" y="99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116552</xdr:rowOff>
    </xdr:from>
    <xdr:ext cx="469744" cy="259045"/>
    <xdr:sp macro="" textlink="">
      <xdr:nvSpPr>
        <xdr:cNvPr id="834" name="テキスト ボックス 833">
          <a:extLst>
            <a:ext uri="{FF2B5EF4-FFF2-40B4-BE49-F238E27FC236}">
              <a16:creationId xmlns:a16="http://schemas.microsoft.com/office/drawing/2014/main" id="{59D73A18-AE1B-489D-8764-9A9A7753F2BC}"/>
            </a:ext>
          </a:extLst>
        </xdr:cNvPr>
        <xdr:cNvSpPr txBox="1"/>
      </xdr:nvSpPr>
      <xdr:spPr>
        <a:xfrm>
          <a:off x="20199428" y="100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24206</xdr:rowOff>
    </xdr:from>
    <xdr:to>
      <xdr:col>102</xdr:col>
      <xdr:colOff>165100</xdr:colOff>
      <xdr:row>58</xdr:row>
      <xdr:rowOff>125806</xdr:rowOff>
    </xdr:to>
    <xdr:sp macro="" textlink="">
      <xdr:nvSpPr>
        <xdr:cNvPr id="835" name="楕円 834">
          <a:extLst>
            <a:ext uri="{FF2B5EF4-FFF2-40B4-BE49-F238E27FC236}">
              <a16:creationId xmlns:a16="http://schemas.microsoft.com/office/drawing/2014/main" id="{AA7816FC-D270-4059-ADAA-44BF1816E938}"/>
            </a:ext>
          </a:extLst>
        </xdr:cNvPr>
        <xdr:cNvSpPr/>
      </xdr:nvSpPr>
      <xdr:spPr>
        <a:xfrm>
          <a:off x="19494500" y="99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116933</xdr:rowOff>
    </xdr:from>
    <xdr:ext cx="469744" cy="259045"/>
    <xdr:sp macro="" textlink="">
      <xdr:nvSpPr>
        <xdr:cNvPr id="836" name="テキスト ボックス 835">
          <a:extLst>
            <a:ext uri="{FF2B5EF4-FFF2-40B4-BE49-F238E27FC236}">
              <a16:creationId xmlns:a16="http://schemas.microsoft.com/office/drawing/2014/main" id="{8D87C03D-9CD3-44F7-A50B-07FC278FA41C}"/>
            </a:ext>
          </a:extLst>
        </xdr:cNvPr>
        <xdr:cNvSpPr txBox="1"/>
      </xdr:nvSpPr>
      <xdr:spPr>
        <a:xfrm>
          <a:off x="19310428" y="1006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24435</xdr:rowOff>
    </xdr:from>
    <xdr:to>
      <xdr:col>98</xdr:col>
      <xdr:colOff>38100</xdr:colOff>
      <xdr:row>58</xdr:row>
      <xdr:rowOff>126035</xdr:rowOff>
    </xdr:to>
    <xdr:sp macro="" textlink="">
      <xdr:nvSpPr>
        <xdr:cNvPr id="837" name="楕円 836">
          <a:extLst>
            <a:ext uri="{FF2B5EF4-FFF2-40B4-BE49-F238E27FC236}">
              <a16:creationId xmlns:a16="http://schemas.microsoft.com/office/drawing/2014/main" id="{D54F9C93-0F40-4AC1-9A8B-AE4D76C04821}"/>
            </a:ext>
          </a:extLst>
        </xdr:cNvPr>
        <xdr:cNvSpPr/>
      </xdr:nvSpPr>
      <xdr:spPr>
        <a:xfrm>
          <a:off x="18605500" y="99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142562</xdr:rowOff>
    </xdr:from>
    <xdr:ext cx="469744" cy="259045"/>
    <xdr:sp macro="" textlink="">
      <xdr:nvSpPr>
        <xdr:cNvPr id="838" name="テキスト ボックス 837">
          <a:extLst>
            <a:ext uri="{FF2B5EF4-FFF2-40B4-BE49-F238E27FC236}">
              <a16:creationId xmlns:a16="http://schemas.microsoft.com/office/drawing/2014/main" id="{B3BAF65E-BF74-4537-A284-9AD934DD06ED}"/>
            </a:ext>
          </a:extLst>
        </xdr:cNvPr>
        <xdr:cNvSpPr txBox="1"/>
      </xdr:nvSpPr>
      <xdr:spPr>
        <a:xfrm>
          <a:off x="18421428" y="974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a:extLst>
            <a:ext uri="{FF2B5EF4-FFF2-40B4-BE49-F238E27FC236}">
              <a16:creationId xmlns:a16="http://schemas.microsoft.com/office/drawing/2014/main" id="{1CA33830-B1E4-48AD-A9AB-BA63228027EB}"/>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a:extLst>
            <a:ext uri="{FF2B5EF4-FFF2-40B4-BE49-F238E27FC236}">
              <a16:creationId xmlns:a16="http://schemas.microsoft.com/office/drawing/2014/main" id="{FCD5DFB1-A938-447A-BDB8-F77444B8B126}"/>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a:extLst>
            <a:ext uri="{FF2B5EF4-FFF2-40B4-BE49-F238E27FC236}">
              <a16:creationId xmlns:a16="http://schemas.microsoft.com/office/drawing/2014/main" id="{D06AA8F1-9A47-4C72-AAA1-284925C6D8D7}"/>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a:extLst>
            <a:ext uri="{FF2B5EF4-FFF2-40B4-BE49-F238E27FC236}">
              <a16:creationId xmlns:a16="http://schemas.microsoft.com/office/drawing/2014/main" id="{940BDC88-E054-4DDB-8954-B4260767731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a:extLst>
            <a:ext uri="{FF2B5EF4-FFF2-40B4-BE49-F238E27FC236}">
              <a16:creationId xmlns:a16="http://schemas.microsoft.com/office/drawing/2014/main" id="{6CBB7562-C11E-4E62-8424-63B6394ED5FE}"/>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a:extLst>
            <a:ext uri="{FF2B5EF4-FFF2-40B4-BE49-F238E27FC236}">
              <a16:creationId xmlns:a16="http://schemas.microsoft.com/office/drawing/2014/main" id="{16126296-D534-46D2-83F6-348E0BD771BA}"/>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a:extLst>
            <a:ext uri="{FF2B5EF4-FFF2-40B4-BE49-F238E27FC236}">
              <a16:creationId xmlns:a16="http://schemas.microsoft.com/office/drawing/2014/main" id="{9A5951B6-2CEF-483F-BD12-FB7E7D80175B}"/>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a:extLst>
            <a:ext uri="{FF2B5EF4-FFF2-40B4-BE49-F238E27FC236}">
              <a16:creationId xmlns:a16="http://schemas.microsoft.com/office/drawing/2014/main" id="{B90EB076-9F95-48B7-BEA8-0FF0B8C7A1A6}"/>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a:extLst>
            <a:ext uri="{FF2B5EF4-FFF2-40B4-BE49-F238E27FC236}">
              <a16:creationId xmlns:a16="http://schemas.microsoft.com/office/drawing/2014/main" id="{36C0F49A-564A-4C53-87D8-C0D704131E38}"/>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a:extLst>
            <a:ext uri="{FF2B5EF4-FFF2-40B4-BE49-F238E27FC236}">
              <a16:creationId xmlns:a16="http://schemas.microsoft.com/office/drawing/2014/main" id="{EF1AF27E-3C31-41CE-9F91-F5B40558797A}"/>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a:extLst>
            <a:ext uri="{FF2B5EF4-FFF2-40B4-BE49-F238E27FC236}">
              <a16:creationId xmlns:a16="http://schemas.microsoft.com/office/drawing/2014/main" id="{71975F66-9E4E-48B3-88B3-69C8FF599E66}"/>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a:extLst>
            <a:ext uri="{FF2B5EF4-FFF2-40B4-BE49-F238E27FC236}">
              <a16:creationId xmlns:a16="http://schemas.microsoft.com/office/drawing/2014/main" id="{FB7E9597-836A-4732-BA54-2A6784577BCB}"/>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a:extLst>
            <a:ext uri="{FF2B5EF4-FFF2-40B4-BE49-F238E27FC236}">
              <a16:creationId xmlns:a16="http://schemas.microsoft.com/office/drawing/2014/main" id="{DDEA1FE4-FB2C-40DA-95A0-BF1715608E44}"/>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a:extLst>
            <a:ext uri="{FF2B5EF4-FFF2-40B4-BE49-F238E27FC236}">
              <a16:creationId xmlns:a16="http://schemas.microsoft.com/office/drawing/2014/main" id="{FEC86032-FEAD-4DEB-B033-9F0F3131B3C9}"/>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a:extLst>
            <a:ext uri="{FF2B5EF4-FFF2-40B4-BE49-F238E27FC236}">
              <a16:creationId xmlns:a16="http://schemas.microsoft.com/office/drawing/2014/main" id="{0A5A782E-B5B9-443B-89F2-88200A88E62A}"/>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a:extLst>
            <a:ext uri="{FF2B5EF4-FFF2-40B4-BE49-F238E27FC236}">
              <a16:creationId xmlns:a16="http://schemas.microsoft.com/office/drawing/2014/main" id="{5375F35D-3839-4924-8143-8DCDB77F87EB}"/>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a:extLst>
            <a:ext uri="{FF2B5EF4-FFF2-40B4-BE49-F238E27FC236}">
              <a16:creationId xmlns:a16="http://schemas.microsoft.com/office/drawing/2014/main" id="{74DDB91C-74D8-436C-8E96-489FF84BAAD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a:extLst>
            <a:ext uri="{FF2B5EF4-FFF2-40B4-BE49-F238E27FC236}">
              <a16:creationId xmlns:a16="http://schemas.microsoft.com/office/drawing/2014/main" id="{694B52B3-2E87-4A74-A292-80C5BB311956}"/>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a:extLst>
            <a:ext uri="{FF2B5EF4-FFF2-40B4-BE49-F238E27FC236}">
              <a16:creationId xmlns:a16="http://schemas.microsoft.com/office/drawing/2014/main" id="{B20F66CA-7A4D-4E1D-8CB0-BAA2533620D8}"/>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a:extLst>
            <a:ext uri="{FF2B5EF4-FFF2-40B4-BE49-F238E27FC236}">
              <a16:creationId xmlns:a16="http://schemas.microsoft.com/office/drawing/2014/main" id="{7695A015-A020-4630-9EED-A216B422EBB8}"/>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a:extLst>
            <a:ext uri="{FF2B5EF4-FFF2-40B4-BE49-F238E27FC236}">
              <a16:creationId xmlns:a16="http://schemas.microsoft.com/office/drawing/2014/main" id="{58FD6A23-2557-4A3B-981A-9009E6CF4AF4}"/>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a:extLst>
            <a:ext uri="{FF2B5EF4-FFF2-40B4-BE49-F238E27FC236}">
              <a16:creationId xmlns:a16="http://schemas.microsoft.com/office/drawing/2014/main" id="{4178971F-1C4B-44E1-BDA7-CFA02F801F37}"/>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a:extLst>
            <a:ext uri="{FF2B5EF4-FFF2-40B4-BE49-F238E27FC236}">
              <a16:creationId xmlns:a16="http://schemas.microsoft.com/office/drawing/2014/main" id="{3AD25E6E-4D22-43F3-AEC8-2BF967F40BB5}"/>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a:extLst>
            <a:ext uri="{FF2B5EF4-FFF2-40B4-BE49-F238E27FC236}">
              <a16:creationId xmlns:a16="http://schemas.microsoft.com/office/drawing/2014/main" id="{DEEFF12F-CD34-4FFC-868C-29C412BECB87}"/>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a:extLst>
            <a:ext uri="{FF2B5EF4-FFF2-40B4-BE49-F238E27FC236}">
              <a16:creationId xmlns:a16="http://schemas.microsoft.com/office/drawing/2014/main" id="{3F571533-D88F-4915-96AB-9273BD5D019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a:extLst>
            <a:ext uri="{FF2B5EF4-FFF2-40B4-BE49-F238E27FC236}">
              <a16:creationId xmlns:a16="http://schemas.microsoft.com/office/drawing/2014/main" id="{45733B6C-B617-4510-9F4E-09167B6EC5BC}"/>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a:extLst>
            <a:ext uri="{FF2B5EF4-FFF2-40B4-BE49-F238E27FC236}">
              <a16:creationId xmlns:a16="http://schemas.microsoft.com/office/drawing/2014/main" id="{64CF5752-7A32-48BA-A574-6D0ADA16B883}"/>
            </a:ext>
          </a:extLst>
        </xdr:cNvPr>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a:extLst>
            <a:ext uri="{FF2B5EF4-FFF2-40B4-BE49-F238E27FC236}">
              <a16:creationId xmlns:a16="http://schemas.microsoft.com/office/drawing/2014/main" id="{BC8FCC96-80B3-4D21-B833-A774FD0D4339}"/>
            </a:ext>
          </a:extLst>
        </xdr:cNvPr>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a:extLst>
            <a:ext uri="{FF2B5EF4-FFF2-40B4-BE49-F238E27FC236}">
              <a16:creationId xmlns:a16="http://schemas.microsoft.com/office/drawing/2014/main" id="{685E0C84-28F1-4C97-A28E-180195973EDB}"/>
            </a:ext>
          </a:extLst>
        </xdr:cNvPr>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a:extLst>
            <a:ext uri="{FF2B5EF4-FFF2-40B4-BE49-F238E27FC236}">
              <a16:creationId xmlns:a16="http://schemas.microsoft.com/office/drawing/2014/main" id="{1D9A97DB-F613-4257-ACB3-694728E11863}"/>
            </a:ext>
          </a:extLst>
        </xdr:cNvPr>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a:extLst>
            <a:ext uri="{FF2B5EF4-FFF2-40B4-BE49-F238E27FC236}">
              <a16:creationId xmlns:a16="http://schemas.microsoft.com/office/drawing/2014/main" id="{7D1A77B1-2DFC-4BED-B471-517BC727E785}"/>
            </a:ext>
          </a:extLst>
        </xdr:cNvPr>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132581</xdr:rowOff>
    </xdr:from>
    <xdr:to>
      <xdr:col>116</xdr:col>
      <xdr:colOff>63500</xdr:colOff>
      <xdr:row>78</xdr:row>
      <xdr:rowOff>12435</xdr:rowOff>
    </xdr:to>
    <xdr:cxnSp macro="">
      <xdr:nvCxnSpPr>
        <xdr:cNvPr id="870" name="直線コネクタ 869">
          <a:extLst>
            <a:ext uri="{FF2B5EF4-FFF2-40B4-BE49-F238E27FC236}">
              <a16:creationId xmlns:a16="http://schemas.microsoft.com/office/drawing/2014/main" id="{E759849C-A750-442A-B4A9-44560037D1CF}"/>
            </a:ext>
          </a:extLst>
        </xdr:cNvPr>
        <xdr:cNvCxnSpPr/>
      </xdr:nvCxnSpPr>
      <xdr:spPr>
        <a:xfrm flipV="1">
          <a:off x="21323300" y="13334231"/>
          <a:ext cx="838200" cy="5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a:extLst>
            <a:ext uri="{FF2B5EF4-FFF2-40B4-BE49-F238E27FC236}">
              <a16:creationId xmlns:a16="http://schemas.microsoft.com/office/drawing/2014/main" id="{17EA5737-C1AD-488F-B64F-026BD0AE9F00}"/>
            </a:ext>
          </a:extLst>
        </xdr:cNvPr>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a:extLst>
            <a:ext uri="{FF2B5EF4-FFF2-40B4-BE49-F238E27FC236}">
              <a16:creationId xmlns:a16="http://schemas.microsoft.com/office/drawing/2014/main" id="{57065C01-CF53-4EB1-AAF3-C034F2302FFB}"/>
            </a:ext>
          </a:extLst>
        </xdr:cNvPr>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3563</xdr:rowOff>
    </xdr:from>
    <xdr:to>
      <xdr:col>111</xdr:col>
      <xdr:colOff>177800</xdr:colOff>
      <xdr:row>78</xdr:row>
      <xdr:rowOff>12435</xdr:rowOff>
    </xdr:to>
    <xdr:cxnSp macro="">
      <xdr:nvCxnSpPr>
        <xdr:cNvPr id="873" name="直線コネクタ 872">
          <a:extLst>
            <a:ext uri="{FF2B5EF4-FFF2-40B4-BE49-F238E27FC236}">
              <a16:creationId xmlns:a16="http://schemas.microsoft.com/office/drawing/2014/main" id="{0E1A571C-9EF3-4423-A2FC-B5540AC88D63}"/>
            </a:ext>
          </a:extLst>
        </xdr:cNvPr>
        <xdr:cNvCxnSpPr/>
      </xdr:nvCxnSpPr>
      <xdr:spPr>
        <a:xfrm>
          <a:off x="20434300" y="13376663"/>
          <a:ext cx="889000" cy="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a:extLst>
            <a:ext uri="{FF2B5EF4-FFF2-40B4-BE49-F238E27FC236}">
              <a16:creationId xmlns:a16="http://schemas.microsoft.com/office/drawing/2014/main" id="{FE33B093-1911-4A33-83E2-B525246C122F}"/>
            </a:ext>
          </a:extLst>
        </xdr:cNvPr>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a:extLst>
            <a:ext uri="{FF2B5EF4-FFF2-40B4-BE49-F238E27FC236}">
              <a16:creationId xmlns:a16="http://schemas.microsoft.com/office/drawing/2014/main" id="{78B1BE7D-DC29-4A9B-B72C-BBB5F00BDB71}"/>
            </a:ext>
          </a:extLst>
        </xdr:cNvPr>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3563</xdr:rowOff>
    </xdr:from>
    <xdr:to>
      <xdr:col>107</xdr:col>
      <xdr:colOff>50800</xdr:colOff>
      <xdr:row>78</xdr:row>
      <xdr:rowOff>7809</xdr:rowOff>
    </xdr:to>
    <xdr:cxnSp macro="">
      <xdr:nvCxnSpPr>
        <xdr:cNvPr id="876" name="直線コネクタ 875">
          <a:extLst>
            <a:ext uri="{FF2B5EF4-FFF2-40B4-BE49-F238E27FC236}">
              <a16:creationId xmlns:a16="http://schemas.microsoft.com/office/drawing/2014/main" id="{09AA4ED4-55BB-4FB6-A4B4-782D35510399}"/>
            </a:ext>
          </a:extLst>
        </xdr:cNvPr>
        <xdr:cNvCxnSpPr/>
      </xdr:nvCxnSpPr>
      <xdr:spPr>
        <a:xfrm flipV="1">
          <a:off x="19545300" y="13376663"/>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a:extLst>
            <a:ext uri="{FF2B5EF4-FFF2-40B4-BE49-F238E27FC236}">
              <a16:creationId xmlns:a16="http://schemas.microsoft.com/office/drawing/2014/main" id="{838EE91B-B4C1-4CE3-B3FD-8C7DFEE25CE8}"/>
            </a:ext>
          </a:extLst>
        </xdr:cNvPr>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a:extLst>
            <a:ext uri="{FF2B5EF4-FFF2-40B4-BE49-F238E27FC236}">
              <a16:creationId xmlns:a16="http://schemas.microsoft.com/office/drawing/2014/main" id="{81286699-805C-4641-AE62-2C2BFB007FDF}"/>
            </a:ext>
          </a:extLst>
        </xdr:cNvPr>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51133</xdr:rowOff>
    </xdr:from>
    <xdr:to>
      <xdr:col>102</xdr:col>
      <xdr:colOff>114300</xdr:colOff>
      <xdr:row>78</xdr:row>
      <xdr:rowOff>7809</xdr:rowOff>
    </xdr:to>
    <xdr:cxnSp macro="">
      <xdr:nvCxnSpPr>
        <xdr:cNvPr id="879" name="直線コネクタ 878">
          <a:extLst>
            <a:ext uri="{FF2B5EF4-FFF2-40B4-BE49-F238E27FC236}">
              <a16:creationId xmlns:a16="http://schemas.microsoft.com/office/drawing/2014/main" id="{7DB0CC5D-BD7D-48DB-873C-CF5D3A17AA63}"/>
            </a:ext>
          </a:extLst>
        </xdr:cNvPr>
        <xdr:cNvCxnSpPr/>
      </xdr:nvCxnSpPr>
      <xdr:spPr>
        <a:xfrm>
          <a:off x="18656300" y="13252783"/>
          <a:ext cx="889000" cy="12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a:extLst>
            <a:ext uri="{FF2B5EF4-FFF2-40B4-BE49-F238E27FC236}">
              <a16:creationId xmlns:a16="http://schemas.microsoft.com/office/drawing/2014/main" id="{3FEC9FF6-2CA0-436D-B7C4-D93A1F2229AD}"/>
            </a:ext>
          </a:extLst>
        </xdr:cNvPr>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a:extLst>
            <a:ext uri="{FF2B5EF4-FFF2-40B4-BE49-F238E27FC236}">
              <a16:creationId xmlns:a16="http://schemas.microsoft.com/office/drawing/2014/main" id="{1B6240CA-18FF-452D-936A-CAF6A8B7E9E5}"/>
            </a:ext>
          </a:extLst>
        </xdr:cNvPr>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a:extLst>
            <a:ext uri="{FF2B5EF4-FFF2-40B4-BE49-F238E27FC236}">
              <a16:creationId xmlns:a16="http://schemas.microsoft.com/office/drawing/2014/main" id="{4543FAAC-163B-499C-AC32-506F164B1F30}"/>
            </a:ext>
          </a:extLst>
        </xdr:cNvPr>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11918</xdr:rowOff>
    </xdr:from>
    <xdr:ext cx="534377" cy="259045"/>
    <xdr:sp macro="" textlink="">
      <xdr:nvSpPr>
        <xdr:cNvPr id="883" name="テキスト ボックス 882">
          <a:extLst>
            <a:ext uri="{FF2B5EF4-FFF2-40B4-BE49-F238E27FC236}">
              <a16:creationId xmlns:a16="http://schemas.microsoft.com/office/drawing/2014/main" id="{3524A20A-4574-4B16-AEC6-6DF095068137}"/>
            </a:ext>
          </a:extLst>
        </xdr:cNvPr>
        <xdr:cNvSpPr txBox="1"/>
      </xdr:nvSpPr>
      <xdr:spPr>
        <a:xfrm>
          <a:off x="18389111" y="133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39828C1D-9FAB-405F-B549-9D3630F6194E}"/>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A942D0F0-E1F6-4E73-B627-4858227C1191}"/>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4F604D7F-3CE5-4B85-975E-2F20D09FC983}"/>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EB1B751A-05E6-4777-8DDA-BA7AAF7C1FE3}"/>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2B126839-1B2E-4786-B0FF-A9A257CC1E44}"/>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81781</xdr:rowOff>
    </xdr:from>
    <xdr:to>
      <xdr:col>116</xdr:col>
      <xdr:colOff>114300</xdr:colOff>
      <xdr:row>78</xdr:row>
      <xdr:rowOff>11931</xdr:rowOff>
    </xdr:to>
    <xdr:sp macro="" textlink="">
      <xdr:nvSpPr>
        <xdr:cNvPr id="889" name="楕円 888">
          <a:extLst>
            <a:ext uri="{FF2B5EF4-FFF2-40B4-BE49-F238E27FC236}">
              <a16:creationId xmlns:a16="http://schemas.microsoft.com/office/drawing/2014/main" id="{0C26507A-05CB-49C1-8149-50A663276468}"/>
            </a:ext>
          </a:extLst>
        </xdr:cNvPr>
        <xdr:cNvSpPr/>
      </xdr:nvSpPr>
      <xdr:spPr>
        <a:xfrm>
          <a:off x="22110700" y="132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60208</xdr:rowOff>
    </xdr:from>
    <xdr:ext cx="534377" cy="259045"/>
    <xdr:sp macro="" textlink="">
      <xdr:nvSpPr>
        <xdr:cNvPr id="890" name="繰出金該当値テキスト">
          <a:extLst>
            <a:ext uri="{FF2B5EF4-FFF2-40B4-BE49-F238E27FC236}">
              <a16:creationId xmlns:a16="http://schemas.microsoft.com/office/drawing/2014/main" id="{29D1C629-BDF1-4F11-8F37-5DA1D68E8962}"/>
            </a:ext>
          </a:extLst>
        </xdr:cNvPr>
        <xdr:cNvSpPr txBox="1"/>
      </xdr:nvSpPr>
      <xdr:spPr>
        <a:xfrm>
          <a:off x="22212300" y="1326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133085</xdr:rowOff>
    </xdr:from>
    <xdr:to>
      <xdr:col>112</xdr:col>
      <xdr:colOff>38100</xdr:colOff>
      <xdr:row>78</xdr:row>
      <xdr:rowOff>63235</xdr:rowOff>
    </xdr:to>
    <xdr:sp macro="" textlink="">
      <xdr:nvSpPr>
        <xdr:cNvPr id="891" name="楕円 890">
          <a:extLst>
            <a:ext uri="{FF2B5EF4-FFF2-40B4-BE49-F238E27FC236}">
              <a16:creationId xmlns:a16="http://schemas.microsoft.com/office/drawing/2014/main" id="{F98FC7F6-5268-4020-8382-8947AE450D75}"/>
            </a:ext>
          </a:extLst>
        </xdr:cNvPr>
        <xdr:cNvSpPr/>
      </xdr:nvSpPr>
      <xdr:spPr>
        <a:xfrm>
          <a:off x="21272500" y="133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54362</xdr:rowOff>
    </xdr:from>
    <xdr:ext cx="534377" cy="259045"/>
    <xdr:sp macro="" textlink="">
      <xdr:nvSpPr>
        <xdr:cNvPr id="892" name="テキスト ボックス 891">
          <a:extLst>
            <a:ext uri="{FF2B5EF4-FFF2-40B4-BE49-F238E27FC236}">
              <a16:creationId xmlns:a16="http://schemas.microsoft.com/office/drawing/2014/main" id="{8380311A-E749-4B4C-9A70-18EF1F65D250}"/>
            </a:ext>
          </a:extLst>
        </xdr:cNvPr>
        <xdr:cNvSpPr txBox="1"/>
      </xdr:nvSpPr>
      <xdr:spPr>
        <a:xfrm>
          <a:off x="21056111" y="1342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124213</xdr:rowOff>
    </xdr:from>
    <xdr:to>
      <xdr:col>107</xdr:col>
      <xdr:colOff>101600</xdr:colOff>
      <xdr:row>78</xdr:row>
      <xdr:rowOff>54363</xdr:rowOff>
    </xdr:to>
    <xdr:sp macro="" textlink="">
      <xdr:nvSpPr>
        <xdr:cNvPr id="893" name="楕円 892">
          <a:extLst>
            <a:ext uri="{FF2B5EF4-FFF2-40B4-BE49-F238E27FC236}">
              <a16:creationId xmlns:a16="http://schemas.microsoft.com/office/drawing/2014/main" id="{5EBC368C-59BC-41E2-ACB7-BA4EEB287062}"/>
            </a:ext>
          </a:extLst>
        </xdr:cNvPr>
        <xdr:cNvSpPr/>
      </xdr:nvSpPr>
      <xdr:spPr>
        <a:xfrm>
          <a:off x="20383500" y="133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45490</xdr:rowOff>
    </xdr:from>
    <xdr:ext cx="534377" cy="259045"/>
    <xdr:sp macro="" textlink="">
      <xdr:nvSpPr>
        <xdr:cNvPr id="894" name="テキスト ボックス 893">
          <a:extLst>
            <a:ext uri="{FF2B5EF4-FFF2-40B4-BE49-F238E27FC236}">
              <a16:creationId xmlns:a16="http://schemas.microsoft.com/office/drawing/2014/main" id="{400CF08E-90E6-4A32-A87F-8E00D78F99DC}"/>
            </a:ext>
          </a:extLst>
        </xdr:cNvPr>
        <xdr:cNvSpPr txBox="1"/>
      </xdr:nvSpPr>
      <xdr:spPr>
        <a:xfrm>
          <a:off x="20167111" y="134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128459</xdr:rowOff>
    </xdr:from>
    <xdr:to>
      <xdr:col>102</xdr:col>
      <xdr:colOff>165100</xdr:colOff>
      <xdr:row>78</xdr:row>
      <xdr:rowOff>58609</xdr:rowOff>
    </xdr:to>
    <xdr:sp macro="" textlink="">
      <xdr:nvSpPr>
        <xdr:cNvPr id="895" name="楕円 894">
          <a:extLst>
            <a:ext uri="{FF2B5EF4-FFF2-40B4-BE49-F238E27FC236}">
              <a16:creationId xmlns:a16="http://schemas.microsoft.com/office/drawing/2014/main" id="{4F1EB5A3-C1CA-471F-A2C8-EDE14AC02463}"/>
            </a:ext>
          </a:extLst>
        </xdr:cNvPr>
        <xdr:cNvSpPr/>
      </xdr:nvSpPr>
      <xdr:spPr>
        <a:xfrm>
          <a:off x="19494500" y="133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49736</xdr:rowOff>
    </xdr:from>
    <xdr:ext cx="534377" cy="259045"/>
    <xdr:sp macro="" textlink="">
      <xdr:nvSpPr>
        <xdr:cNvPr id="896" name="テキスト ボックス 895">
          <a:extLst>
            <a:ext uri="{FF2B5EF4-FFF2-40B4-BE49-F238E27FC236}">
              <a16:creationId xmlns:a16="http://schemas.microsoft.com/office/drawing/2014/main" id="{803A28D0-37FE-40D9-9890-330335A9240C}"/>
            </a:ext>
          </a:extLst>
        </xdr:cNvPr>
        <xdr:cNvSpPr txBox="1"/>
      </xdr:nvSpPr>
      <xdr:spPr>
        <a:xfrm>
          <a:off x="19278111" y="134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333</xdr:rowOff>
    </xdr:from>
    <xdr:to>
      <xdr:col>98</xdr:col>
      <xdr:colOff>38100</xdr:colOff>
      <xdr:row>77</xdr:row>
      <xdr:rowOff>101933</xdr:rowOff>
    </xdr:to>
    <xdr:sp macro="" textlink="">
      <xdr:nvSpPr>
        <xdr:cNvPr id="897" name="楕円 896">
          <a:extLst>
            <a:ext uri="{FF2B5EF4-FFF2-40B4-BE49-F238E27FC236}">
              <a16:creationId xmlns:a16="http://schemas.microsoft.com/office/drawing/2014/main" id="{B29DED8C-8F7C-49B4-9CEC-2F21CFF34D3E}"/>
            </a:ext>
          </a:extLst>
        </xdr:cNvPr>
        <xdr:cNvSpPr/>
      </xdr:nvSpPr>
      <xdr:spPr>
        <a:xfrm>
          <a:off x="18605500" y="1320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118460</xdr:rowOff>
    </xdr:from>
    <xdr:ext cx="534377" cy="259045"/>
    <xdr:sp macro="" textlink="">
      <xdr:nvSpPr>
        <xdr:cNvPr id="898" name="テキスト ボックス 897">
          <a:extLst>
            <a:ext uri="{FF2B5EF4-FFF2-40B4-BE49-F238E27FC236}">
              <a16:creationId xmlns:a16="http://schemas.microsoft.com/office/drawing/2014/main" id="{B5CF303F-50D4-4664-9B53-2768BC68B5B7}"/>
            </a:ext>
          </a:extLst>
        </xdr:cNvPr>
        <xdr:cNvSpPr txBox="1"/>
      </xdr:nvSpPr>
      <xdr:spPr>
        <a:xfrm>
          <a:off x="18389111" y="1297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a:extLst>
            <a:ext uri="{FF2B5EF4-FFF2-40B4-BE49-F238E27FC236}">
              <a16:creationId xmlns:a16="http://schemas.microsoft.com/office/drawing/2014/main" id="{56DE97F6-DD29-4F79-9555-53A744C6E69D}"/>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a:extLst>
            <a:ext uri="{FF2B5EF4-FFF2-40B4-BE49-F238E27FC236}">
              <a16:creationId xmlns:a16="http://schemas.microsoft.com/office/drawing/2014/main" id="{3C443002-AE07-472F-927C-6908DEE8B0FF}"/>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a:extLst>
            <a:ext uri="{FF2B5EF4-FFF2-40B4-BE49-F238E27FC236}">
              <a16:creationId xmlns:a16="http://schemas.microsoft.com/office/drawing/2014/main" id="{435E9BBE-FB21-4313-B0BD-D4894074A322}"/>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a:extLst>
            <a:ext uri="{FF2B5EF4-FFF2-40B4-BE49-F238E27FC236}">
              <a16:creationId xmlns:a16="http://schemas.microsoft.com/office/drawing/2014/main" id="{8A1D6357-22E0-4787-8878-0A76DEDE1799}"/>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a:extLst>
            <a:ext uri="{FF2B5EF4-FFF2-40B4-BE49-F238E27FC236}">
              <a16:creationId xmlns:a16="http://schemas.microsoft.com/office/drawing/2014/main" id="{888B174C-1A07-49A6-9172-BE38FA32CA02}"/>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a:extLst>
            <a:ext uri="{FF2B5EF4-FFF2-40B4-BE49-F238E27FC236}">
              <a16:creationId xmlns:a16="http://schemas.microsoft.com/office/drawing/2014/main" id="{72585A60-135B-4BD3-ABA3-096A08913E92}"/>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a:extLst>
            <a:ext uri="{FF2B5EF4-FFF2-40B4-BE49-F238E27FC236}">
              <a16:creationId xmlns:a16="http://schemas.microsoft.com/office/drawing/2014/main" id="{4A64A63F-7459-4D4B-AE43-488401939295}"/>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a:extLst>
            <a:ext uri="{FF2B5EF4-FFF2-40B4-BE49-F238E27FC236}">
              <a16:creationId xmlns:a16="http://schemas.microsoft.com/office/drawing/2014/main" id="{8BB9BC75-0583-455F-BBE0-EE84EFCEC7C1}"/>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a:extLst>
            <a:ext uri="{FF2B5EF4-FFF2-40B4-BE49-F238E27FC236}">
              <a16:creationId xmlns:a16="http://schemas.microsoft.com/office/drawing/2014/main" id="{6F350B5B-3CCF-48C3-B140-F245FEE00FE6}"/>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a:extLst>
            <a:ext uri="{FF2B5EF4-FFF2-40B4-BE49-F238E27FC236}">
              <a16:creationId xmlns:a16="http://schemas.microsoft.com/office/drawing/2014/main" id="{2D1DDE49-07B4-4259-A403-6C732D087F3B}"/>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a:extLst>
            <a:ext uri="{FF2B5EF4-FFF2-40B4-BE49-F238E27FC236}">
              <a16:creationId xmlns:a16="http://schemas.microsoft.com/office/drawing/2014/main" id="{507999DB-9FDF-41F4-A975-43A6D75060D4}"/>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a:extLst>
            <a:ext uri="{FF2B5EF4-FFF2-40B4-BE49-F238E27FC236}">
              <a16:creationId xmlns:a16="http://schemas.microsoft.com/office/drawing/2014/main" id="{0FBF0787-CE9A-4976-9390-9A8E6AEE6DFD}"/>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a:extLst>
            <a:ext uri="{FF2B5EF4-FFF2-40B4-BE49-F238E27FC236}">
              <a16:creationId xmlns:a16="http://schemas.microsoft.com/office/drawing/2014/main" id="{09E601DD-54D3-4392-9ABA-1649C772EA54}"/>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a:extLst>
            <a:ext uri="{FF2B5EF4-FFF2-40B4-BE49-F238E27FC236}">
              <a16:creationId xmlns:a16="http://schemas.microsoft.com/office/drawing/2014/main" id="{9DB38A37-7C80-4DCB-A830-3CCF2F04476B}"/>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a:extLst>
            <a:ext uri="{FF2B5EF4-FFF2-40B4-BE49-F238E27FC236}">
              <a16:creationId xmlns:a16="http://schemas.microsoft.com/office/drawing/2014/main" id="{CEB6AC9A-C15D-49F9-8805-8298E9FD58E9}"/>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a:extLst>
            <a:ext uri="{FF2B5EF4-FFF2-40B4-BE49-F238E27FC236}">
              <a16:creationId xmlns:a16="http://schemas.microsoft.com/office/drawing/2014/main" id="{67DF5553-C48B-4D5C-A54F-7A69035B73B4}"/>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a:extLst>
            <a:ext uri="{FF2B5EF4-FFF2-40B4-BE49-F238E27FC236}">
              <a16:creationId xmlns:a16="http://schemas.microsoft.com/office/drawing/2014/main" id="{271EBCE6-86CA-4598-A433-9130D06B0F77}"/>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a:extLst>
            <a:ext uri="{FF2B5EF4-FFF2-40B4-BE49-F238E27FC236}">
              <a16:creationId xmlns:a16="http://schemas.microsoft.com/office/drawing/2014/main" id="{3D756189-010E-4786-9A7B-6FCCF1AD143B}"/>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a:extLst>
            <a:ext uri="{FF2B5EF4-FFF2-40B4-BE49-F238E27FC236}">
              <a16:creationId xmlns:a16="http://schemas.microsoft.com/office/drawing/2014/main" id="{4E978A0A-30A2-4068-A723-B70453BD6594}"/>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6585870-E3EF-4ED8-8C20-EB2F9FE7E1E8}"/>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a:extLst>
            <a:ext uri="{FF2B5EF4-FFF2-40B4-BE49-F238E27FC236}">
              <a16:creationId xmlns:a16="http://schemas.microsoft.com/office/drawing/2014/main" id="{09E4E1DC-927F-46D6-8CF0-00F0E7B29B41}"/>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a:extLst>
            <a:ext uri="{FF2B5EF4-FFF2-40B4-BE49-F238E27FC236}">
              <a16:creationId xmlns:a16="http://schemas.microsoft.com/office/drawing/2014/main" id="{E577EC0B-8EEB-4C8A-BFDA-DDDE970B86D7}"/>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a:extLst>
            <a:ext uri="{FF2B5EF4-FFF2-40B4-BE49-F238E27FC236}">
              <a16:creationId xmlns:a16="http://schemas.microsoft.com/office/drawing/2014/main" id="{5F98D785-0B7C-4102-A317-BB6576E6EA39}"/>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a:extLst>
            <a:ext uri="{FF2B5EF4-FFF2-40B4-BE49-F238E27FC236}">
              <a16:creationId xmlns:a16="http://schemas.microsoft.com/office/drawing/2014/main" id="{C5EBDAE7-C2E0-436F-93B1-054885D1C7D8}"/>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a:extLst>
            <a:ext uri="{FF2B5EF4-FFF2-40B4-BE49-F238E27FC236}">
              <a16:creationId xmlns:a16="http://schemas.microsoft.com/office/drawing/2014/main" id="{30998A93-E5BA-40F0-8566-63BD4B6B5919}"/>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3F837454-45D3-4D15-B4C4-E95F3850EF07}"/>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a:extLst>
            <a:ext uri="{FF2B5EF4-FFF2-40B4-BE49-F238E27FC236}">
              <a16:creationId xmlns:a16="http://schemas.microsoft.com/office/drawing/2014/main" id="{6A154DD9-00CE-41B7-8328-F579132CF5FE}"/>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a:extLst>
            <a:ext uri="{FF2B5EF4-FFF2-40B4-BE49-F238E27FC236}">
              <a16:creationId xmlns:a16="http://schemas.microsoft.com/office/drawing/2014/main" id="{B8427D00-7717-43C9-96FB-2ECD870AD12C}"/>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a:extLst>
            <a:ext uri="{FF2B5EF4-FFF2-40B4-BE49-F238E27FC236}">
              <a16:creationId xmlns:a16="http://schemas.microsoft.com/office/drawing/2014/main" id="{7C504998-B770-476D-81C4-6C9A2CB6818F}"/>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a:extLst>
            <a:ext uri="{FF2B5EF4-FFF2-40B4-BE49-F238E27FC236}">
              <a16:creationId xmlns:a16="http://schemas.microsoft.com/office/drawing/2014/main" id="{DB105193-882C-4762-B5C0-ECA90C97170A}"/>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a:extLst>
            <a:ext uri="{FF2B5EF4-FFF2-40B4-BE49-F238E27FC236}">
              <a16:creationId xmlns:a16="http://schemas.microsoft.com/office/drawing/2014/main" id="{7430341F-3288-470E-9049-1A98A59C505B}"/>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a:extLst>
            <a:ext uri="{FF2B5EF4-FFF2-40B4-BE49-F238E27FC236}">
              <a16:creationId xmlns:a16="http://schemas.microsoft.com/office/drawing/2014/main" id="{33D8A6F1-64F9-4C98-B903-5A5D8C05741F}"/>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a:extLst>
            <a:ext uri="{FF2B5EF4-FFF2-40B4-BE49-F238E27FC236}">
              <a16:creationId xmlns:a16="http://schemas.microsoft.com/office/drawing/2014/main" id="{A1C7BB60-F116-4A54-9627-135EBFF9D618}"/>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6624B4F-C919-44F2-9B85-35617DD08C05}"/>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54AB548E-AE71-46D9-AD70-D4650259F712}"/>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FD51F53-06BD-4D6F-87CA-DFB953A3B3D3}"/>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2564DBF9-CBD3-49BA-A834-B0E6997C0826}"/>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894774C2-2248-41C8-B859-F365C5A5AB1A}"/>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F26BF984-C9AE-4EA8-BCDA-100C22E68784}"/>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a:extLst>
            <a:ext uri="{FF2B5EF4-FFF2-40B4-BE49-F238E27FC236}">
              <a16:creationId xmlns:a16="http://schemas.microsoft.com/office/drawing/2014/main" id="{E55C1E7B-134B-4E82-9473-F5C3F2BCEDBB}"/>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a:extLst>
            <a:ext uri="{FF2B5EF4-FFF2-40B4-BE49-F238E27FC236}">
              <a16:creationId xmlns:a16="http://schemas.microsoft.com/office/drawing/2014/main" id="{51DC4954-F05A-45DF-9F89-188253F0AD8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a:extLst>
            <a:ext uri="{FF2B5EF4-FFF2-40B4-BE49-F238E27FC236}">
              <a16:creationId xmlns:a16="http://schemas.microsoft.com/office/drawing/2014/main" id="{F54C5637-6D12-49A3-AABD-122AAD623EF1}"/>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1E57F06F-B440-4288-B790-18A09C3A0C0A}"/>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a:extLst>
            <a:ext uri="{FF2B5EF4-FFF2-40B4-BE49-F238E27FC236}">
              <a16:creationId xmlns:a16="http://schemas.microsoft.com/office/drawing/2014/main" id="{CEAAEF06-76FF-4D5B-BFF4-016C94A83BDA}"/>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9CBE33A5-A4B4-4190-A2CD-D1B28BBCD208}"/>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a:extLst>
            <a:ext uri="{FF2B5EF4-FFF2-40B4-BE49-F238E27FC236}">
              <a16:creationId xmlns:a16="http://schemas.microsoft.com/office/drawing/2014/main" id="{1934BBBF-22E3-4859-84D8-8C4198303304}"/>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2F1AD75D-B431-49D3-B065-BFB6FD99DC43}"/>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a:extLst>
            <a:ext uri="{FF2B5EF4-FFF2-40B4-BE49-F238E27FC236}">
              <a16:creationId xmlns:a16="http://schemas.microsoft.com/office/drawing/2014/main" id="{B0F38E1C-48B9-4096-ACD1-373B64C4D949}"/>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CFD8F51C-2D7C-4718-ADDB-F01DFC210E7C}"/>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a:extLst>
            <a:ext uri="{FF2B5EF4-FFF2-40B4-BE49-F238E27FC236}">
              <a16:creationId xmlns:a16="http://schemas.microsoft.com/office/drawing/2014/main" id="{0F928E9D-F18B-4348-AC6B-C111DA91DBCE}"/>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a:extLst>
            <a:ext uri="{FF2B5EF4-FFF2-40B4-BE49-F238E27FC236}">
              <a16:creationId xmlns:a16="http://schemas.microsoft.com/office/drawing/2014/main" id="{43433305-AE44-4267-9326-DB895DA6062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a:extLst>
            <a:ext uri="{FF2B5EF4-FFF2-40B4-BE49-F238E27FC236}">
              <a16:creationId xmlns:a16="http://schemas.microsoft.com/office/drawing/2014/main" id="{26F607BA-B0BD-4012-8C65-319A6A5DD0D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527,488</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24,609</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・扶助費、補助費等、公債費、積立金</a:t>
          </a:r>
          <a:r>
            <a:rPr kumimoji="1" lang="ja-JP" altLang="en-US" sz="1100">
              <a:solidFill>
                <a:schemeClr val="dk1"/>
              </a:solidFill>
              <a:effectLst/>
              <a:latin typeface="+mn-lt"/>
              <a:ea typeface="+mn-ea"/>
              <a:cs typeface="+mn-cs"/>
            </a:rPr>
            <a:t>、貸付金</a:t>
          </a:r>
          <a:r>
            <a:rPr kumimoji="1" lang="ja-JP" altLang="ja-JP" sz="1100">
              <a:solidFill>
                <a:schemeClr val="dk1"/>
              </a:solidFill>
              <a:effectLst/>
              <a:latin typeface="+mn-lt"/>
              <a:ea typeface="+mn-ea"/>
              <a:cs typeface="+mn-cs"/>
            </a:rPr>
            <a:t>が類似団体平均値を上回っている。</a:t>
          </a:r>
          <a:endParaRPr lang="ja-JP" altLang="ja-JP" sz="1400">
            <a:effectLst/>
          </a:endParaRPr>
        </a:p>
        <a:p>
          <a:r>
            <a:rPr kumimoji="1" lang="ja-JP" altLang="ja-JP" sz="1100">
              <a:solidFill>
                <a:schemeClr val="dk1"/>
              </a:solidFill>
              <a:effectLst/>
              <a:latin typeface="+mn-lt"/>
              <a:ea typeface="+mn-ea"/>
              <a:cs typeface="+mn-cs"/>
            </a:rPr>
            <a:t>・ふるさと納税の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収に伴い、ふるさと応援寄附返礼品等の物件費、ふるさと応援寄附金基金への積立金が</a:t>
          </a:r>
          <a:r>
            <a:rPr kumimoji="1" lang="ja-JP" altLang="en-US" sz="1100">
              <a:solidFill>
                <a:schemeClr val="dk1"/>
              </a:solidFill>
              <a:effectLst/>
              <a:latin typeface="+mn-lt"/>
              <a:ea typeface="+mn-ea"/>
              <a:cs typeface="+mn-cs"/>
            </a:rPr>
            <a:t>減少したものの、物件費は小中学校のタブレットパソコン購入による備品購入費や</a:t>
          </a:r>
          <a:r>
            <a:rPr kumimoji="1" lang="ja-JP" altLang="ja-JP" sz="1100">
              <a:solidFill>
                <a:schemeClr val="dk1"/>
              </a:solidFill>
              <a:effectLst/>
              <a:latin typeface="+mn-lt"/>
              <a:ea typeface="+mn-ea"/>
              <a:cs typeface="+mn-cs"/>
            </a:rPr>
            <a:t>学校給食調理加工配送委託料</a:t>
          </a:r>
          <a:r>
            <a:rPr kumimoji="1" lang="ja-JP" altLang="en-US" sz="1100">
              <a:solidFill>
                <a:schemeClr val="dk1"/>
              </a:solidFill>
              <a:effectLst/>
              <a:latin typeface="+mn-lt"/>
              <a:ea typeface="+mn-ea"/>
              <a:cs typeface="+mn-cs"/>
            </a:rPr>
            <a:t>等の委託料の増により一昨年を</a:t>
          </a:r>
          <a:r>
            <a:rPr kumimoji="1" lang="ja-JP" altLang="ja-JP" sz="1100">
              <a:solidFill>
                <a:schemeClr val="dk1"/>
              </a:solidFill>
              <a:effectLst/>
              <a:latin typeface="+mn-lt"/>
              <a:ea typeface="+mn-ea"/>
              <a:cs typeface="+mn-cs"/>
            </a:rPr>
            <a:t>大きく上回った。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・補助費等は、神埼市・吉野ヶ里町葬祭組合</a:t>
          </a:r>
          <a:r>
            <a:rPr kumimoji="1" lang="ja-JP" altLang="en-US" sz="1100">
              <a:solidFill>
                <a:schemeClr val="dk1"/>
              </a:solidFill>
              <a:effectLst/>
              <a:latin typeface="+mn-lt"/>
              <a:ea typeface="+mn-ea"/>
              <a:cs typeface="+mn-cs"/>
            </a:rPr>
            <a:t>建設負担金</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佐賀中部広域連合消防負担金等の一部事務組合への負担金増により</a:t>
          </a:r>
          <a:r>
            <a:rPr kumimoji="1" lang="ja-JP" altLang="ja-JP" sz="1100">
              <a:solidFill>
                <a:schemeClr val="dk1"/>
              </a:solidFill>
              <a:effectLst/>
              <a:latin typeface="+mn-lt"/>
              <a:ea typeface="+mn-ea"/>
              <a:cs typeface="+mn-cs"/>
            </a:rPr>
            <a:t>類似団体平均値を</a:t>
          </a:r>
          <a:r>
            <a:rPr kumimoji="1" lang="ja-JP" altLang="en-US" sz="1100">
              <a:solidFill>
                <a:schemeClr val="dk1"/>
              </a:solidFill>
              <a:effectLst/>
              <a:latin typeface="+mn-lt"/>
              <a:ea typeface="+mn-ea"/>
              <a:cs typeface="+mn-cs"/>
            </a:rPr>
            <a:t>大きく上回った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・普通建設事業のうち新規整備は</a:t>
          </a:r>
          <a:r>
            <a:rPr kumimoji="1" lang="ja-JP" altLang="en-US" sz="1100">
              <a:solidFill>
                <a:schemeClr val="dk1"/>
              </a:solidFill>
              <a:effectLst/>
              <a:latin typeface="+mn-lt"/>
              <a:ea typeface="+mn-ea"/>
              <a:cs typeface="+mn-cs"/>
            </a:rPr>
            <a:t>文化体育館整備事業</a:t>
          </a:r>
          <a:r>
            <a:rPr kumimoji="1" lang="ja-JP" altLang="ja-JP" sz="1100">
              <a:solidFill>
                <a:schemeClr val="dk1"/>
              </a:solidFill>
              <a:effectLst/>
              <a:latin typeface="+mn-lt"/>
              <a:ea typeface="+mn-ea"/>
              <a:cs typeface="+mn-cs"/>
            </a:rPr>
            <a:t>、更新整備は</a:t>
          </a:r>
          <a:r>
            <a:rPr kumimoji="1" lang="ja-JP" altLang="en-US" sz="1100">
              <a:solidFill>
                <a:schemeClr val="dk1"/>
              </a:solidFill>
              <a:effectLst/>
              <a:latin typeface="+mn-lt"/>
              <a:ea typeface="+mn-ea"/>
              <a:cs typeface="+mn-cs"/>
            </a:rPr>
            <a:t>トム・ソーヤの森改修事業</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舗装個別施設計画に基づく町道修繕工事</a:t>
          </a:r>
          <a:r>
            <a:rPr kumimoji="1" lang="ja-JP" altLang="ja-JP" sz="1100">
              <a:solidFill>
                <a:schemeClr val="dk1"/>
              </a:solidFill>
              <a:effectLst/>
              <a:latin typeface="+mn-lt"/>
              <a:ea typeface="+mn-ea"/>
              <a:cs typeface="+mn-cs"/>
            </a:rPr>
            <a:t>により新規・更新整備ともに</a:t>
          </a:r>
          <a:r>
            <a:rPr kumimoji="1" lang="ja-JP" altLang="en-US" sz="1100">
              <a:solidFill>
                <a:schemeClr val="dk1"/>
              </a:solidFill>
              <a:effectLst/>
              <a:latin typeface="+mn-lt"/>
              <a:ea typeface="+mn-ea"/>
              <a:cs typeface="+mn-cs"/>
            </a:rPr>
            <a:t>前年度を大きく上回った</a:t>
          </a:r>
          <a:r>
            <a:rPr kumimoji="1" lang="ja-JP" altLang="ja-JP" sz="1100">
              <a:solidFill>
                <a:schemeClr val="dk1"/>
              </a:solidFill>
              <a:effectLst/>
              <a:latin typeface="+mn-lt"/>
              <a:ea typeface="+mn-ea"/>
              <a:cs typeface="+mn-cs"/>
            </a:rPr>
            <a:t>。普通建設事業全体も住民一人あたりのコストが前年度より</a:t>
          </a:r>
          <a:r>
            <a:rPr kumimoji="1" lang="en-US" altLang="ja-JP" sz="1100">
              <a:solidFill>
                <a:schemeClr val="dk1"/>
              </a:solidFill>
              <a:effectLst/>
              <a:latin typeface="+mn-lt"/>
              <a:ea typeface="+mn-ea"/>
              <a:cs typeface="+mn-cs"/>
            </a:rPr>
            <a:t>36,222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の増加となった。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FE41822-BF83-4563-AD71-F1D68F81A16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8515F26E-41AF-4038-A694-9DF9AF7984B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D11BAD6-634B-476D-BEC6-850BF5D20B5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DD96F86-321E-4941-B246-722ABF018B7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佐賀県吉野ヶ里町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0B77CFB-D921-4514-9099-4D6C4B23682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CFA1D4F-4131-4DA0-BA2E-283BBB2BC92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3E11E9-3019-452B-A2CB-EDCC293C7D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401AF2-7336-4245-9A6C-C209802A37E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A9FF953-3521-4264-89CE-F6D423D2DA0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49A8523E-DDA3-4A68-9055-78185B23590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16,187
16,008
43.99
8,760,986
8,538,448
148,539
4,673,689
9,217,594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B4600C0-804E-4D6D-87B2-110C2512BA1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2D67378-1B71-47D5-93B6-45FD6D6069D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A0E4A0-D46B-4F00-9129-BA36AE0A7A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C628FC0-DA95-464A-82A6-8731639F01A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DC14836-EDFF-40A8-92F7-B135CDC8FB6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3E5D969-A727-47BB-BF0C-72D07223420F}"/>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2B5CD7B3-461F-4CCB-84DD-AA7E7C411B9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D388128F-C402-41D7-9685-127D74233BDD}"/>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2A6F9B9A-E19A-4185-87E4-A85B76CCDC28}"/>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DDA077A-2231-4BAC-AA7A-BFF23779255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1D463D0-BC85-44B9-A197-F7FC55B14E1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1B4FA031-3900-47E5-93DE-F25B60C72E3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FC29A151-E818-45E0-A65E-B9B479D7006D}"/>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271BCB1-14B2-4EC3-ABE8-9A3F79CF25E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DF4D236-9CBB-4486-B5F1-C1FEBA9DFC7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64C55C8-7B68-439B-8669-9E4AAC3BE70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610420-1C8A-4915-9FBA-94C4B4A3AB8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1A74FE9C-A868-48C5-BBEF-75A73D95BF69}"/>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A6EC6BF8-82FD-4D7A-BE63-9484E80E6B7B}"/>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98C4CFD4-4284-41E3-938D-30421BFD70EE}"/>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1AE8E15-1F3A-4888-B709-B6734419E80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7A13C8A-9B3A-418B-AA86-F60246FABAA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D57A470-83A7-48D0-8342-7BBB7564EBA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2A19A8A4-CD12-44B6-B9D7-DCDD18450AD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7E1691C-A496-407A-AFFE-B202676397FD}"/>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869E342-8B38-4A37-A825-A0B1B1DDAB6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993D51D-6879-404B-A519-3915278C4A5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7615EA2A-5C8D-4078-9EC0-518342838A8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37A60969-8A59-4AD1-82C4-6F4AF06A4F0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2FAAB2D9-D04B-4CCA-862A-FE900C97A21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CDDEDFC9-90F0-4E19-B30A-D6EEADD7F4DB}"/>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396BCC52-7D35-4B65-AFE5-32B68D335EDA}"/>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A83020E3-BAB3-4AB6-B17A-05D0676D9757}"/>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E6C954FC-A13B-4185-B402-9ACDB884A50C}"/>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A3DAF053-F9D3-41EF-AD62-C1425240CF6C}"/>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6433DEFC-6C4A-4C9A-A26F-F7B705A5A05A}"/>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7CC42A6E-AA3B-4A17-8EA6-2E33DF50913D}"/>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D3235D1-AEC2-4FB0-B11E-9501894BC4B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C2CFBF3-5D37-4EFE-85F0-7A6BDFCB453E}"/>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7EB6E44B-C6E4-4BFB-B245-5E3F9BE4DB9A}"/>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E71C8281-7F5E-4DD3-86BC-48CBD036AD2A}"/>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96D0CA8F-929F-4AE3-9341-41D2F9D6781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a:extLst>
            <a:ext uri="{FF2B5EF4-FFF2-40B4-BE49-F238E27FC236}">
              <a16:creationId xmlns:a16="http://schemas.microsoft.com/office/drawing/2014/main" id="{E31D344A-91C7-441E-8C9D-3B8D10F908C3}"/>
            </a:ext>
          </a:extLst>
        </xdr:cNvPr>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a:extLst>
            <a:ext uri="{FF2B5EF4-FFF2-40B4-BE49-F238E27FC236}">
              <a16:creationId xmlns:a16="http://schemas.microsoft.com/office/drawing/2014/main" id="{2789DD3F-A453-41E5-8FB2-B87DCBB7B8F4}"/>
            </a:ext>
          </a:extLst>
        </xdr:cNvPr>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a:extLst>
            <a:ext uri="{FF2B5EF4-FFF2-40B4-BE49-F238E27FC236}">
              <a16:creationId xmlns:a16="http://schemas.microsoft.com/office/drawing/2014/main" id="{8198306F-C4EE-4E12-B20D-604899F1E68A}"/>
            </a:ext>
          </a:extLst>
        </xdr:cNvPr>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a:extLst>
            <a:ext uri="{FF2B5EF4-FFF2-40B4-BE49-F238E27FC236}">
              <a16:creationId xmlns:a16="http://schemas.microsoft.com/office/drawing/2014/main" id="{B849F39C-F9F9-48FC-B2AE-543736937048}"/>
            </a:ext>
          </a:extLst>
        </xdr:cNvPr>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a:extLst>
            <a:ext uri="{FF2B5EF4-FFF2-40B4-BE49-F238E27FC236}">
              <a16:creationId xmlns:a16="http://schemas.microsoft.com/office/drawing/2014/main" id="{739885AC-2AB8-460F-AF2F-B5F2A8287D7F}"/>
            </a:ext>
          </a:extLst>
        </xdr:cNvPr>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13741</xdr:rowOff>
    </xdr:from>
    <xdr:to>
      <xdr:col>24</xdr:col>
      <xdr:colOff>63500</xdr:colOff>
      <xdr:row>37</xdr:row>
      <xdr:rowOff>34087</xdr:rowOff>
    </xdr:to>
    <xdr:cxnSp macro="">
      <xdr:nvCxnSpPr>
        <xdr:cNvPr id="59" name="直線コネクタ 58">
          <a:extLst>
            <a:ext uri="{FF2B5EF4-FFF2-40B4-BE49-F238E27FC236}">
              <a16:creationId xmlns:a16="http://schemas.microsoft.com/office/drawing/2014/main" id="{9291001A-4962-4982-98D6-D876B93AA26D}"/>
            </a:ext>
          </a:extLst>
        </xdr:cNvPr>
        <xdr:cNvCxnSpPr/>
      </xdr:nvCxnSpPr>
      <xdr:spPr>
        <a:xfrm flipV="1">
          <a:off x="3797300" y="6357391"/>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39768</xdr:rowOff>
    </xdr:from>
    <xdr:ext cx="469744" cy="259045"/>
    <xdr:sp macro="" textlink="">
      <xdr:nvSpPr>
        <xdr:cNvPr id="60" name="議会費平均値テキスト">
          <a:extLst>
            <a:ext uri="{FF2B5EF4-FFF2-40B4-BE49-F238E27FC236}">
              <a16:creationId xmlns:a16="http://schemas.microsoft.com/office/drawing/2014/main" id="{681D2813-A70C-4ADB-A7A0-3C39FC8F71EA}"/>
            </a:ext>
          </a:extLst>
        </xdr:cNvPr>
        <xdr:cNvSpPr txBox="1"/>
      </xdr:nvSpPr>
      <xdr:spPr>
        <a:xfrm>
          <a:off x="4686300" y="6040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a:extLst>
            <a:ext uri="{FF2B5EF4-FFF2-40B4-BE49-F238E27FC236}">
              <a16:creationId xmlns:a16="http://schemas.microsoft.com/office/drawing/2014/main" id="{8F8A27AA-477B-4CC8-9DFE-3D67E095CDCB}"/>
            </a:ext>
          </a:extLst>
        </xdr:cNvPr>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10313</xdr:rowOff>
    </xdr:from>
    <xdr:to>
      <xdr:col>19</xdr:col>
      <xdr:colOff>177800</xdr:colOff>
      <xdr:row>37</xdr:row>
      <xdr:rowOff>34087</xdr:rowOff>
    </xdr:to>
    <xdr:cxnSp macro="">
      <xdr:nvCxnSpPr>
        <xdr:cNvPr id="62" name="直線コネクタ 61">
          <a:extLst>
            <a:ext uri="{FF2B5EF4-FFF2-40B4-BE49-F238E27FC236}">
              <a16:creationId xmlns:a16="http://schemas.microsoft.com/office/drawing/2014/main" id="{A184559C-C23A-4F2F-9DB7-499F4CE2C159}"/>
            </a:ext>
          </a:extLst>
        </xdr:cNvPr>
        <xdr:cNvCxnSpPr/>
      </xdr:nvCxnSpPr>
      <xdr:spPr>
        <a:xfrm>
          <a:off x="2908300" y="6353963"/>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a:extLst>
            <a:ext uri="{FF2B5EF4-FFF2-40B4-BE49-F238E27FC236}">
              <a16:creationId xmlns:a16="http://schemas.microsoft.com/office/drawing/2014/main" id="{58A66198-F934-4B72-933F-00D6B2314369}"/>
            </a:ext>
          </a:extLst>
        </xdr:cNvPr>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161078</xdr:rowOff>
    </xdr:from>
    <xdr:ext cx="469744" cy="259045"/>
    <xdr:sp macro="" textlink="">
      <xdr:nvSpPr>
        <xdr:cNvPr id="64" name="テキスト ボックス 63">
          <a:extLst>
            <a:ext uri="{FF2B5EF4-FFF2-40B4-BE49-F238E27FC236}">
              <a16:creationId xmlns:a16="http://schemas.microsoft.com/office/drawing/2014/main" id="{7B789C74-660F-4E81-9901-414D0B4E3947}"/>
            </a:ext>
          </a:extLst>
        </xdr:cNvPr>
        <xdr:cNvSpPr txBox="1"/>
      </xdr:nvSpPr>
      <xdr:spPr>
        <a:xfrm>
          <a:off x="3562428" y="599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7112</xdr:rowOff>
    </xdr:from>
    <xdr:to>
      <xdr:col>15</xdr:col>
      <xdr:colOff>50800</xdr:colOff>
      <xdr:row>37</xdr:row>
      <xdr:rowOff>10313</xdr:rowOff>
    </xdr:to>
    <xdr:cxnSp macro="">
      <xdr:nvCxnSpPr>
        <xdr:cNvPr id="65" name="直線コネクタ 64">
          <a:extLst>
            <a:ext uri="{FF2B5EF4-FFF2-40B4-BE49-F238E27FC236}">
              <a16:creationId xmlns:a16="http://schemas.microsoft.com/office/drawing/2014/main" id="{F0A6FE52-6B93-48ED-9BB7-38EC5EC9A8F5}"/>
            </a:ext>
          </a:extLst>
        </xdr:cNvPr>
        <xdr:cNvCxnSpPr/>
      </xdr:nvCxnSpPr>
      <xdr:spPr>
        <a:xfrm>
          <a:off x="2019300" y="6350762"/>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a:extLst>
            <a:ext uri="{FF2B5EF4-FFF2-40B4-BE49-F238E27FC236}">
              <a16:creationId xmlns:a16="http://schemas.microsoft.com/office/drawing/2014/main" id="{A5A54679-9FE5-42F1-9134-75483A844D4E}"/>
            </a:ext>
          </a:extLst>
        </xdr:cNvPr>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148277</xdr:rowOff>
    </xdr:from>
    <xdr:ext cx="469744" cy="259045"/>
    <xdr:sp macro="" textlink="">
      <xdr:nvSpPr>
        <xdr:cNvPr id="67" name="テキスト ボックス 66">
          <a:extLst>
            <a:ext uri="{FF2B5EF4-FFF2-40B4-BE49-F238E27FC236}">
              <a16:creationId xmlns:a16="http://schemas.microsoft.com/office/drawing/2014/main" id="{25034482-B5D8-4036-861D-4092F2BC7168}"/>
            </a:ext>
          </a:extLst>
        </xdr:cNvPr>
        <xdr:cNvSpPr txBox="1"/>
      </xdr:nvSpPr>
      <xdr:spPr>
        <a:xfrm>
          <a:off x="2673428" y="59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93294</xdr:rowOff>
    </xdr:from>
    <xdr:to>
      <xdr:col>10</xdr:col>
      <xdr:colOff>114300</xdr:colOff>
      <xdr:row>37</xdr:row>
      <xdr:rowOff>7112</xdr:rowOff>
    </xdr:to>
    <xdr:cxnSp macro="">
      <xdr:nvCxnSpPr>
        <xdr:cNvPr id="68" name="直線コネクタ 67">
          <a:extLst>
            <a:ext uri="{FF2B5EF4-FFF2-40B4-BE49-F238E27FC236}">
              <a16:creationId xmlns:a16="http://schemas.microsoft.com/office/drawing/2014/main" id="{C40618AA-933B-4770-9C02-D4A2B91E8CE1}"/>
            </a:ext>
          </a:extLst>
        </xdr:cNvPr>
        <xdr:cNvCxnSpPr/>
      </xdr:nvCxnSpPr>
      <xdr:spPr>
        <a:xfrm>
          <a:off x="1130300" y="6265494"/>
          <a:ext cx="8890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a:extLst>
            <a:ext uri="{FF2B5EF4-FFF2-40B4-BE49-F238E27FC236}">
              <a16:creationId xmlns:a16="http://schemas.microsoft.com/office/drawing/2014/main" id="{6CFE5C17-8FEB-40AD-8073-B7C841581643}"/>
            </a:ext>
          </a:extLst>
        </xdr:cNvPr>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151934</xdr:rowOff>
    </xdr:from>
    <xdr:ext cx="469744" cy="259045"/>
    <xdr:sp macro="" textlink="">
      <xdr:nvSpPr>
        <xdr:cNvPr id="70" name="テキスト ボックス 69">
          <a:extLst>
            <a:ext uri="{FF2B5EF4-FFF2-40B4-BE49-F238E27FC236}">
              <a16:creationId xmlns:a16="http://schemas.microsoft.com/office/drawing/2014/main" id="{D0D44757-CFC2-4DFF-9A62-3D3212A248FF}"/>
            </a:ext>
          </a:extLst>
        </xdr:cNvPr>
        <xdr:cNvSpPr txBox="1"/>
      </xdr:nvSpPr>
      <xdr:spPr>
        <a:xfrm>
          <a:off x="1784428" y="598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a:extLst>
            <a:ext uri="{FF2B5EF4-FFF2-40B4-BE49-F238E27FC236}">
              <a16:creationId xmlns:a16="http://schemas.microsoft.com/office/drawing/2014/main" id="{CD98830B-EE95-4FFE-A55F-862563EAAD4E}"/>
            </a:ext>
          </a:extLst>
        </xdr:cNvPr>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37177</xdr:rowOff>
    </xdr:from>
    <xdr:ext cx="469744" cy="259045"/>
    <xdr:sp macro="" textlink="">
      <xdr:nvSpPr>
        <xdr:cNvPr id="72" name="テキスト ボックス 71">
          <a:extLst>
            <a:ext uri="{FF2B5EF4-FFF2-40B4-BE49-F238E27FC236}">
              <a16:creationId xmlns:a16="http://schemas.microsoft.com/office/drawing/2014/main" id="{D2A8041A-3934-4259-8553-BB1A6DE9E79A}"/>
            </a:ext>
          </a:extLst>
        </xdr:cNvPr>
        <xdr:cNvSpPr txBox="1"/>
      </xdr:nvSpPr>
      <xdr:spPr>
        <a:xfrm>
          <a:off x="895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5D8C6B6D-CBC3-4A76-9C05-1DCFDA1524E2}"/>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E396AC54-1E6E-44C0-84A2-D969C3920B9A}"/>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73DC8FEF-34B7-48FE-AF9E-B56889BF6849}"/>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6FD7DF58-6E3B-4D27-A7E0-66405326332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1AB064B-EA6D-4F04-942C-16CBF0A23D45}"/>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134391</xdr:rowOff>
    </xdr:from>
    <xdr:to>
      <xdr:col>24</xdr:col>
      <xdr:colOff>114300</xdr:colOff>
      <xdr:row>37</xdr:row>
      <xdr:rowOff>64541</xdr:rowOff>
    </xdr:to>
    <xdr:sp macro="" textlink="">
      <xdr:nvSpPr>
        <xdr:cNvPr id="78" name="楕円 77">
          <a:extLst>
            <a:ext uri="{FF2B5EF4-FFF2-40B4-BE49-F238E27FC236}">
              <a16:creationId xmlns:a16="http://schemas.microsoft.com/office/drawing/2014/main" id="{182FEA18-1A36-471B-B78B-CCE44F1F8EC9}"/>
            </a:ext>
          </a:extLst>
        </xdr:cNvPr>
        <xdr:cNvSpPr/>
      </xdr:nvSpPr>
      <xdr:spPr>
        <a:xfrm>
          <a:off x="45847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112818</xdr:rowOff>
    </xdr:from>
    <xdr:ext cx="469744" cy="259045"/>
    <xdr:sp macro="" textlink="">
      <xdr:nvSpPr>
        <xdr:cNvPr id="79" name="議会費該当値テキスト">
          <a:extLst>
            <a:ext uri="{FF2B5EF4-FFF2-40B4-BE49-F238E27FC236}">
              <a16:creationId xmlns:a16="http://schemas.microsoft.com/office/drawing/2014/main" id="{040FC02A-B9B1-4452-BD4C-83399E21BF33}"/>
            </a:ext>
          </a:extLst>
        </xdr:cNvPr>
        <xdr:cNvSpPr txBox="1"/>
      </xdr:nvSpPr>
      <xdr:spPr>
        <a:xfrm>
          <a:off x="4686300" y="628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154737</xdr:rowOff>
    </xdr:from>
    <xdr:to>
      <xdr:col>20</xdr:col>
      <xdr:colOff>38100</xdr:colOff>
      <xdr:row>37</xdr:row>
      <xdr:rowOff>84887</xdr:rowOff>
    </xdr:to>
    <xdr:sp macro="" textlink="">
      <xdr:nvSpPr>
        <xdr:cNvPr id="80" name="楕円 79">
          <a:extLst>
            <a:ext uri="{FF2B5EF4-FFF2-40B4-BE49-F238E27FC236}">
              <a16:creationId xmlns:a16="http://schemas.microsoft.com/office/drawing/2014/main" id="{1B9F800D-194B-407C-B8A4-5B0552BB5589}"/>
            </a:ext>
          </a:extLst>
        </xdr:cNvPr>
        <xdr:cNvSpPr/>
      </xdr:nvSpPr>
      <xdr:spPr>
        <a:xfrm>
          <a:off x="3746500" y="63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76014</xdr:rowOff>
    </xdr:from>
    <xdr:ext cx="469744" cy="259045"/>
    <xdr:sp macro="" textlink="">
      <xdr:nvSpPr>
        <xdr:cNvPr id="81" name="テキスト ボックス 80">
          <a:extLst>
            <a:ext uri="{FF2B5EF4-FFF2-40B4-BE49-F238E27FC236}">
              <a16:creationId xmlns:a16="http://schemas.microsoft.com/office/drawing/2014/main" id="{AB7D4AFD-3760-4DA9-862E-C0280CA58854}"/>
            </a:ext>
          </a:extLst>
        </xdr:cNvPr>
        <xdr:cNvSpPr txBox="1"/>
      </xdr:nvSpPr>
      <xdr:spPr>
        <a:xfrm>
          <a:off x="3562428" y="641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130963</xdr:rowOff>
    </xdr:from>
    <xdr:to>
      <xdr:col>15</xdr:col>
      <xdr:colOff>101600</xdr:colOff>
      <xdr:row>37</xdr:row>
      <xdr:rowOff>61113</xdr:rowOff>
    </xdr:to>
    <xdr:sp macro="" textlink="">
      <xdr:nvSpPr>
        <xdr:cNvPr id="82" name="楕円 81">
          <a:extLst>
            <a:ext uri="{FF2B5EF4-FFF2-40B4-BE49-F238E27FC236}">
              <a16:creationId xmlns:a16="http://schemas.microsoft.com/office/drawing/2014/main" id="{E5B9265F-971C-406B-836A-C7C5661C0D12}"/>
            </a:ext>
          </a:extLst>
        </xdr:cNvPr>
        <xdr:cNvSpPr/>
      </xdr:nvSpPr>
      <xdr:spPr>
        <a:xfrm>
          <a:off x="2857500" y="630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52240</xdr:rowOff>
    </xdr:from>
    <xdr:ext cx="469744" cy="259045"/>
    <xdr:sp macro="" textlink="">
      <xdr:nvSpPr>
        <xdr:cNvPr id="83" name="テキスト ボックス 82">
          <a:extLst>
            <a:ext uri="{FF2B5EF4-FFF2-40B4-BE49-F238E27FC236}">
              <a16:creationId xmlns:a16="http://schemas.microsoft.com/office/drawing/2014/main" id="{2A3F1E06-581D-4A6E-BCE5-C4B6D472E746}"/>
            </a:ext>
          </a:extLst>
        </xdr:cNvPr>
        <xdr:cNvSpPr txBox="1"/>
      </xdr:nvSpPr>
      <xdr:spPr>
        <a:xfrm>
          <a:off x="2673428" y="639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127762</xdr:rowOff>
    </xdr:from>
    <xdr:to>
      <xdr:col>10</xdr:col>
      <xdr:colOff>165100</xdr:colOff>
      <xdr:row>37</xdr:row>
      <xdr:rowOff>57912</xdr:rowOff>
    </xdr:to>
    <xdr:sp macro="" textlink="">
      <xdr:nvSpPr>
        <xdr:cNvPr id="84" name="楕円 83">
          <a:extLst>
            <a:ext uri="{FF2B5EF4-FFF2-40B4-BE49-F238E27FC236}">
              <a16:creationId xmlns:a16="http://schemas.microsoft.com/office/drawing/2014/main" id="{7D92D725-A7D3-45E3-9C34-087A0C481105}"/>
            </a:ext>
          </a:extLst>
        </xdr:cNvPr>
        <xdr:cNvSpPr/>
      </xdr:nvSpPr>
      <xdr:spPr>
        <a:xfrm>
          <a:off x="1968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49039</xdr:rowOff>
    </xdr:from>
    <xdr:ext cx="469744" cy="259045"/>
    <xdr:sp macro="" textlink="">
      <xdr:nvSpPr>
        <xdr:cNvPr id="85" name="テキスト ボックス 84">
          <a:extLst>
            <a:ext uri="{FF2B5EF4-FFF2-40B4-BE49-F238E27FC236}">
              <a16:creationId xmlns:a16="http://schemas.microsoft.com/office/drawing/2014/main" id="{1E1ED287-F3DC-4A88-8451-03CF6CA0ACF1}"/>
            </a:ext>
          </a:extLst>
        </xdr:cNvPr>
        <xdr:cNvSpPr txBox="1"/>
      </xdr:nvSpPr>
      <xdr:spPr>
        <a:xfrm>
          <a:off x="1784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42494</xdr:rowOff>
    </xdr:from>
    <xdr:to>
      <xdr:col>6</xdr:col>
      <xdr:colOff>38100</xdr:colOff>
      <xdr:row>36</xdr:row>
      <xdr:rowOff>144094</xdr:rowOff>
    </xdr:to>
    <xdr:sp macro="" textlink="">
      <xdr:nvSpPr>
        <xdr:cNvPr id="86" name="楕円 85">
          <a:extLst>
            <a:ext uri="{FF2B5EF4-FFF2-40B4-BE49-F238E27FC236}">
              <a16:creationId xmlns:a16="http://schemas.microsoft.com/office/drawing/2014/main" id="{4663327D-F513-4B36-B088-D1DD3E15438F}"/>
            </a:ext>
          </a:extLst>
        </xdr:cNvPr>
        <xdr:cNvSpPr/>
      </xdr:nvSpPr>
      <xdr:spPr>
        <a:xfrm>
          <a:off x="1079500" y="62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135221</xdr:rowOff>
    </xdr:from>
    <xdr:ext cx="469744" cy="259045"/>
    <xdr:sp macro="" textlink="">
      <xdr:nvSpPr>
        <xdr:cNvPr id="87" name="テキスト ボックス 86">
          <a:extLst>
            <a:ext uri="{FF2B5EF4-FFF2-40B4-BE49-F238E27FC236}">
              <a16:creationId xmlns:a16="http://schemas.microsoft.com/office/drawing/2014/main" id="{D8C1CDDD-6014-4FDB-8034-D10A078F5580}"/>
            </a:ext>
          </a:extLst>
        </xdr:cNvPr>
        <xdr:cNvSpPr txBox="1"/>
      </xdr:nvSpPr>
      <xdr:spPr>
        <a:xfrm>
          <a:off x="895428" y="63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97A80CB9-340C-4779-8007-21F5AA80933A}"/>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E17EBBBE-888A-4C7E-9BDE-B5C68471F8D7}"/>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9887D0EA-5617-4307-BD2F-AFF03A579DDF}"/>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523EB74E-768F-4A22-985B-A5DEAF4373E8}"/>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D4400C3C-8FEC-47E0-B16A-608E4CC7F56B}"/>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6EC5E2BF-8A51-412C-BEEF-12BE57DFFEC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4074CAD3-BD52-42D3-A016-91A7BA6FF4E5}"/>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57780306-A1A6-4401-8D2B-294CB72F03B2}"/>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25A415BC-2777-4D85-9F2C-60F5713A0CDB}"/>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136F6D4A-B8B1-439B-9234-F97C4E99CB8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82D085EA-E894-43CE-AF8E-E1AE14D989D3}"/>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450C864B-2AB3-49D6-B1EE-EC2CD19DE07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7CBCAF77-E1B7-402A-A0F1-6A0AD643021D}"/>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7765CDF1-B6CE-4D7E-96D9-D8FC37DC89E1}"/>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A065304F-EC4A-4A30-BDDA-330A232D6A6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CB61181D-14C5-4C16-978D-10C712C7A817}"/>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C0CC1EBB-6851-4302-92F6-D5D5EFA34F71}"/>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117305EF-E61D-4310-84B3-97F0E46CBC2B}"/>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B86D6476-C3D4-431A-AAE4-0E74DF555C9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D01A6A2D-1B8B-4FC6-9991-67E42DBB5311}"/>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C1B3953-BBFB-4CA9-BBDF-C06E6CF889EA}"/>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a:extLst>
            <a:ext uri="{FF2B5EF4-FFF2-40B4-BE49-F238E27FC236}">
              <a16:creationId xmlns:a16="http://schemas.microsoft.com/office/drawing/2014/main" id="{521757C8-E030-445D-9AA8-84B5964B1839}"/>
            </a:ext>
          </a:extLst>
        </xdr:cNvPr>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a:extLst>
            <a:ext uri="{FF2B5EF4-FFF2-40B4-BE49-F238E27FC236}">
              <a16:creationId xmlns:a16="http://schemas.microsoft.com/office/drawing/2014/main" id="{544A8985-7E8A-4486-B1A0-D09D53DFD999}"/>
            </a:ext>
          </a:extLst>
        </xdr:cNvPr>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a:extLst>
            <a:ext uri="{FF2B5EF4-FFF2-40B4-BE49-F238E27FC236}">
              <a16:creationId xmlns:a16="http://schemas.microsoft.com/office/drawing/2014/main" id="{D26FA4F2-6E51-4E2B-AA3E-1DB2F5347C05}"/>
            </a:ext>
          </a:extLst>
        </xdr:cNvPr>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a:extLst>
            <a:ext uri="{FF2B5EF4-FFF2-40B4-BE49-F238E27FC236}">
              <a16:creationId xmlns:a16="http://schemas.microsoft.com/office/drawing/2014/main" id="{BDE3CDEE-A83D-41C3-A8C1-6B84CA9D9D5F}"/>
            </a:ext>
          </a:extLst>
        </xdr:cNvPr>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a:extLst>
            <a:ext uri="{FF2B5EF4-FFF2-40B4-BE49-F238E27FC236}">
              <a16:creationId xmlns:a16="http://schemas.microsoft.com/office/drawing/2014/main" id="{B8E265AC-2A58-4515-BC11-EE4A56614355}"/>
            </a:ext>
          </a:extLst>
        </xdr:cNvPr>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12950</xdr:rowOff>
    </xdr:from>
    <xdr:to>
      <xdr:col>24</xdr:col>
      <xdr:colOff>63500</xdr:colOff>
      <xdr:row>56</xdr:row>
      <xdr:rowOff>121838</xdr:rowOff>
    </xdr:to>
    <xdr:cxnSp macro="">
      <xdr:nvCxnSpPr>
        <xdr:cNvPr id="114" name="直線コネクタ 113">
          <a:extLst>
            <a:ext uri="{FF2B5EF4-FFF2-40B4-BE49-F238E27FC236}">
              <a16:creationId xmlns:a16="http://schemas.microsoft.com/office/drawing/2014/main" id="{C0E656C3-7315-4163-ACB4-EE4F75B82861}"/>
            </a:ext>
          </a:extLst>
        </xdr:cNvPr>
        <xdr:cNvCxnSpPr/>
      </xdr:nvCxnSpPr>
      <xdr:spPr>
        <a:xfrm>
          <a:off x="3797300" y="9271250"/>
          <a:ext cx="838200" cy="45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15729</xdr:rowOff>
    </xdr:from>
    <xdr:ext cx="534377" cy="259045"/>
    <xdr:sp macro="" textlink="">
      <xdr:nvSpPr>
        <xdr:cNvPr id="115" name="総務費平均値テキスト">
          <a:extLst>
            <a:ext uri="{FF2B5EF4-FFF2-40B4-BE49-F238E27FC236}">
              <a16:creationId xmlns:a16="http://schemas.microsoft.com/office/drawing/2014/main" id="{152BB606-EA5B-4151-A64D-74347E7087DE}"/>
            </a:ext>
          </a:extLst>
        </xdr:cNvPr>
        <xdr:cNvSpPr txBox="1"/>
      </xdr:nvSpPr>
      <xdr:spPr>
        <a:xfrm>
          <a:off x="4686300" y="9445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a:extLst>
            <a:ext uri="{FF2B5EF4-FFF2-40B4-BE49-F238E27FC236}">
              <a16:creationId xmlns:a16="http://schemas.microsoft.com/office/drawing/2014/main" id="{442B6639-774B-47A4-AFBB-A49BF15BD508}"/>
            </a:ext>
          </a:extLst>
        </xdr:cNvPr>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12950</xdr:rowOff>
    </xdr:from>
    <xdr:to>
      <xdr:col>19</xdr:col>
      <xdr:colOff>177800</xdr:colOff>
      <xdr:row>56</xdr:row>
      <xdr:rowOff>124192</xdr:rowOff>
    </xdr:to>
    <xdr:cxnSp macro="">
      <xdr:nvCxnSpPr>
        <xdr:cNvPr id="117" name="直線コネクタ 116">
          <a:extLst>
            <a:ext uri="{FF2B5EF4-FFF2-40B4-BE49-F238E27FC236}">
              <a16:creationId xmlns:a16="http://schemas.microsoft.com/office/drawing/2014/main" id="{6B29157C-7BAD-490B-A4B8-3E636552AC44}"/>
            </a:ext>
          </a:extLst>
        </xdr:cNvPr>
        <xdr:cNvCxnSpPr/>
      </xdr:nvCxnSpPr>
      <xdr:spPr>
        <a:xfrm flipV="1">
          <a:off x="2908300" y="9271250"/>
          <a:ext cx="889000" cy="45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a:extLst>
            <a:ext uri="{FF2B5EF4-FFF2-40B4-BE49-F238E27FC236}">
              <a16:creationId xmlns:a16="http://schemas.microsoft.com/office/drawing/2014/main" id="{6B740675-A0C3-4A58-9E42-4445EFEE1972}"/>
            </a:ext>
          </a:extLst>
        </xdr:cNvPr>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25525</xdr:rowOff>
    </xdr:from>
    <xdr:ext cx="599010" cy="259045"/>
    <xdr:sp macro="" textlink="">
      <xdr:nvSpPr>
        <xdr:cNvPr id="119" name="テキスト ボックス 118">
          <a:extLst>
            <a:ext uri="{FF2B5EF4-FFF2-40B4-BE49-F238E27FC236}">
              <a16:creationId xmlns:a16="http://schemas.microsoft.com/office/drawing/2014/main" id="{C795348A-6428-4976-8C73-37C4967099CD}"/>
            </a:ext>
          </a:extLst>
        </xdr:cNvPr>
        <xdr:cNvSpPr txBox="1"/>
      </xdr:nvSpPr>
      <xdr:spPr>
        <a:xfrm>
          <a:off x="3497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69515</xdr:rowOff>
    </xdr:from>
    <xdr:to>
      <xdr:col>15</xdr:col>
      <xdr:colOff>50800</xdr:colOff>
      <xdr:row>56</xdr:row>
      <xdr:rowOff>124192</xdr:rowOff>
    </xdr:to>
    <xdr:cxnSp macro="">
      <xdr:nvCxnSpPr>
        <xdr:cNvPr id="120" name="直線コネクタ 119">
          <a:extLst>
            <a:ext uri="{FF2B5EF4-FFF2-40B4-BE49-F238E27FC236}">
              <a16:creationId xmlns:a16="http://schemas.microsoft.com/office/drawing/2014/main" id="{574D9F29-389B-4283-864C-D44B3B18C048}"/>
            </a:ext>
          </a:extLst>
        </xdr:cNvPr>
        <xdr:cNvCxnSpPr/>
      </xdr:nvCxnSpPr>
      <xdr:spPr>
        <a:xfrm>
          <a:off x="2019300" y="9499265"/>
          <a:ext cx="889000" cy="2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a:extLst>
            <a:ext uri="{FF2B5EF4-FFF2-40B4-BE49-F238E27FC236}">
              <a16:creationId xmlns:a16="http://schemas.microsoft.com/office/drawing/2014/main" id="{65122568-062A-4EE6-8C43-9CE140CD5A1C}"/>
            </a:ext>
          </a:extLst>
        </xdr:cNvPr>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551</xdr:rowOff>
    </xdr:from>
    <xdr:ext cx="534377" cy="259045"/>
    <xdr:sp macro="" textlink="">
      <xdr:nvSpPr>
        <xdr:cNvPr id="122" name="テキスト ボックス 121">
          <a:extLst>
            <a:ext uri="{FF2B5EF4-FFF2-40B4-BE49-F238E27FC236}">
              <a16:creationId xmlns:a16="http://schemas.microsoft.com/office/drawing/2014/main" id="{6DCE5E9A-A143-4FE4-BE61-18A3ADAA981B}"/>
            </a:ext>
          </a:extLst>
        </xdr:cNvPr>
        <xdr:cNvSpPr txBox="1"/>
      </xdr:nvSpPr>
      <xdr:spPr>
        <a:xfrm>
          <a:off x="2641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69515</xdr:rowOff>
    </xdr:from>
    <xdr:to>
      <xdr:col>10</xdr:col>
      <xdr:colOff>114300</xdr:colOff>
      <xdr:row>56</xdr:row>
      <xdr:rowOff>159245</xdr:rowOff>
    </xdr:to>
    <xdr:cxnSp macro="">
      <xdr:nvCxnSpPr>
        <xdr:cNvPr id="123" name="直線コネクタ 122">
          <a:extLst>
            <a:ext uri="{FF2B5EF4-FFF2-40B4-BE49-F238E27FC236}">
              <a16:creationId xmlns:a16="http://schemas.microsoft.com/office/drawing/2014/main" id="{F0DD367E-64A3-44DF-9721-E6DFC740F681}"/>
            </a:ext>
          </a:extLst>
        </xdr:cNvPr>
        <xdr:cNvCxnSpPr/>
      </xdr:nvCxnSpPr>
      <xdr:spPr>
        <a:xfrm flipV="1">
          <a:off x="1130300" y="9499265"/>
          <a:ext cx="889000" cy="26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a:extLst>
            <a:ext uri="{FF2B5EF4-FFF2-40B4-BE49-F238E27FC236}">
              <a16:creationId xmlns:a16="http://schemas.microsoft.com/office/drawing/2014/main" id="{F3E889A0-16B2-47DF-B322-C3FF706B8E83}"/>
            </a:ext>
          </a:extLst>
        </xdr:cNvPr>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a:extLst>
            <a:ext uri="{FF2B5EF4-FFF2-40B4-BE49-F238E27FC236}">
              <a16:creationId xmlns:a16="http://schemas.microsoft.com/office/drawing/2014/main" id="{4A001C43-4008-4438-A817-CCDF5681DEEB}"/>
            </a:ext>
          </a:extLst>
        </xdr:cNvPr>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a:extLst>
            <a:ext uri="{FF2B5EF4-FFF2-40B4-BE49-F238E27FC236}">
              <a16:creationId xmlns:a16="http://schemas.microsoft.com/office/drawing/2014/main" id="{F6FCEF6F-E80A-43A3-BF09-877C48877B60}"/>
            </a:ext>
          </a:extLst>
        </xdr:cNvPr>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14478</xdr:rowOff>
    </xdr:from>
    <xdr:ext cx="534377" cy="259045"/>
    <xdr:sp macro="" textlink="">
      <xdr:nvSpPr>
        <xdr:cNvPr id="127" name="テキスト ボックス 126">
          <a:extLst>
            <a:ext uri="{FF2B5EF4-FFF2-40B4-BE49-F238E27FC236}">
              <a16:creationId xmlns:a16="http://schemas.microsoft.com/office/drawing/2014/main" id="{951ED9F5-7D52-4A00-AB63-0AE28B30AA22}"/>
            </a:ext>
          </a:extLst>
        </xdr:cNvPr>
        <xdr:cNvSpPr txBox="1"/>
      </xdr:nvSpPr>
      <xdr:spPr>
        <a:xfrm>
          <a:off x="863111" y="9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98B1F764-2816-4778-BA4B-D25B0CCAD93C}"/>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C41AB74A-A7C4-4464-87F0-78B709393D4C}"/>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E2BF1629-C115-4CC2-9532-7ACED3BDD4C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B81AB40D-047B-430E-9F9B-7AB93E20719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99129100-0900-4A53-BC5E-E895CCA6BAE9}"/>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71038</xdr:rowOff>
    </xdr:from>
    <xdr:to>
      <xdr:col>24</xdr:col>
      <xdr:colOff>114300</xdr:colOff>
      <xdr:row>57</xdr:row>
      <xdr:rowOff>1188</xdr:rowOff>
    </xdr:to>
    <xdr:sp macro="" textlink="">
      <xdr:nvSpPr>
        <xdr:cNvPr id="133" name="楕円 132">
          <a:extLst>
            <a:ext uri="{FF2B5EF4-FFF2-40B4-BE49-F238E27FC236}">
              <a16:creationId xmlns:a16="http://schemas.microsoft.com/office/drawing/2014/main" id="{C9FFDC82-7127-44E0-ADA7-0A8B1852BA39}"/>
            </a:ext>
          </a:extLst>
        </xdr:cNvPr>
        <xdr:cNvSpPr/>
      </xdr:nvSpPr>
      <xdr:spPr>
        <a:xfrm>
          <a:off x="4584700" y="96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49465</xdr:rowOff>
    </xdr:from>
    <xdr:ext cx="534377" cy="259045"/>
    <xdr:sp macro="" textlink="">
      <xdr:nvSpPr>
        <xdr:cNvPr id="134" name="総務費該当値テキスト">
          <a:extLst>
            <a:ext uri="{FF2B5EF4-FFF2-40B4-BE49-F238E27FC236}">
              <a16:creationId xmlns:a16="http://schemas.microsoft.com/office/drawing/2014/main" id="{E9D18E83-A7FE-4140-A8FC-2D43E0F7179E}"/>
            </a:ext>
          </a:extLst>
        </xdr:cNvPr>
        <xdr:cNvSpPr txBox="1"/>
      </xdr:nvSpPr>
      <xdr:spPr>
        <a:xfrm>
          <a:off x="4686300" y="965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133600</xdr:rowOff>
    </xdr:from>
    <xdr:to>
      <xdr:col>20</xdr:col>
      <xdr:colOff>38100</xdr:colOff>
      <xdr:row>54</xdr:row>
      <xdr:rowOff>63750</xdr:rowOff>
    </xdr:to>
    <xdr:sp macro="" textlink="">
      <xdr:nvSpPr>
        <xdr:cNvPr id="135" name="楕円 134">
          <a:extLst>
            <a:ext uri="{FF2B5EF4-FFF2-40B4-BE49-F238E27FC236}">
              <a16:creationId xmlns:a16="http://schemas.microsoft.com/office/drawing/2014/main" id="{E179F602-BF59-450B-9B2F-DE6ABAE80445}"/>
            </a:ext>
          </a:extLst>
        </xdr:cNvPr>
        <xdr:cNvSpPr/>
      </xdr:nvSpPr>
      <xdr:spPr>
        <a:xfrm>
          <a:off x="3746500" y="922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80277</xdr:rowOff>
    </xdr:from>
    <xdr:ext cx="599010" cy="259045"/>
    <xdr:sp macro="" textlink="">
      <xdr:nvSpPr>
        <xdr:cNvPr id="136" name="テキスト ボックス 135">
          <a:extLst>
            <a:ext uri="{FF2B5EF4-FFF2-40B4-BE49-F238E27FC236}">
              <a16:creationId xmlns:a16="http://schemas.microsoft.com/office/drawing/2014/main" id="{BB1F7529-6F7F-4938-AC6E-6D8E95721BA7}"/>
            </a:ext>
          </a:extLst>
        </xdr:cNvPr>
        <xdr:cNvSpPr txBox="1"/>
      </xdr:nvSpPr>
      <xdr:spPr>
        <a:xfrm>
          <a:off x="3497795" y="89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73392</xdr:rowOff>
    </xdr:from>
    <xdr:to>
      <xdr:col>15</xdr:col>
      <xdr:colOff>101600</xdr:colOff>
      <xdr:row>57</xdr:row>
      <xdr:rowOff>3542</xdr:rowOff>
    </xdr:to>
    <xdr:sp macro="" textlink="">
      <xdr:nvSpPr>
        <xdr:cNvPr id="137" name="楕円 136">
          <a:extLst>
            <a:ext uri="{FF2B5EF4-FFF2-40B4-BE49-F238E27FC236}">
              <a16:creationId xmlns:a16="http://schemas.microsoft.com/office/drawing/2014/main" id="{8FE493B0-6AA3-49E8-8356-19D3A7E0E897}"/>
            </a:ext>
          </a:extLst>
        </xdr:cNvPr>
        <xdr:cNvSpPr/>
      </xdr:nvSpPr>
      <xdr:spPr>
        <a:xfrm>
          <a:off x="2857500" y="967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166119</xdr:rowOff>
    </xdr:from>
    <xdr:ext cx="534377" cy="259045"/>
    <xdr:sp macro="" textlink="">
      <xdr:nvSpPr>
        <xdr:cNvPr id="138" name="テキスト ボックス 137">
          <a:extLst>
            <a:ext uri="{FF2B5EF4-FFF2-40B4-BE49-F238E27FC236}">
              <a16:creationId xmlns:a16="http://schemas.microsoft.com/office/drawing/2014/main" id="{E869BA62-E9F7-4ED9-A73A-2DFC31B10B32}"/>
            </a:ext>
          </a:extLst>
        </xdr:cNvPr>
        <xdr:cNvSpPr txBox="1"/>
      </xdr:nvSpPr>
      <xdr:spPr>
        <a:xfrm>
          <a:off x="2641111" y="976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18715</xdr:rowOff>
    </xdr:from>
    <xdr:to>
      <xdr:col>10</xdr:col>
      <xdr:colOff>165100</xdr:colOff>
      <xdr:row>55</xdr:row>
      <xdr:rowOff>120315</xdr:rowOff>
    </xdr:to>
    <xdr:sp macro="" textlink="">
      <xdr:nvSpPr>
        <xdr:cNvPr id="139" name="楕円 138">
          <a:extLst>
            <a:ext uri="{FF2B5EF4-FFF2-40B4-BE49-F238E27FC236}">
              <a16:creationId xmlns:a16="http://schemas.microsoft.com/office/drawing/2014/main" id="{55B09F19-53EB-41D3-804C-8030BB44F60D}"/>
            </a:ext>
          </a:extLst>
        </xdr:cNvPr>
        <xdr:cNvSpPr/>
      </xdr:nvSpPr>
      <xdr:spPr>
        <a:xfrm>
          <a:off x="1968500" y="944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136842</xdr:rowOff>
    </xdr:from>
    <xdr:ext cx="599010" cy="259045"/>
    <xdr:sp macro="" textlink="">
      <xdr:nvSpPr>
        <xdr:cNvPr id="140" name="テキスト ボックス 139">
          <a:extLst>
            <a:ext uri="{FF2B5EF4-FFF2-40B4-BE49-F238E27FC236}">
              <a16:creationId xmlns:a16="http://schemas.microsoft.com/office/drawing/2014/main" id="{F39F7B5F-4119-4B8F-9D88-A9FFDBE209E6}"/>
            </a:ext>
          </a:extLst>
        </xdr:cNvPr>
        <xdr:cNvSpPr txBox="1"/>
      </xdr:nvSpPr>
      <xdr:spPr>
        <a:xfrm>
          <a:off x="1719795" y="922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108445</xdr:rowOff>
    </xdr:from>
    <xdr:to>
      <xdr:col>6</xdr:col>
      <xdr:colOff>38100</xdr:colOff>
      <xdr:row>57</xdr:row>
      <xdr:rowOff>38595</xdr:rowOff>
    </xdr:to>
    <xdr:sp macro="" textlink="">
      <xdr:nvSpPr>
        <xdr:cNvPr id="141" name="楕円 140">
          <a:extLst>
            <a:ext uri="{FF2B5EF4-FFF2-40B4-BE49-F238E27FC236}">
              <a16:creationId xmlns:a16="http://schemas.microsoft.com/office/drawing/2014/main" id="{17155838-9AD7-4470-BCC2-AF824CDB35B4}"/>
            </a:ext>
          </a:extLst>
        </xdr:cNvPr>
        <xdr:cNvSpPr/>
      </xdr:nvSpPr>
      <xdr:spPr>
        <a:xfrm>
          <a:off x="1079500" y="970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29722</xdr:rowOff>
    </xdr:from>
    <xdr:ext cx="534377" cy="259045"/>
    <xdr:sp macro="" textlink="">
      <xdr:nvSpPr>
        <xdr:cNvPr id="142" name="テキスト ボックス 141">
          <a:extLst>
            <a:ext uri="{FF2B5EF4-FFF2-40B4-BE49-F238E27FC236}">
              <a16:creationId xmlns:a16="http://schemas.microsoft.com/office/drawing/2014/main" id="{0F1CE2D2-6186-4749-BC68-667C23F2D6F6}"/>
            </a:ext>
          </a:extLst>
        </xdr:cNvPr>
        <xdr:cNvSpPr txBox="1"/>
      </xdr:nvSpPr>
      <xdr:spPr>
        <a:xfrm>
          <a:off x="863111" y="980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633D15ED-1AB3-47A3-A2CE-2D1D1E8570B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780E1011-C720-4A6E-AE0F-2C121FDB6C68}"/>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884E260E-066C-4F1C-BC95-9D17F6CB250E}"/>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18A99496-287B-4BA0-AA5E-8517F2210B69}"/>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FD4C27C4-405B-48F3-9511-AE3F450C5964}"/>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C28473AD-F699-4983-ADBA-62FE5A14763C}"/>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DE43A9A0-1BDB-46EE-A222-03529126AA1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F7A61E7C-7E40-465B-88B4-C7AD85964065}"/>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CF7CDA21-34B2-424B-B227-B2B4C5828E3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CA1E5418-51EE-40D0-8E18-F7D06AEBB0C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2E994E9F-0894-4FC5-91FF-A5FB2D4FC0C5}"/>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EE869ADE-42B4-4913-86F6-407246A914EC}"/>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a:extLst>
            <a:ext uri="{FF2B5EF4-FFF2-40B4-BE49-F238E27FC236}">
              <a16:creationId xmlns:a16="http://schemas.microsoft.com/office/drawing/2014/main" id="{7EE7E957-CFAB-4BDD-AD8D-DB0D9C8AD8F5}"/>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8E37D07B-1054-473F-8452-6F02B62DFE9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53D02702-7042-46A2-AE27-7A343E2893F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34ADDD34-CEB8-4204-B269-A2AD393B449F}"/>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F65F5275-E17B-4816-ADA9-D486F3433261}"/>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6112A254-7475-49E0-A5F8-8EFED7D82731}"/>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961C4A14-B7BC-4AEA-9605-DC32257ACC6D}"/>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F1963D91-9689-40F7-9F7E-E6A96827F5AE}"/>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264593D2-BD25-4AAE-8A5C-E572906CD49A}"/>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C74E350E-6F51-4C3A-9F10-5FD991578996}"/>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999FC52F-1DEF-4F7A-9695-254547F2CEF7}"/>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2FCDAD89-5736-4D45-B543-508759E615EB}"/>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62D3E7CD-F8D8-4054-B903-D35C6666242E}"/>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FEE1BFA9-EBCA-47D8-901F-35ADE4B952E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a:extLst>
            <a:ext uri="{FF2B5EF4-FFF2-40B4-BE49-F238E27FC236}">
              <a16:creationId xmlns:a16="http://schemas.microsoft.com/office/drawing/2014/main" id="{771FDA85-E31D-4E9F-BC2D-3E1CBE0A661F}"/>
            </a:ext>
          </a:extLst>
        </xdr:cNvPr>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a:extLst>
            <a:ext uri="{FF2B5EF4-FFF2-40B4-BE49-F238E27FC236}">
              <a16:creationId xmlns:a16="http://schemas.microsoft.com/office/drawing/2014/main" id="{C1CEBB57-629A-44A9-A200-611AC3D08F95}"/>
            </a:ext>
          </a:extLst>
        </xdr:cNvPr>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a:extLst>
            <a:ext uri="{FF2B5EF4-FFF2-40B4-BE49-F238E27FC236}">
              <a16:creationId xmlns:a16="http://schemas.microsoft.com/office/drawing/2014/main" id="{490A4208-3943-4AFA-8062-E71156FB5E40}"/>
            </a:ext>
          </a:extLst>
        </xdr:cNvPr>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a:extLst>
            <a:ext uri="{FF2B5EF4-FFF2-40B4-BE49-F238E27FC236}">
              <a16:creationId xmlns:a16="http://schemas.microsoft.com/office/drawing/2014/main" id="{41CD3C41-2C1D-454D-8B42-EAE0D08828AE}"/>
            </a:ext>
          </a:extLst>
        </xdr:cNvPr>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a:extLst>
            <a:ext uri="{FF2B5EF4-FFF2-40B4-BE49-F238E27FC236}">
              <a16:creationId xmlns:a16="http://schemas.microsoft.com/office/drawing/2014/main" id="{5DDC2FBF-4F16-4F7F-BDB3-E2B3D46657E2}"/>
            </a:ext>
          </a:extLst>
        </xdr:cNvPr>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95329</xdr:rowOff>
    </xdr:from>
    <xdr:to>
      <xdr:col>24</xdr:col>
      <xdr:colOff>63500</xdr:colOff>
      <xdr:row>76</xdr:row>
      <xdr:rowOff>128107</xdr:rowOff>
    </xdr:to>
    <xdr:cxnSp macro="">
      <xdr:nvCxnSpPr>
        <xdr:cNvPr id="174" name="直線コネクタ 173">
          <a:extLst>
            <a:ext uri="{FF2B5EF4-FFF2-40B4-BE49-F238E27FC236}">
              <a16:creationId xmlns:a16="http://schemas.microsoft.com/office/drawing/2014/main" id="{485FF0DE-236C-4F08-A0F5-6309235D4944}"/>
            </a:ext>
          </a:extLst>
        </xdr:cNvPr>
        <xdr:cNvCxnSpPr/>
      </xdr:nvCxnSpPr>
      <xdr:spPr>
        <a:xfrm flipV="1">
          <a:off x="3797300" y="13125529"/>
          <a:ext cx="838200" cy="3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a:extLst>
            <a:ext uri="{FF2B5EF4-FFF2-40B4-BE49-F238E27FC236}">
              <a16:creationId xmlns:a16="http://schemas.microsoft.com/office/drawing/2014/main" id="{5C85FC44-51E5-4797-A2BD-BD13FEFBA690}"/>
            </a:ext>
          </a:extLst>
        </xdr:cNvPr>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a:extLst>
            <a:ext uri="{FF2B5EF4-FFF2-40B4-BE49-F238E27FC236}">
              <a16:creationId xmlns:a16="http://schemas.microsoft.com/office/drawing/2014/main" id="{03E5EDE0-F905-4605-AE01-7E1FA370D4F8}"/>
            </a:ext>
          </a:extLst>
        </xdr:cNvPr>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128107</xdr:rowOff>
    </xdr:from>
    <xdr:to>
      <xdr:col>19</xdr:col>
      <xdr:colOff>177800</xdr:colOff>
      <xdr:row>76</xdr:row>
      <xdr:rowOff>162038</xdr:rowOff>
    </xdr:to>
    <xdr:cxnSp macro="">
      <xdr:nvCxnSpPr>
        <xdr:cNvPr id="177" name="直線コネクタ 176">
          <a:extLst>
            <a:ext uri="{FF2B5EF4-FFF2-40B4-BE49-F238E27FC236}">
              <a16:creationId xmlns:a16="http://schemas.microsoft.com/office/drawing/2014/main" id="{7E6DF256-4C1E-4EA7-A96E-F3F5AEBE4F6F}"/>
            </a:ext>
          </a:extLst>
        </xdr:cNvPr>
        <xdr:cNvCxnSpPr/>
      </xdr:nvCxnSpPr>
      <xdr:spPr>
        <a:xfrm flipV="1">
          <a:off x="2908300" y="13158307"/>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a:extLst>
            <a:ext uri="{FF2B5EF4-FFF2-40B4-BE49-F238E27FC236}">
              <a16:creationId xmlns:a16="http://schemas.microsoft.com/office/drawing/2014/main" id="{02D60A06-BE7B-4F8C-8819-DEAC8DB662C6}"/>
            </a:ext>
          </a:extLst>
        </xdr:cNvPr>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a:extLst>
            <a:ext uri="{FF2B5EF4-FFF2-40B4-BE49-F238E27FC236}">
              <a16:creationId xmlns:a16="http://schemas.microsoft.com/office/drawing/2014/main" id="{AA0B289E-FBFF-4C83-88B1-492894E62316}"/>
            </a:ext>
          </a:extLst>
        </xdr:cNvPr>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51068</xdr:rowOff>
    </xdr:from>
    <xdr:to>
      <xdr:col>15</xdr:col>
      <xdr:colOff>50800</xdr:colOff>
      <xdr:row>76</xdr:row>
      <xdr:rowOff>162038</xdr:rowOff>
    </xdr:to>
    <xdr:cxnSp macro="">
      <xdr:nvCxnSpPr>
        <xdr:cNvPr id="180" name="直線コネクタ 179">
          <a:extLst>
            <a:ext uri="{FF2B5EF4-FFF2-40B4-BE49-F238E27FC236}">
              <a16:creationId xmlns:a16="http://schemas.microsoft.com/office/drawing/2014/main" id="{785CFD4F-E631-4C99-AE90-BD65ABC8C7A0}"/>
            </a:ext>
          </a:extLst>
        </xdr:cNvPr>
        <xdr:cNvCxnSpPr/>
      </xdr:nvCxnSpPr>
      <xdr:spPr>
        <a:xfrm>
          <a:off x="2019300" y="13081268"/>
          <a:ext cx="889000" cy="11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a:extLst>
            <a:ext uri="{FF2B5EF4-FFF2-40B4-BE49-F238E27FC236}">
              <a16:creationId xmlns:a16="http://schemas.microsoft.com/office/drawing/2014/main" id="{6D23C30C-70DA-4916-AED8-990D7D4F3B39}"/>
            </a:ext>
          </a:extLst>
        </xdr:cNvPr>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a:extLst>
            <a:ext uri="{FF2B5EF4-FFF2-40B4-BE49-F238E27FC236}">
              <a16:creationId xmlns:a16="http://schemas.microsoft.com/office/drawing/2014/main" id="{08837F76-BE40-4ABE-8958-30D464D5D86F}"/>
            </a:ext>
          </a:extLst>
        </xdr:cNvPr>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51068</xdr:rowOff>
    </xdr:from>
    <xdr:to>
      <xdr:col>10</xdr:col>
      <xdr:colOff>114300</xdr:colOff>
      <xdr:row>77</xdr:row>
      <xdr:rowOff>121510</xdr:rowOff>
    </xdr:to>
    <xdr:cxnSp macro="">
      <xdr:nvCxnSpPr>
        <xdr:cNvPr id="183" name="直線コネクタ 182">
          <a:extLst>
            <a:ext uri="{FF2B5EF4-FFF2-40B4-BE49-F238E27FC236}">
              <a16:creationId xmlns:a16="http://schemas.microsoft.com/office/drawing/2014/main" id="{C56FE807-7FF1-402C-9DEB-86EF8AB904A1}"/>
            </a:ext>
          </a:extLst>
        </xdr:cNvPr>
        <xdr:cNvCxnSpPr/>
      </xdr:nvCxnSpPr>
      <xdr:spPr>
        <a:xfrm flipV="1">
          <a:off x="1130300" y="13081268"/>
          <a:ext cx="889000" cy="24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a:extLst>
            <a:ext uri="{FF2B5EF4-FFF2-40B4-BE49-F238E27FC236}">
              <a16:creationId xmlns:a16="http://schemas.microsoft.com/office/drawing/2014/main" id="{C30E1EB6-1068-4633-BEBC-B6DF21450473}"/>
            </a:ext>
          </a:extLst>
        </xdr:cNvPr>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102999</xdr:rowOff>
    </xdr:from>
    <xdr:ext cx="599010" cy="259045"/>
    <xdr:sp macro="" textlink="">
      <xdr:nvSpPr>
        <xdr:cNvPr id="185" name="テキスト ボックス 184">
          <a:extLst>
            <a:ext uri="{FF2B5EF4-FFF2-40B4-BE49-F238E27FC236}">
              <a16:creationId xmlns:a16="http://schemas.microsoft.com/office/drawing/2014/main" id="{8881D862-D980-4A44-BC8B-436337CFEBD0}"/>
            </a:ext>
          </a:extLst>
        </xdr:cNvPr>
        <xdr:cNvSpPr txBox="1"/>
      </xdr:nvSpPr>
      <xdr:spPr>
        <a:xfrm>
          <a:off x="1719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a:extLst>
            <a:ext uri="{FF2B5EF4-FFF2-40B4-BE49-F238E27FC236}">
              <a16:creationId xmlns:a16="http://schemas.microsoft.com/office/drawing/2014/main" id="{DA1AAD7B-AB25-4A0B-9F81-86CC256DFD37}"/>
            </a:ext>
          </a:extLst>
        </xdr:cNvPr>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a:extLst>
            <a:ext uri="{FF2B5EF4-FFF2-40B4-BE49-F238E27FC236}">
              <a16:creationId xmlns:a16="http://schemas.microsoft.com/office/drawing/2014/main" id="{7AD080DE-3268-4C31-BB22-2B08B344B8F2}"/>
            </a:ext>
          </a:extLst>
        </xdr:cNvPr>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C5A32DD2-5D87-45EF-A417-06BF44B91D9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853B45CA-611C-4FB3-AC3B-5482DE980771}"/>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1E030911-8220-4A91-AC56-AF9FE6D6FE7D}"/>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C37C8A42-4CD8-4A9C-9AFD-235FF0409181}"/>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2F4EC92-77BD-477F-B2E0-268043D5A2C2}"/>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44529</xdr:rowOff>
    </xdr:from>
    <xdr:to>
      <xdr:col>24</xdr:col>
      <xdr:colOff>114300</xdr:colOff>
      <xdr:row>76</xdr:row>
      <xdr:rowOff>146129</xdr:rowOff>
    </xdr:to>
    <xdr:sp macro="" textlink="">
      <xdr:nvSpPr>
        <xdr:cNvPr id="193" name="楕円 192">
          <a:extLst>
            <a:ext uri="{FF2B5EF4-FFF2-40B4-BE49-F238E27FC236}">
              <a16:creationId xmlns:a16="http://schemas.microsoft.com/office/drawing/2014/main" id="{7D8A628C-FD79-4DA9-A57F-CA41B9FD9C07}"/>
            </a:ext>
          </a:extLst>
        </xdr:cNvPr>
        <xdr:cNvSpPr/>
      </xdr:nvSpPr>
      <xdr:spPr>
        <a:xfrm>
          <a:off x="4584700" y="1307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22956</xdr:rowOff>
    </xdr:from>
    <xdr:ext cx="599010" cy="259045"/>
    <xdr:sp macro="" textlink="">
      <xdr:nvSpPr>
        <xdr:cNvPr id="194" name="民生費該当値テキスト">
          <a:extLst>
            <a:ext uri="{FF2B5EF4-FFF2-40B4-BE49-F238E27FC236}">
              <a16:creationId xmlns:a16="http://schemas.microsoft.com/office/drawing/2014/main" id="{CD2FF13C-EED8-483D-9FFC-03BEE7B74178}"/>
            </a:ext>
          </a:extLst>
        </xdr:cNvPr>
        <xdr:cNvSpPr txBox="1"/>
      </xdr:nvSpPr>
      <xdr:spPr>
        <a:xfrm>
          <a:off x="4686300" y="1305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77307</xdr:rowOff>
    </xdr:from>
    <xdr:to>
      <xdr:col>20</xdr:col>
      <xdr:colOff>38100</xdr:colOff>
      <xdr:row>77</xdr:row>
      <xdr:rowOff>7457</xdr:rowOff>
    </xdr:to>
    <xdr:sp macro="" textlink="">
      <xdr:nvSpPr>
        <xdr:cNvPr id="195" name="楕円 194">
          <a:extLst>
            <a:ext uri="{FF2B5EF4-FFF2-40B4-BE49-F238E27FC236}">
              <a16:creationId xmlns:a16="http://schemas.microsoft.com/office/drawing/2014/main" id="{A6BDECCB-4272-4743-A271-1EC178FE64EE}"/>
            </a:ext>
          </a:extLst>
        </xdr:cNvPr>
        <xdr:cNvSpPr/>
      </xdr:nvSpPr>
      <xdr:spPr>
        <a:xfrm>
          <a:off x="3746500" y="131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170034</xdr:rowOff>
    </xdr:from>
    <xdr:ext cx="599010" cy="259045"/>
    <xdr:sp macro="" textlink="">
      <xdr:nvSpPr>
        <xdr:cNvPr id="196" name="テキスト ボックス 195">
          <a:extLst>
            <a:ext uri="{FF2B5EF4-FFF2-40B4-BE49-F238E27FC236}">
              <a16:creationId xmlns:a16="http://schemas.microsoft.com/office/drawing/2014/main" id="{439275A4-865F-4078-8654-FB14D70C9009}"/>
            </a:ext>
          </a:extLst>
        </xdr:cNvPr>
        <xdr:cNvSpPr txBox="1"/>
      </xdr:nvSpPr>
      <xdr:spPr>
        <a:xfrm>
          <a:off x="3497795" y="1320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111238</xdr:rowOff>
    </xdr:from>
    <xdr:to>
      <xdr:col>15</xdr:col>
      <xdr:colOff>101600</xdr:colOff>
      <xdr:row>77</xdr:row>
      <xdr:rowOff>41388</xdr:rowOff>
    </xdr:to>
    <xdr:sp macro="" textlink="">
      <xdr:nvSpPr>
        <xdr:cNvPr id="197" name="楕円 196">
          <a:extLst>
            <a:ext uri="{FF2B5EF4-FFF2-40B4-BE49-F238E27FC236}">
              <a16:creationId xmlns:a16="http://schemas.microsoft.com/office/drawing/2014/main" id="{6044E43D-AE5E-40C4-8F4B-7319E3242DBD}"/>
            </a:ext>
          </a:extLst>
        </xdr:cNvPr>
        <xdr:cNvSpPr/>
      </xdr:nvSpPr>
      <xdr:spPr>
        <a:xfrm>
          <a:off x="2857500" y="131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32515</xdr:rowOff>
    </xdr:from>
    <xdr:ext cx="599010" cy="259045"/>
    <xdr:sp macro="" textlink="">
      <xdr:nvSpPr>
        <xdr:cNvPr id="198" name="テキスト ボックス 197">
          <a:extLst>
            <a:ext uri="{FF2B5EF4-FFF2-40B4-BE49-F238E27FC236}">
              <a16:creationId xmlns:a16="http://schemas.microsoft.com/office/drawing/2014/main" id="{9FF95B3D-2B52-46E8-A3C5-88A0CBF4E4BB}"/>
            </a:ext>
          </a:extLst>
        </xdr:cNvPr>
        <xdr:cNvSpPr txBox="1"/>
      </xdr:nvSpPr>
      <xdr:spPr>
        <a:xfrm>
          <a:off x="2608795" y="1323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268</xdr:rowOff>
    </xdr:from>
    <xdr:to>
      <xdr:col>10</xdr:col>
      <xdr:colOff>165100</xdr:colOff>
      <xdr:row>76</xdr:row>
      <xdr:rowOff>101868</xdr:rowOff>
    </xdr:to>
    <xdr:sp macro="" textlink="">
      <xdr:nvSpPr>
        <xdr:cNvPr id="199" name="楕円 198">
          <a:extLst>
            <a:ext uri="{FF2B5EF4-FFF2-40B4-BE49-F238E27FC236}">
              <a16:creationId xmlns:a16="http://schemas.microsoft.com/office/drawing/2014/main" id="{F36A98E7-7E30-4918-9C5E-E4956D537FE7}"/>
            </a:ext>
          </a:extLst>
        </xdr:cNvPr>
        <xdr:cNvSpPr/>
      </xdr:nvSpPr>
      <xdr:spPr>
        <a:xfrm>
          <a:off x="1968500" y="130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118395</xdr:rowOff>
    </xdr:from>
    <xdr:ext cx="599010" cy="259045"/>
    <xdr:sp macro="" textlink="">
      <xdr:nvSpPr>
        <xdr:cNvPr id="200" name="テキスト ボックス 199">
          <a:extLst>
            <a:ext uri="{FF2B5EF4-FFF2-40B4-BE49-F238E27FC236}">
              <a16:creationId xmlns:a16="http://schemas.microsoft.com/office/drawing/2014/main" id="{F46577C5-3482-4751-950E-8974751CAA72}"/>
            </a:ext>
          </a:extLst>
        </xdr:cNvPr>
        <xdr:cNvSpPr txBox="1"/>
      </xdr:nvSpPr>
      <xdr:spPr>
        <a:xfrm>
          <a:off x="1719795" y="1280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70710</xdr:rowOff>
    </xdr:from>
    <xdr:to>
      <xdr:col>6</xdr:col>
      <xdr:colOff>38100</xdr:colOff>
      <xdr:row>78</xdr:row>
      <xdr:rowOff>860</xdr:rowOff>
    </xdr:to>
    <xdr:sp macro="" textlink="">
      <xdr:nvSpPr>
        <xdr:cNvPr id="201" name="楕円 200">
          <a:extLst>
            <a:ext uri="{FF2B5EF4-FFF2-40B4-BE49-F238E27FC236}">
              <a16:creationId xmlns:a16="http://schemas.microsoft.com/office/drawing/2014/main" id="{5265DADC-D487-4C2D-9A32-13F970C301E8}"/>
            </a:ext>
          </a:extLst>
        </xdr:cNvPr>
        <xdr:cNvSpPr/>
      </xdr:nvSpPr>
      <xdr:spPr>
        <a:xfrm>
          <a:off x="1079500" y="1327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163437</xdr:rowOff>
    </xdr:from>
    <xdr:ext cx="599010" cy="259045"/>
    <xdr:sp macro="" textlink="">
      <xdr:nvSpPr>
        <xdr:cNvPr id="202" name="テキスト ボックス 201">
          <a:extLst>
            <a:ext uri="{FF2B5EF4-FFF2-40B4-BE49-F238E27FC236}">
              <a16:creationId xmlns:a16="http://schemas.microsoft.com/office/drawing/2014/main" id="{278B7754-1640-4A6E-8ACD-E56504582FB7}"/>
            </a:ext>
          </a:extLst>
        </xdr:cNvPr>
        <xdr:cNvSpPr txBox="1"/>
      </xdr:nvSpPr>
      <xdr:spPr>
        <a:xfrm>
          <a:off x="830795" y="1336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5233726F-C22A-4725-83EC-61A5039B7CF8}"/>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E678A0C2-D7B1-4459-B5E8-4685D777F0DA}"/>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B3274C32-B883-4CBA-888E-2A2E2B28AD2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19211634-8F66-4268-92A4-E0F24359001E}"/>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1F18FBD3-2175-459F-B8E7-16873B20E683}"/>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6E39F8BB-00ED-4425-9A93-9F48C71EE843}"/>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30FC801D-03B3-404C-8A36-D784FEF864F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30456355-6B63-4A26-88E8-1E9AE7DDE0CE}"/>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51056CE2-8B17-4136-AE18-EFF9FB423C44}"/>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107EF0D-0D23-4D88-AD07-B514215BB611}"/>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244E6765-580A-4368-A4AD-6AEF97AADC11}"/>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EA2B5D75-C678-4866-87E6-870D91621A7E}"/>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1149741C-DD70-49EB-85E2-F6B88CB2E6AC}"/>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E3169C2-7374-47DB-A4EB-ACF47926B8DE}"/>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53776A8E-B5F8-446C-81E8-CB6C4A1712A5}"/>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5ED36CF1-2F9C-4135-883D-A24330069671}"/>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CC802FC1-ACD6-4CA4-B5C3-AE5625B1180D}"/>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418E97AC-3F39-4F0D-B807-93596880BA66}"/>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EC03C8EC-231F-4217-9ED0-8F9387088141}"/>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33A76B71-70BF-4FD8-8B33-FA6BCC746FCA}"/>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3DFCF91B-16BE-47D0-A97D-F39E81E0073F}"/>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CA7AD82A-B7EA-44E8-828C-4D56C08836BD}"/>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9CF85C4D-3301-4AA7-833D-114B607AB38E}"/>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DA7500FE-C9C7-4C19-A57F-9D16C92A7D02}"/>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5A86BE09-0FDB-4BB0-99DD-6B170D93BAF1}"/>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1F089D22-D890-4385-BFA6-E21BC31D5BE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a:extLst>
            <a:ext uri="{FF2B5EF4-FFF2-40B4-BE49-F238E27FC236}">
              <a16:creationId xmlns:a16="http://schemas.microsoft.com/office/drawing/2014/main" id="{B8D903F3-4385-417F-8727-4CDAEC7F2E8E}"/>
            </a:ext>
          </a:extLst>
        </xdr:cNvPr>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a:extLst>
            <a:ext uri="{FF2B5EF4-FFF2-40B4-BE49-F238E27FC236}">
              <a16:creationId xmlns:a16="http://schemas.microsoft.com/office/drawing/2014/main" id="{0A1B635E-A26B-4564-969A-65AFAAD100BC}"/>
            </a:ext>
          </a:extLst>
        </xdr:cNvPr>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a:extLst>
            <a:ext uri="{FF2B5EF4-FFF2-40B4-BE49-F238E27FC236}">
              <a16:creationId xmlns:a16="http://schemas.microsoft.com/office/drawing/2014/main" id="{9DEEDD60-E443-4E12-8328-2FA09CEF739D}"/>
            </a:ext>
          </a:extLst>
        </xdr:cNvPr>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a:extLst>
            <a:ext uri="{FF2B5EF4-FFF2-40B4-BE49-F238E27FC236}">
              <a16:creationId xmlns:a16="http://schemas.microsoft.com/office/drawing/2014/main" id="{3528757C-2F7A-4B1F-A399-511171E8950C}"/>
            </a:ext>
          </a:extLst>
        </xdr:cNvPr>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a:extLst>
            <a:ext uri="{FF2B5EF4-FFF2-40B4-BE49-F238E27FC236}">
              <a16:creationId xmlns:a16="http://schemas.microsoft.com/office/drawing/2014/main" id="{2218ACE4-2ED3-4940-8898-FF7D0C5BA635}"/>
            </a:ext>
          </a:extLst>
        </xdr:cNvPr>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129577</xdr:rowOff>
    </xdr:from>
    <xdr:to>
      <xdr:col>24</xdr:col>
      <xdr:colOff>63500</xdr:colOff>
      <xdr:row>96</xdr:row>
      <xdr:rowOff>164209</xdr:rowOff>
    </xdr:to>
    <xdr:cxnSp macro="">
      <xdr:nvCxnSpPr>
        <xdr:cNvPr id="234" name="直線コネクタ 233">
          <a:extLst>
            <a:ext uri="{FF2B5EF4-FFF2-40B4-BE49-F238E27FC236}">
              <a16:creationId xmlns:a16="http://schemas.microsoft.com/office/drawing/2014/main" id="{4C4E950A-70B1-461A-AF2C-442CFF21C7FC}"/>
            </a:ext>
          </a:extLst>
        </xdr:cNvPr>
        <xdr:cNvCxnSpPr/>
      </xdr:nvCxnSpPr>
      <xdr:spPr>
        <a:xfrm flipV="1">
          <a:off x="3797300" y="16417327"/>
          <a:ext cx="838200" cy="20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a:extLst>
            <a:ext uri="{FF2B5EF4-FFF2-40B4-BE49-F238E27FC236}">
              <a16:creationId xmlns:a16="http://schemas.microsoft.com/office/drawing/2014/main" id="{67E871AA-D0BF-42BE-B7A5-CD5888537D42}"/>
            </a:ext>
          </a:extLst>
        </xdr:cNvPr>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a:extLst>
            <a:ext uri="{FF2B5EF4-FFF2-40B4-BE49-F238E27FC236}">
              <a16:creationId xmlns:a16="http://schemas.microsoft.com/office/drawing/2014/main" id="{BFFF0CFE-C562-41C5-82D5-BEEA9A8817F1}"/>
            </a:ext>
          </a:extLst>
        </xdr:cNvPr>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164209</xdr:rowOff>
    </xdr:from>
    <xdr:to>
      <xdr:col>19</xdr:col>
      <xdr:colOff>177800</xdr:colOff>
      <xdr:row>97</xdr:row>
      <xdr:rowOff>167018</xdr:rowOff>
    </xdr:to>
    <xdr:cxnSp macro="">
      <xdr:nvCxnSpPr>
        <xdr:cNvPr id="237" name="直線コネクタ 236">
          <a:extLst>
            <a:ext uri="{FF2B5EF4-FFF2-40B4-BE49-F238E27FC236}">
              <a16:creationId xmlns:a16="http://schemas.microsoft.com/office/drawing/2014/main" id="{F8CFD2B8-037F-45A9-8C79-AABB6B8D31D1}"/>
            </a:ext>
          </a:extLst>
        </xdr:cNvPr>
        <xdr:cNvCxnSpPr/>
      </xdr:nvCxnSpPr>
      <xdr:spPr>
        <a:xfrm flipV="1">
          <a:off x="2908300" y="16623409"/>
          <a:ext cx="889000" cy="17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a:extLst>
            <a:ext uri="{FF2B5EF4-FFF2-40B4-BE49-F238E27FC236}">
              <a16:creationId xmlns:a16="http://schemas.microsoft.com/office/drawing/2014/main" id="{B8D7D4C1-A06B-4F7E-824B-F92CAC205067}"/>
            </a:ext>
          </a:extLst>
        </xdr:cNvPr>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42173</xdr:rowOff>
    </xdr:from>
    <xdr:ext cx="534377" cy="259045"/>
    <xdr:sp macro="" textlink="">
      <xdr:nvSpPr>
        <xdr:cNvPr id="239" name="テキスト ボックス 238">
          <a:extLst>
            <a:ext uri="{FF2B5EF4-FFF2-40B4-BE49-F238E27FC236}">
              <a16:creationId xmlns:a16="http://schemas.microsoft.com/office/drawing/2014/main" id="{9D2C1715-1A2B-49A7-BE21-A9E891DA6005}"/>
            </a:ext>
          </a:extLst>
        </xdr:cNvPr>
        <xdr:cNvSpPr txBox="1"/>
      </xdr:nvSpPr>
      <xdr:spPr>
        <a:xfrm>
          <a:off x="3530111" y="1632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167018</xdr:rowOff>
    </xdr:from>
    <xdr:to>
      <xdr:col>15</xdr:col>
      <xdr:colOff>50800</xdr:colOff>
      <xdr:row>98</xdr:row>
      <xdr:rowOff>91253</xdr:rowOff>
    </xdr:to>
    <xdr:cxnSp macro="">
      <xdr:nvCxnSpPr>
        <xdr:cNvPr id="240" name="直線コネクタ 239">
          <a:extLst>
            <a:ext uri="{FF2B5EF4-FFF2-40B4-BE49-F238E27FC236}">
              <a16:creationId xmlns:a16="http://schemas.microsoft.com/office/drawing/2014/main" id="{767AD851-1A26-48A2-913C-42374F7F5C88}"/>
            </a:ext>
          </a:extLst>
        </xdr:cNvPr>
        <xdr:cNvCxnSpPr/>
      </xdr:nvCxnSpPr>
      <xdr:spPr>
        <a:xfrm flipV="1">
          <a:off x="2019300" y="16797668"/>
          <a:ext cx="889000" cy="9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a:extLst>
            <a:ext uri="{FF2B5EF4-FFF2-40B4-BE49-F238E27FC236}">
              <a16:creationId xmlns:a16="http://schemas.microsoft.com/office/drawing/2014/main" id="{4E2DA1EA-4F81-4174-97FC-F058B069F004}"/>
            </a:ext>
          </a:extLst>
        </xdr:cNvPr>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54289</xdr:rowOff>
    </xdr:from>
    <xdr:ext cx="534377" cy="259045"/>
    <xdr:sp macro="" textlink="">
      <xdr:nvSpPr>
        <xdr:cNvPr id="242" name="テキスト ボックス 241">
          <a:extLst>
            <a:ext uri="{FF2B5EF4-FFF2-40B4-BE49-F238E27FC236}">
              <a16:creationId xmlns:a16="http://schemas.microsoft.com/office/drawing/2014/main" id="{A82370FB-820D-44BD-A300-9ED8CF465EAB}"/>
            </a:ext>
          </a:extLst>
        </xdr:cNvPr>
        <xdr:cNvSpPr txBox="1"/>
      </xdr:nvSpPr>
      <xdr:spPr>
        <a:xfrm>
          <a:off x="2641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91221</xdr:rowOff>
    </xdr:from>
    <xdr:to>
      <xdr:col>10</xdr:col>
      <xdr:colOff>114300</xdr:colOff>
      <xdr:row>98</xdr:row>
      <xdr:rowOff>91253</xdr:rowOff>
    </xdr:to>
    <xdr:cxnSp macro="">
      <xdr:nvCxnSpPr>
        <xdr:cNvPr id="243" name="直線コネクタ 242">
          <a:extLst>
            <a:ext uri="{FF2B5EF4-FFF2-40B4-BE49-F238E27FC236}">
              <a16:creationId xmlns:a16="http://schemas.microsoft.com/office/drawing/2014/main" id="{E733A623-4C0C-462F-8215-B6E12D221EFC}"/>
            </a:ext>
          </a:extLst>
        </xdr:cNvPr>
        <xdr:cNvCxnSpPr/>
      </xdr:nvCxnSpPr>
      <xdr:spPr>
        <a:xfrm>
          <a:off x="1130300" y="16893321"/>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a:extLst>
            <a:ext uri="{FF2B5EF4-FFF2-40B4-BE49-F238E27FC236}">
              <a16:creationId xmlns:a16="http://schemas.microsoft.com/office/drawing/2014/main" id="{2DD87BB7-0BA0-4FB5-A693-6EF13D4689E0}"/>
            </a:ext>
          </a:extLst>
        </xdr:cNvPr>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34907</xdr:rowOff>
    </xdr:from>
    <xdr:ext cx="534377" cy="259045"/>
    <xdr:sp macro="" textlink="">
      <xdr:nvSpPr>
        <xdr:cNvPr id="245" name="テキスト ボックス 244">
          <a:extLst>
            <a:ext uri="{FF2B5EF4-FFF2-40B4-BE49-F238E27FC236}">
              <a16:creationId xmlns:a16="http://schemas.microsoft.com/office/drawing/2014/main" id="{485D9BD7-BD7C-448C-970D-49B624C83260}"/>
            </a:ext>
          </a:extLst>
        </xdr:cNvPr>
        <xdr:cNvSpPr txBox="1"/>
      </xdr:nvSpPr>
      <xdr:spPr>
        <a:xfrm>
          <a:off x="1752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a:extLst>
            <a:ext uri="{FF2B5EF4-FFF2-40B4-BE49-F238E27FC236}">
              <a16:creationId xmlns:a16="http://schemas.microsoft.com/office/drawing/2014/main" id="{583DD66A-A1AC-4497-9C6B-EE8A0479E7AF}"/>
            </a:ext>
          </a:extLst>
        </xdr:cNvPr>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125449</xdr:rowOff>
    </xdr:from>
    <xdr:ext cx="534377" cy="259045"/>
    <xdr:sp macro="" textlink="">
      <xdr:nvSpPr>
        <xdr:cNvPr id="247" name="テキスト ボックス 246">
          <a:extLst>
            <a:ext uri="{FF2B5EF4-FFF2-40B4-BE49-F238E27FC236}">
              <a16:creationId xmlns:a16="http://schemas.microsoft.com/office/drawing/2014/main" id="{04E8F02F-BBD2-4D0C-BE86-31E1B14CB88F}"/>
            </a:ext>
          </a:extLst>
        </xdr:cNvPr>
        <xdr:cNvSpPr txBox="1"/>
      </xdr:nvSpPr>
      <xdr:spPr>
        <a:xfrm>
          <a:off x="863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66F330D8-14AC-4B87-AED7-5BA5A89299F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A9031ECF-9FCD-4124-8D62-5922A580AE54}"/>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F6B12964-DA33-4E23-AFE8-55AD63CE08F9}"/>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BFC80B8-93F5-43A6-9576-3B69BF540DE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501CECD5-DC2F-4216-88A0-87ACB9578EC5}"/>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78777</xdr:rowOff>
    </xdr:from>
    <xdr:to>
      <xdr:col>24</xdr:col>
      <xdr:colOff>114300</xdr:colOff>
      <xdr:row>96</xdr:row>
      <xdr:rowOff>8927</xdr:rowOff>
    </xdr:to>
    <xdr:sp macro="" textlink="">
      <xdr:nvSpPr>
        <xdr:cNvPr id="253" name="楕円 252">
          <a:extLst>
            <a:ext uri="{FF2B5EF4-FFF2-40B4-BE49-F238E27FC236}">
              <a16:creationId xmlns:a16="http://schemas.microsoft.com/office/drawing/2014/main" id="{FDF230E8-2DE0-4F41-9437-FD574D15D607}"/>
            </a:ext>
          </a:extLst>
        </xdr:cNvPr>
        <xdr:cNvSpPr/>
      </xdr:nvSpPr>
      <xdr:spPr>
        <a:xfrm>
          <a:off x="4584700" y="163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101654</xdr:rowOff>
    </xdr:from>
    <xdr:ext cx="534377" cy="259045"/>
    <xdr:sp macro="" textlink="">
      <xdr:nvSpPr>
        <xdr:cNvPr id="254" name="衛生費該当値テキスト">
          <a:extLst>
            <a:ext uri="{FF2B5EF4-FFF2-40B4-BE49-F238E27FC236}">
              <a16:creationId xmlns:a16="http://schemas.microsoft.com/office/drawing/2014/main" id="{ED490C9F-E7FA-4989-9DE4-3273EF0AE851}"/>
            </a:ext>
          </a:extLst>
        </xdr:cNvPr>
        <xdr:cNvSpPr txBox="1"/>
      </xdr:nvSpPr>
      <xdr:spPr>
        <a:xfrm>
          <a:off x="4686300" y="1621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113409</xdr:rowOff>
    </xdr:from>
    <xdr:to>
      <xdr:col>20</xdr:col>
      <xdr:colOff>38100</xdr:colOff>
      <xdr:row>97</xdr:row>
      <xdr:rowOff>43559</xdr:rowOff>
    </xdr:to>
    <xdr:sp macro="" textlink="">
      <xdr:nvSpPr>
        <xdr:cNvPr id="255" name="楕円 254">
          <a:extLst>
            <a:ext uri="{FF2B5EF4-FFF2-40B4-BE49-F238E27FC236}">
              <a16:creationId xmlns:a16="http://schemas.microsoft.com/office/drawing/2014/main" id="{077A854E-DA77-431B-AE6D-79148412F0B8}"/>
            </a:ext>
          </a:extLst>
        </xdr:cNvPr>
        <xdr:cNvSpPr/>
      </xdr:nvSpPr>
      <xdr:spPr>
        <a:xfrm>
          <a:off x="3746500" y="1657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34686</xdr:rowOff>
    </xdr:from>
    <xdr:ext cx="534377" cy="259045"/>
    <xdr:sp macro="" textlink="">
      <xdr:nvSpPr>
        <xdr:cNvPr id="256" name="テキスト ボックス 255">
          <a:extLst>
            <a:ext uri="{FF2B5EF4-FFF2-40B4-BE49-F238E27FC236}">
              <a16:creationId xmlns:a16="http://schemas.microsoft.com/office/drawing/2014/main" id="{5D2982E7-98FB-4FC7-A9A6-5316AAEF01A1}"/>
            </a:ext>
          </a:extLst>
        </xdr:cNvPr>
        <xdr:cNvSpPr txBox="1"/>
      </xdr:nvSpPr>
      <xdr:spPr>
        <a:xfrm>
          <a:off x="3530111" y="166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116218</xdr:rowOff>
    </xdr:from>
    <xdr:to>
      <xdr:col>15</xdr:col>
      <xdr:colOff>101600</xdr:colOff>
      <xdr:row>98</xdr:row>
      <xdr:rowOff>46368</xdr:rowOff>
    </xdr:to>
    <xdr:sp macro="" textlink="">
      <xdr:nvSpPr>
        <xdr:cNvPr id="257" name="楕円 256">
          <a:extLst>
            <a:ext uri="{FF2B5EF4-FFF2-40B4-BE49-F238E27FC236}">
              <a16:creationId xmlns:a16="http://schemas.microsoft.com/office/drawing/2014/main" id="{A69165B8-2EDB-4A6B-B5D6-724EF1C8A6A8}"/>
            </a:ext>
          </a:extLst>
        </xdr:cNvPr>
        <xdr:cNvSpPr/>
      </xdr:nvSpPr>
      <xdr:spPr>
        <a:xfrm>
          <a:off x="2857500" y="1674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37495</xdr:rowOff>
    </xdr:from>
    <xdr:ext cx="534377" cy="259045"/>
    <xdr:sp macro="" textlink="">
      <xdr:nvSpPr>
        <xdr:cNvPr id="258" name="テキスト ボックス 257">
          <a:extLst>
            <a:ext uri="{FF2B5EF4-FFF2-40B4-BE49-F238E27FC236}">
              <a16:creationId xmlns:a16="http://schemas.microsoft.com/office/drawing/2014/main" id="{3B460925-C730-4485-8B5F-61D533E2FBAF}"/>
            </a:ext>
          </a:extLst>
        </xdr:cNvPr>
        <xdr:cNvSpPr txBox="1"/>
      </xdr:nvSpPr>
      <xdr:spPr>
        <a:xfrm>
          <a:off x="2641111" y="1683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40453</xdr:rowOff>
    </xdr:from>
    <xdr:to>
      <xdr:col>10</xdr:col>
      <xdr:colOff>165100</xdr:colOff>
      <xdr:row>98</xdr:row>
      <xdr:rowOff>142053</xdr:rowOff>
    </xdr:to>
    <xdr:sp macro="" textlink="">
      <xdr:nvSpPr>
        <xdr:cNvPr id="259" name="楕円 258">
          <a:extLst>
            <a:ext uri="{FF2B5EF4-FFF2-40B4-BE49-F238E27FC236}">
              <a16:creationId xmlns:a16="http://schemas.microsoft.com/office/drawing/2014/main" id="{D278C26F-BB25-4487-B0F7-A37A1B07339E}"/>
            </a:ext>
          </a:extLst>
        </xdr:cNvPr>
        <xdr:cNvSpPr/>
      </xdr:nvSpPr>
      <xdr:spPr>
        <a:xfrm>
          <a:off x="1968500" y="168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133180</xdr:rowOff>
    </xdr:from>
    <xdr:ext cx="534377" cy="259045"/>
    <xdr:sp macro="" textlink="">
      <xdr:nvSpPr>
        <xdr:cNvPr id="260" name="テキスト ボックス 259">
          <a:extLst>
            <a:ext uri="{FF2B5EF4-FFF2-40B4-BE49-F238E27FC236}">
              <a16:creationId xmlns:a16="http://schemas.microsoft.com/office/drawing/2014/main" id="{81C5939A-5B91-48C8-8C8E-D95A5D1C6431}"/>
            </a:ext>
          </a:extLst>
        </xdr:cNvPr>
        <xdr:cNvSpPr txBox="1"/>
      </xdr:nvSpPr>
      <xdr:spPr>
        <a:xfrm>
          <a:off x="1752111" y="169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40421</xdr:rowOff>
    </xdr:from>
    <xdr:to>
      <xdr:col>6</xdr:col>
      <xdr:colOff>38100</xdr:colOff>
      <xdr:row>98</xdr:row>
      <xdr:rowOff>142021</xdr:rowOff>
    </xdr:to>
    <xdr:sp macro="" textlink="">
      <xdr:nvSpPr>
        <xdr:cNvPr id="261" name="楕円 260">
          <a:extLst>
            <a:ext uri="{FF2B5EF4-FFF2-40B4-BE49-F238E27FC236}">
              <a16:creationId xmlns:a16="http://schemas.microsoft.com/office/drawing/2014/main" id="{23556791-91D7-4E59-887D-85DF4C54103A}"/>
            </a:ext>
          </a:extLst>
        </xdr:cNvPr>
        <xdr:cNvSpPr/>
      </xdr:nvSpPr>
      <xdr:spPr>
        <a:xfrm>
          <a:off x="1079500" y="1684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133148</xdr:rowOff>
    </xdr:from>
    <xdr:ext cx="534377" cy="259045"/>
    <xdr:sp macro="" textlink="">
      <xdr:nvSpPr>
        <xdr:cNvPr id="262" name="テキスト ボックス 261">
          <a:extLst>
            <a:ext uri="{FF2B5EF4-FFF2-40B4-BE49-F238E27FC236}">
              <a16:creationId xmlns:a16="http://schemas.microsoft.com/office/drawing/2014/main" id="{25805F2C-2FDE-42F4-9965-69194B951E16}"/>
            </a:ext>
          </a:extLst>
        </xdr:cNvPr>
        <xdr:cNvSpPr txBox="1"/>
      </xdr:nvSpPr>
      <xdr:spPr>
        <a:xfrm>
          <a:off x="863111" y="1693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55FCD761-E86B-4EF1-8CFE-D0F0674A8998}"/>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FDB11BA8-809B-4F82-A184-304BEA0021E1}"/>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6B581618-4EDD-4C75-9692-033EA41ECC8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E457F396-E720-470B-8650-4B77CFDD49DF}"/>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4E35CF68-5D68-4042-BFED-4A3274C3A8B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FC77BC47-488F-4A3D-8FC1-7458206431A7}"/>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E0BCF9A1-FDB6-4BDB-A5B8-71A59AFFD881}"/>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98D90061-FD85-478D-A328-FF6720CD510A}"/>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DED624DB-75D9-4AAA-A1F8-C4B95F3EF67F}"/>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89FCBD4C-6729-48E3-B95E-5C2DBE694521}"/>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CB109441-7B6E-45D6-9265-9D9F49D11229}"/>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90CFEF0F-5E00-44E7-A6A0-856F641A3F5D}"/>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F8F3D3BD-467B-43C1-9C10-5BEF6D566742}"/>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95735DF4-23BC-4219-8ABC-F7D88D3A0FEB}"/>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36B85E49-B30C-4C1F-A723-EEFDCC46FCE6}"/>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1531280C-349F-4F2D-8573-75562A0F446B}"/>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DACFEAC2-33D7-4D35-9EE8-11B9F56BE37C}"/>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C49BE2CE-D8F2-4820-A9DC-70DC7D33413C}"/>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CE764F0B-4475-47E0-BD8F-4F1F03C13CC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13A1F808-A7E3-49F0-8582-8B761C9DD536}"/>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FA5AEC53-D7CD-470A-B7CD-69593E29C39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64B162BA-FB15-4892-8190-4682883AAE7E}"/>
            </a:ext>
          </a:extLst>
        </xdr:cNvPr>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6969B912-EEFC-418B-8952-DAEC05738E3D}"/>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C6AAD7AB-67A8-4EC6-8A55-4F05D4266ED4}"/>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a:extLst>
            <a:ext uri="{FF2B5EF4-FFF2-40B4-BE49-F238E27FC236}">
              <a16:creationId xmlns:a16="http://schemas.microsoft.com/office/drawing/2014/main" id="{E4C1B073-0854-4613-8ECF-B0356D5F6C52}"/>
            </a:ext>
          </a:extLst>
        </xdr:cNvPr>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a:extLst>
            <a:ext uri="{FF2B5EF4-FFF2-40B4-BE49-F238E27FC236}">
              <a16:creationId xmlns:a16="http://schemas.microsoft.com/office/drawing/2014/main" id="{2CDF484E-8E08-431C-85AD-CBE9543514D1}"/>
            </a:ext>
          </a:extLst>
        </xdr:cNvPr>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36373</xdr:rowOff>
    </xdr:from>
    <xdr:to>
      <xdr:col>55</xdr:col>
      <xdr:colOff>0</xdr:colOff>
      <xdr:row>37</xdr:row>
      <xdr:rowOff>169190</xdr:rowOff>
    </xdr:to>
    <xdr:cxnSp macro="">
      <xdr:nvCxnSpPr>
        <xdr:cNvPr id="289" name="直線コネクタ 288">
          <a:extLst>
            <a:ext uri="{FF2B5EF4-FFF2-40B4-BE49-F238E27FC236}">
              <a16:creationId xmlns:a16="http://schemas.microsoft.com/office/drawing/2014/main" id="{95555364-FB2B-4215-B98F-FE0242067715}"/>
            </a:ext>
          </a:extLst>
        </xdr:cNvPr>
        <xdr:cNvCxnSpPr/>
      </xdr:nvCxnSpPr>
      <xdr:spPr>
        <a:xfrm>
          <a:off x="9639300" y="6380023"/>
          <a:ext cx="838200" cy="1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126992</xdr:rowOff>
    </xdr:from>
    <xdr:ext cx="378565" cy="259045"/>
    <xdr:sp macro="" textlink="">
      <xdr:nvSpPr>
        <xdr:cNvPr id="290" name="労働費平均値テキスト">
          <a:extLst>
            <a:ext uri="{FF2B5EF4-FFF2-40B4-BE49-F238E27FC236}">
              <a16:creationId xmlns:a16="http://schemas.microsoft.com/office/drawing/2014/main" id="{709AA246-6877-4FB4-B946-EF269E762A34}"/>
            </a:ext>
          </a:extLst>
        </xdr:cNvPr>
        <xdr:cNvSpPr txBox="1"/>
      </xdr:nvSpPr>
      <xdr:spPr>
        <a:xfrm>
          <a:off x="10528300" y="6470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a:extLst>
            <a:ext uri="{FF2B5EF4-FFF2-40B4-BE49-F238E27FC236}">
              <a16:creationId xmlns:a16="http://schemas.microsoft.com/office/drawing/2014/main" id="{BF91DE04-9A58-448C-BB23-D11D9E7ACDB0}"/>
            </a:ext>
          </a:extLst>
        </xdr:cNvPr>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36373</xdr:rowOff>
    </xdr:from>
    <xdr:to>
      <xdr:col>50</xdr:col>
      <xdr:colOff>114300</xdr:colOff>
      <xdr:row>37</xdr:row>
      <xdr:rowOff>50546</xdr:rowOff>
    </xdr:to>
    <xdr:cxnSp macro="">
      <xdr:nvCxnSpPr>
        <xdr:cNvPr id="292" name="直線コネクタ 291">
          <a:extLst>
            <a:ext uri="{FF2B5EF4-FFF2-40B4-BE49-F238E27FC236}">
              <a16:creationId xmlns:a16="http://schemas.microsoft.com/office/drawing/2014/main" id="{AAE375F1-3D28-475D-A4AD-7841F25FA06D}"/>
            </a:ext>
          </a:extLst>
        </xdr:cNvPr>
        <xdr:cNvCxnSpPr/>
      </xdr:nvCxnSpPr>
      <xdr:spPr>
        <a:xfrm flipV="1">
          <a:off x="8750300" y="6380023"/>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a:extLst>
            <a:ext uri="{FF2B5EF4-FFF2-40B4-BE49-F238E27FC236}">
              <a16:creationId xmlns:a16="http://schemas.microsoft.com/office/drawing/2014/main" id="{0AD23405-D57D-4709-A985-2733219D01DF}"/>
            </a:ext>
          </a:extLst>
        </xdr:cNvPr>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75328</xdr:rowOff>
    </xdr:from>
    <xdr:ext cx="378565" cy="259045"/>
    <xdr:sp macro="" textlink="">
      <xdr:nvSpPr>
        <xdr:cNvPr id="294" name="テキスト ボックス 293">
          <a:extLst>
            <a:ext uri="{FF2B5EF4-FFF2-40B4-BE49-F238E27FC236}">
              <a16:creationId xmlns:a16="http://schemas.microsoft.com/office/drawing/2014/main" id="{82C379CE-BD23-4492-AE38-323A489D73C0}"/>
            </a:ext>
          </a:extLst>
        </xdr:cNvPr>
        <xdr:cNvSpPr txBox="1"/>
      </xdr:nvSpPr>
      <xdr:spPr>
        <a:xfrm>
          <a:off x="9450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50546</xdr:rowOff>
    </xdr:from>
    <xdr:to>
      <xdr:col>45</xdr:col>
      <xdr:colOff>177800</xdr:colOff>
      <xdr:row>37</xdr:row>
      <xdr:rowOff>53289</xdr:rowOff>
    </xdr:to>
    <xdr:cxnSp macro="">
      <xdr:nvCxnSpPr>
        <xdr:cNvPr id="295" name="直線コネクタ 294">
          <a:extLst>
            <a:ext uri="{FF2B5EF4-FFF2-40B4-BE49-F238E27FC236}">
              <a16:creationId xmlns:a16="http://schemas.microsoft.com/office/drawing/2014/main" id="{61EA14FA-FE6B-4536-8444-34176D73762B}"/>
            </a:ext>
          </a:extLst>
        </xdr:cNvPr>
        <xdr:cNvCxnSpPr/>
      </xdr:nvCxnSpPr>
      <xdr:spPr>
        <a:xfrm flipV="1">
          <a:off x="7861300" y="639419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a:extLst>
            <a:ext uri="{FF2B5EF4-FFF2-40B4-BE49-F238E27FC236}">
              <a16:creationId xmlns:a16="http://schemas.microsoft.com/office/drawing/2014/main" id="{875C2981-31B2-46E3-A668-F0AB1437F725}"/>
            </a:ext>
          </a:extLst>
        </xdr:cNvPr>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69156</xdr:rowOff>
    </xdr:from>
    <xdr:ext cx="378565" cy="259045"/>
    <xdr:sp macro="" textlink="">
      <xdr:nvSpPr>
        <xdr:cNvPr id="297" name="テキスト ボックス 296">
          <a:extLst>
            <a:ext uri="{FF2B5EF4-FFF2-40B4-BE49-F238E27FC236}">
              <a16:creationId xmlns:a16="http://schemas.microsoft.com/office/drawing/2014/main" id="{C26BE754-E60E-4029-878A-6F558EED3654}"/>
            </a:ext>
          </a:extLst>
        </xdr:cNvPr>
        <xdr:cNvSpPr txBox="1"/>
      </xdr:nvSpPr>
      <xdr:spPr>
        <a:xfrm>
          <a:off x="8561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53289</xdr:rowOff>
    </xdr:from>
    <xdr:to>
      <xdr:col>41</xdr:col>
      <xdr:colOff>50800</xdr:colOff>
      <xdr:row>37</xdr:row>
      <xdr:rowOff>61747</xdr:rowOff>
    </xdr:to>
    <xdr:cxnSp macro="">
      <xdr:nvCxnSpPr>
        <xdr:cNvPr id="298" name="直線コネクタ 297">
          <a:extLst>
            <a:ext uri="{FF2B5EF4-FFF2-40B4-BE49-F238E27FC236}">
              <a16:creationId xmlns:a16="http://schemas.microsoft.com/office/drawing/2014/main" id="{2E438960-ED40-45A4-B641-E1116A9A0BD3}"/>
            </a:ext>
          </a:extLst>
        </xdr:cNvPr>
        <xdr:cNvCxnSpPr/>
      </xdr:nvCxnSpPr>
      <xdr:spPr>
        <a:xfrm flipV="1">
          <a:off x="6972300" y="6396939"/>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a:extLst>
            <a:ext uri="{FF2B5EF4-FFF2-40B4-BE49-F238E27FC236}">
              <a16:creationId xmlns:a16="http://schemas.microsoft.com/office/drawing/2014/main" id="{43939EB6-14F0-44B4-B8B2-9539FFEE2F1E}"/>
            </a:ext>
          </a:extLst>
        </xdr:cNvPr>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63669</xdr:rowOff>
    </xdr:from>
    <xdr:ext cx="378565" cy="259045"/>
    <xdr:sp macro="" textlink="">
      <xdr:nvSpPr>
        <xdr:cNvPr id="300" name="テキスト ボックス 299">
          <a:extLst>
            <a:ext uri="{FF2B5EF4-FFF2-40B4-BE49-F238E27FC236}">
              <a16:creationId xmlns:a16="http://schemas.microsoft.com/office/drawing/2014/main" id="{7D2363F8-AF5E-42D8-8BA7-4378E82290AD}"/>
            </a:ext>
          </a:extLst>
        </xdr:cNvPr>
        <xdr:cNvSpPr txBox="1"/>
      </xdr:nvSpPr>
      <xdr:spPr>
        <a:xfrm>
          <a:off x="7672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a:extLst>
            <a:ext uri="{FF2B5EF4-FFF2-40B4-BE49-F238E27FC236}">
              <a16:creationId xmlns:a16="http://schemas.microsoft.com/office/drawing/2014/main" id="{CE2BB1C6-01E2-491D-A762-0D8EECDEBBD6}"/>
            </a:ext>
          </a:extLst>
        </xdr:cNvPr>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29151</xdr:rowOff>
    </xdr:from>
    <xdr:ext cx="378565" cy="259045"/>
    <xdr:sp macro="" textlink="">
      <xdr:nvSpPr>
        <xdr:cNvPr id="302" name="テキスト ボックス 301">
          <a:extLst>
            <a:ext uri="{FF2B5EF4-FFF2-40B4-BE49-F238E27FC236}">
              <a16:creationId xmlns:a16="http://schemas.microsoft.com/office/drawing/2014/main" id="{586601D7-505A-43DD-9341-5ADCCCC5F929}"/>
            </a:ext>
          </a:extLst>
        </xdr:cNvPr>
        <xdr:cNvSpPr txBox="1"/>
      </xdr:nvSpPr>
      <xdr:spPr>
        <a:xfrm>
          <a:off x="6783017" y="6544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6778DF4D-F4BB-44E4-B6A0-581F800668C8}"/>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728FEB2B-F9DE-42FD-96F9-32151BA658F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A1765E0A-69A7-46D2-8386-226A183CB259}"/>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D079C1ED-4502-44FF-ACB9-29A0041C591A}"/>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C1EDF0F3-CFF6-4CBE-8B99-17C3EBCCCAD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118389</xdr:rowOff>
    </xdr:from>
    <xdr:to>
      <xdr:col>55</xdr:col>
      <xdr:colOff>50800</xdr:colOff>
      <xdr:row>38</xdr:row>
      <xdr:rowOff>48540</xdr:rowOff>
    </xdr:to>
    <xdr:sp macro="" textlink="">
      <xdr:nvSpPr>
        <xdr:cNvPr id="308" name="楕円 307">
          <a:extLst>
            <a:ext uri="{FF2B5EF4-FFF2-40B4-BE49-F238E27FC236}">
              <a16:creationId xmlns:a16="http://schemas.microsoft.com/office/drawing/2014/main" id="{5B644981-94E6-47D6-80D8-0A9CF521FCFA}"/>
            </a:ext>
          </a:extLst>
        </xdr:cNvPr>
        <xdr:cNvSpPr/>
      </xdr:nvSpPr>
      <xdr:spPr>
        <a:xfrm>
          <a:off x="10426700" y="64620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141266</xdr:rowOff>
    </xdr:from>
    <xdr:ext cx="378565" cy="259045"/>
    <xdr:sp macro="" textlink="">
      <xdr:nvSpPr>
        <xdr:cNvPr id="309" name="労働費該当値テキスト">
          <a:extLst>
            <a:ext uri="{FF2B5EF4-FFF2-40B4-BE49-F238E27FC236}">
              <a16:creationId xmlns:a16="http://schemas.microsoft.com/office/drawing/2014/main" id="{A9BB9701-420B-427C-80D7-A113D8556DB3}"/>
            </a:ext>
          </a:extLst>
        </xdr:cNvPr>
        <xdr:cNvSpPr txBox="1"/>
      </xdr:nvSpPr>
      <xdr:spPr>
        <a:xfrm>
          <a:off x="10528300" y="631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157023</xdr:rowOff>
    </xdr:from>
    <xdr:to>
      <xdr:col>50</xdr:col>
      <xdr:colOff>165100</xdr:colOff>
      <xdr:row>37</xdr:row>
      <xdr:rowOff>87173</xdr:rowOff>
    </xdr:to>
    <xdr:sp macro="" textlink="">
      <xdr:nvSpPr>
        <xdr:cNvPr id="310" name="楕円 309">
          <a:extLst>
            <a:ext uri="{FF2B5EF4-FFF2-40B4-BE49-F238E27FC236}">
              <a16:creationId xmlns:a16="http://schemas.microsoft.com/office/drawing/2014/main" id="{91E799B9-812C-456E-82A3-CFAE8A9BE391}"/>
            </a:ext>
          </a:extLst>
        </xdr:cNvPr>
        <xdr:cNvSpPr/>
      </xdr:nvSpPr>
      <xdr:spPr>
        <a:xfrm>
          <a:off x="95885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103700</xdr:rowOff>
    </xdr:from>
    <xdr:ext cx="469744" cy="259045"/>
    <xdr:sp macro="" textlink="">
      <xdr:nvSpPr>
        <xdr:cNvPr id="311" name="テキスト ボックス 310">
          <a:extLst>
            <a:ext uri="{FF2B5EF4-FFF2-40B4-BE49-F238E27FC236}">
              <a16:creationId xmlns:a16="http://schemas.microsoft.com/office/drawing/2014/main" id="{BAA453EF-E22D-4CB1-9C0A-AC7D96C77016}"/>
            </a:ext>
          </a:extLst>
        </xdr:cNvPr>
        <xdr:cNvSpPr txBox="1"/>
      </xdr:nvSpPr>
      <xdr:spPr>
        <a:xfrm>
          <a:off x="9404428" y="610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171196</xdr:rowOff>
    </xdr:from>
    <xdr:to>
      <xdr:col>46</xdr:col>
      <xdr:colOff>38100</xdr:colOff>
      <xdr:row>37</xdr:row>
      <xdr:rowOff>101346</xdr:rowOff>
    </xdr:to>
    <xdr:sp macro="" textlink="">
      <xdr:nvSpPr>
        <xdr:cNvPr id="312" name="楕円 311">
          <a:extLst>
            <a:ext uri="{FF2B5EF4-FFF2-40B4-BE49-F238E27FC236}">
              <a16:creationId xmlns:a16="http://schemas.microsoft.com/office/drawing/2014/main" id="{27622E03-1320-45F4-A3EC-0FE0BA690DA1}"/>
            </a:ext>
          </a:extLst>
        </xdr:cNvPr>
        <xdr:cNvSpPr/>
      </xdr:nvSpPr>
      <xdr:spPr>
        <a:xfrm>
          <a:off x="8699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117873</xdr:rowOff>
    </xdr:from>
    <xdr:ext cx="469744" cy="259045"/>
    <xdr:sp macro="" textlink="">
      <xdr:nvSpPr>
        <xdr:cNvPr id="313" name="テキスト ボックス 312">
          <a:extLst>
            <a:ext uri="{FF2B5EF4-FFF2-40B4-BE49-F238E27FC236}">
              <a16:creationId xmlns:a16="http://schemas.microsoft.com/office/drawing/2014/main" id="{7B8E4C3F-B57F-4A24-9046-859CDA846E46}"/>
            </a:ext>
          </a:extLst>
        </xdr:cNvPr>
        <xdr:cNvSpPr txBox="1"/>
      </xdr:nvSpPr>
      <xdr:spPr>
        <a:xfrm>
          <a:off x="8515428"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2489</xdr:rowOff>
    </xdr:from>
    <xdr:to>
      <xdr:col>41</xdr:col>
      <xdr:colOff>101600</xdr:colOff>
      <xdr:row>37</xdr:row>
      <xdr:rowOff>104089</xdr:rowOff>
    </xdr:to>
    <xdr:sp macro="" textlink="">
      <xdr:nvSpPr>
        <xdr:cNvPr id="314" name="楕円 313">
          <a:extLst>
            <a:ext uri="{FF2B5EF4-FFF2-40B4-BE49-F238E27FC236}">
              <a16:creationId xmlns:a16="http://schemas.microsoft.com/office/drawing/2014/main" id="{4214F9DF-2FA6-4F1D-9F89-E60FDF0B2712}"/>
            </a:ext>
          </a:extLst>
        </xdr:cNvPr>
        <xdr:cNvSpPr/>
      </xdr:nvSpPr>
      <xdr:spPr>
        <a:xfrm>
          <a:off x="7810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120616</xdr:rowOff>
    </xdr:from>
    <xdr:ext cx="469744" cy="259045"/>
    <xdr:sp macro="" textlink="">
      <xdr:nvSpPr>
        <xdr:cNvPr id="315" name="テキスト ボックス 314">
          <a:extLst>
            <a:ext uri="{FF2B5EF4-FFF2-40B4-BE49-F238E27FC236}">
              <a16:creationId xmlns:a16="http://schemas.microsoft.com/office/drawing/2014/main" id="{02CDE2C9-AC48-423B-B381-11428885CC62}"/>
            </a:ext>
          </a:extLst>
        </xdr:cNvPr>
        <xdr:cNvSpPr txBox="1"/>
      </xdr:nvSpPr>
      <xdr:spPr>
        <a:xfrm>
          <a:off x="7626428" y="61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10947</xdr:rowOff>
    </xdr:from>
    <xdr:to>
      <xdr:col>36</xdr:col>
      <xdr:colOff>165100</xdr:colOff>
      <xdr:row>37</xdr:row>
      <xdr:rowOff>112547</xdr:rowOff>
    </xdr:to>
    <xdr:sp macro="" textlink="">
      <xdr:nvSpPr>
        <xdr:cNvPr id="316" name="楕円 315">
          <a:extLst>
            <a:ext uri="{FF2B5EF4-FFF2-40B4-BE49-F238E27FC236}">
              <a16:creationId xmlns:a16="http://schemas.microsoft.com/office/drawing/2014/main" id="{81D11781-44CB-4F49-99A4-E49BF86BA976}"/>
            </a:ext>
          </a:extLst>
        </xdr:cNvPr>
        <xdr:cNvSpPr/>
      </xdr:nvSpPr>
      <xdr:spPr>
        <a:xfrm>
          <a:off x="6921500" y="635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129074</xdr:rowOff>
    </xdr:from>
    <xdr:ext cx="469744" cy="259045"/>
    <xdr:sp macro="" textlink="">
      <xdr:nvSpPr>
        <xdr:cNvPr id="317" name="テキスト ボックス 316">
          <a:extLst>
            <a:ext uri="{FF2B5EF4-FFF2-40B4-BE49-F238E27FC236}">
              <a16:creationId xmlns:a16="http://schemas.microsoft.com/office/drawing/2014/main" id="{90810FC7-8EC2-4F13-AB7A-6A582599BAC7}"/>
            </a:ext>
          </a:extLst>
        </xdr:cNvPr>
        <xdr:cNvSpPr txBox="1"/>
      </xdr:nvSpPr>
      <xdr:spPr>
        <a:xfrm>
          <a:off x="6737428" y="61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564D13D7-D9BF-45DF-B757-224A52F8A81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9194F9D9-BB3B-4A16-B852-E7F93A9BD9D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D77A2354-3198-4184-97B1-8EFDAF32C30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5A5E2901-87B8-4622-B70D-E1B9E298BCE4}"/>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D4755441-6EA6-487F-BCCC-9BD13774DCF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C3EDC913-1AB3-4493-BB3A-6A8CB92C2C1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F47CBD6C-19EF-49D7-9C48-05DCE2BC8EA2}"/>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2D5F30FA-7C5F-4A72-BEA6-ED714DF0CEE3}"/>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F8D75647-DC9F-4B9A-BC78-7E0EF55EC6B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FBD076EA-481C-4754-A256-ABE7E99BFA0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C8F6F9C5-5A3C-48FD-ABEF-EEC9CA9834E4}"/>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72F9C7AB-DB8B-445A-8520-37EC42F928C9}"/>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9187CAFC-F2FB-47E7-B820-30064010209C}"/>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13CEC21E-ED2E-45F1-9F04-D7E62913D2A6}"/>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9651312-7D39-4391-92B2-4361DAEFE9F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737E8FE9-C98B-402F-9FBC-7C9657806A76}"/>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F4F06E25-5543-462B-84DB-9239F8AA9553}"/>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416643BF-56A2-469E-8A8E-9CCF30AA9FD2}"/>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1AEF9ABB-921C-41D1-80AC-36070172105D}"/>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85077A11-A367-49E1-B17E-8A1D07DFAD0C}"/>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490AEC9F-1F07-4CBA-8DF2-7E00048FE57C}"/>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30F44D17-8FFE-421A-93C4-F55C127C465A}"/>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DC964040-14DE-400C-982F-BE28E48DBED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a:extLst>
            <a:ext uri="{FF2B5EF4-FFF2-40B4-BE49-F238E27FC236}">
              <a16:creationId xmlns:a16="http://schemas.microsoft.com/office/drawing/2014/main" id="{797DFB35-E208-4C82-AD3C-C64FA82CFA88}"/>
            </a:ext>
          </a:extLst>
        </xdr:cNvPr>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a:extLst>
            <a:ext uri="{FF2B5EF4-FFF2-40B4-BE49-F238E27FC236}">
              <a16:creationId xmlns:a16="http://schemas.microsoft.com/office/drawing/2014/main" id="{633E823B-4951-490D-B144-EAFA602166DF}"/>
            </a:ext>
          </a:extLst>
        </xdr:cNvPr>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a:extLst>
            <a:ext uri="{FF2B5EF4-FFF2-40B4-BE49-F238E27FC236}">
              <a16:creationId xmlns:a16="http://schemas.microsoft.com/office/drawing/2014/main" id="{F3FC6925-BF13-49E3-AD9F-008196F84307}"/>
            </a:ext>
          </a:extLst>
        </xdr:cNvPr>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a:extLst>
            <a:ext uri="{FF2B5EF4-FFF2-40B4-BE49-F238E27FC236}">
              <a16:creationId xmlns:a16="http://schemas.microsoft.com/office/drawing/2014/main" id="{9C1C2945-B829-40C5-A4E4-DBB5D7968495}"/>
            </a:ext>
          </a:extLst>
        </xdr:cNvPr>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a:extLst>
            <a:ext uri="{FF2B5EF4-FFF2-40B4-BE49-F238E27FC236}">
              <a16:creationId xmlns:a16="http://schemas.microsoft.com/office/drawing/2014/main" id="{91B27F36-4420-4069-A6F8-2AB0A161A22B}"/>
            </a:ext>
          </a:extLst>
        </xdr:cNvPr>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101664</xdr:rowOff>
    </xdr:from>
    <xdr:to>
      <xdr:col>55</xdr:col>
      <xdr:colOff>0</xdr:colOff>
      <xdr:row>57</xdr:row>
      <xdr:rowOff>117221</xdr:rowOff>
    </xdr:to>
    <xdr:cxnSp macro="">
      <xdr:nvCxnSpPr>
        <xdr:cNvPr id="346" name="直線コネクタ 345">
          <a:extLst>
            <a:ext uri="{FF2B5EF4-FFF2-40B4-BE49-F238E27FC236}">
              <a16:creationId xmlns:a16="http://schemas.microsoft.com/office/drawing/2014/main" id="{706811D5-7CD1-4CB6-81D5-CCDF94444602}"/>
            </a:ext>
          </a:extLst>
        </xdr:cNvPr>
        <xdr:cNvCxnSpPr/>
      </xdr:nvCxnSpPr>
      <xdr:spPr>
        <a:xfrm flipV="1">
          <a:off x="9639300" y="9874314"/>
          <a:ext cx="838200" cy="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a:extLst>
            <a:ext uri="{FF2B5EF4-FFF2-40B4-BE49-F238E27FC236}">
              <a16:creationId xmlns:a16="http://schemas.microsoft.com/office/drawing/2014/main" id="{1F216002-71E6-4EA4-B0B2-5A933C3728C7}"/>
            </a:ext>
          </a:extLst>
        </xdr:cNvPr>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a:extLst>
            <a:ext uri="{FF2B5EF4-FFF2-40B4-BE49-F238E27FC236}">
              <a16:creationId xmlns:a16="http://schemas.microsoft.com/office/drawing/2014/main" id="{8C359926-56AF-41E7-BFB3-B761A6F382F4}"/>
            </a:ext>
          </a:extLst>
        </xdr:cNvPr>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130442</xdr:rowOff>
    </xdr:from>
    <xdr:to>
      <xdr:col>50</xdr:col>
      <xdr:colOff>114300</xdr:colOff>
      <xdr:row>57</xdr:row>
      <xdr:rowOff>117221</xdr:rowOff>
    </xdr:to>
    <xdr:cxnSp macro="">
      <xdr:nvCxnSpPr>
        <xdr:cNvPr id="349" name="直線コネクタ 348">
          <a:extLst>
            <a:ext uri="{FF2B5EF4-FFF2-40B4-BE49-F238E27FC236}">
              <a16:creationId xmlns:a16="http://schemas.microsoft.com/office/drawing/2014/main" id="{B661893C-5090-4410-935E-F59A433B9BEB}"/>
            </a:ext>
          </a:extLst>
        </xdr:cNvPr>
        <xdr:cNvCxnSpPr/>
      </xdr:nvCxnSpPr>
      <xdr:spPr>
        <a:xfrm>
          <a:off x="8750300" y="9560192"/>
          <a:ext cx="889000" cy="32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a:extLst>
            <a:ext uri="{FF2B5EF4-FFF2-40B4-BE49-F238E27FC236}">
              <a16:creationId xmlns:a16="http://schemas.microsoft.com/office/drawing/2014/main" id="{FB28610A-D7B4-4F4B-B2E8-3EC8AD894B4C}"/>
            </a:ext>
          </a:extLst>
        </xdr:cNvPr>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a:extLst>
            <a:ext uri="{FF2B5EF4-FFF2-40B4-BE49-F238E27FC236}">
              <a16:creationId xmlns:a16="http://schemas.microsoft.com/office/drawing/2014/main" id="{B70FA969-F00E-41CB-98B5-6F7B1318CF86}"/>
            </a:ext>
          </a:extLst>
        </xdr:cNvPr>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130442</xdr:rowOff>
    </xdr:from>
    <xdr:to>
      <xdr:col>45</xdr:col>
      <xdr:colOff>177800</xdr:colOff>
      <xdr:row>56</xdr:row>
      <xdr:rowOff>159918</xdr:rowOff>
    </xdr:to>
    <xdr:cxnSp macro="">
      <xdr:nvCxnSpPr>
        <xdr:cNvPr id="352" name="直線コネクタ 351">
          <a:extLst>
            <a:ext uri="{FF2B5EF4-FFF2-40B4-BE49-F238E27FC236}">
              <a16:creationId xmlns:a16="http://schemas.microsoft.com/office/drawing/2014/main" id="{5EF4D5D3-E804-41D9-ABD7-5A0BAD32B351}"/>
            </a:ext>
          </a:extLst>
        </xdr:cNvPr>
        <xdr:cNvCxnSpPr/>
      </xdr:nvCxnSpPr>
      <xdr:spPr>
        <a:xfrm flipV="1">
          <a:off x="7861300" y="9560192"/>
          <a:ext cx="889000" cy="20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a:extLst>
            <a:ext uri="{FF2B5EF4-FFF2-40B4-BE49-F238E27FC236}">
              <a16:creationId xmlns:a16="http://schemas.microsoft.com/office/drawing/2014/main" id="{EE5EBD1B-FB75-455B-9BDD-5617B79987EA}"/>
            </a:ext>
          </a:extLst>
        </xdr:cNvPr>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167403</xdr:rowOff>
    </xdr:from>
    <xdr:ext cx="534377" cy="259045"/>
    <xdr:sp macro="" textlink="">
      <xdr:nvSpPr>
        <xdr:cNvPr id="354" name="テキスト ボックス 353">
          <a:extLst>
            <a:ext uri="{FF2B5EF4-FFF2-40B4-BE49-F238E27FC236}">
              <a16:creationId xmlns:a16="http://schemas.microsoft.com/office/drawing/2014/main" id="{6B31F228-BEA3-444B-8173-BFFD6FEB7358}"/>
            </a:ext>
          </a:extLst>
        </xdr:cNvPr>
        <xdr:cNvSpPr txBox="1"/>
      </xdr:nvSpPr>
      <xdr:spPr>
        <a:xfrm>
          <a:off x="8483111" y="9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116015</xdr:rowOff>
    </xdr:from>
    <xdr:to>
      <xdr:col>41</xdr:col>
      <xdr:colOff>50800</xdr:colOff>
      <xdr:row>56</xdr:row>
      <xdr:rowOff>159918</xdr:rowOff>
    </xdr:to>
    <xdr:cxnSp macro="">
      <xdr:nvCxnSpPr>
        <xdr:cNvPr id="355" name="直線コネクタ 354">
          <a:extLst>
            <a:ext uri="{FF2B5EF4-FFF2-40B4-BE49-F238E27FC236}">
              <a16:creationId xmlns:a16="http://schemas.microsoft.com/office/drawing/2014/main" id="{F1AED503-1230-404F-84B9-3A56CD372D09}"/>
            </a:ext>
          </a:extLst>
        </xdr:cNvPr>
        <xdr:cNvCxnSpPr/>
      </xdr:nvCxnSpPr>
      <xdr:spPr>
        <a:xfrm>
          <a:off x="6972300" y="9717215"/>
          <a:ext cx="889000" cy="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a:extLst>
            <a:ext uri="{FF2B5EF4-FFF2-40B4-BE49-F238E27FC236}">
              <a16:creationId xmlns:a16="http://schemas.microsoft.com/office/drawing/2014/main" id="{1CE50D46-B45B-4A2F-AA1B-E85ED3823809}"/>
            </a:ext>
          </a:extLst>
        </xdr:cNvPr>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155033</xdr:rowOff>
    </xdr:from>
    <xdr:ext cx="534377" cy="259045"/>
    <xdr:sp macro="" textlink="">
      <xdr:nvSpPr>
        <xdr:cNvPr id="357" name="テキスト ボックス 356">
          <a:extLst>
            <a:ext uri="{FF2B5EF4-FFF2-40B4-BE49-F238E27FC236}">
              <a16:creationId xmlns:a16="http://schemas.microsoft.com/office/drawing/2014/main" id="{925DA18C-848C-4379-8394-564D62E97495}"/>
            </a:ext>
          </a:extLst>
        </xdr:cNvPr>
        <xdr:cNvSpPr txBox="1"/>
      </xdr:nvSpPr>
      <xdr:spPr>
        <a:xfrm>
          <a:off x="7594111" y="99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a:extLst>
            <a:ext uri="{FF2B5EF4-FFF2-40B4-BE49-F238E27FC236}">
              <a16:creationId xmlns:a16="http://schemas.microsoft.com/office/drawing/2014/main" id="{2F0FB993-B6BC-4901-B077-FFE6534ADD14}"/>
            </a:ext>
          </a:extLst>
        </xdr:cNvPr>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a:extLst>
            <a:ext uri="{FF2B5EF4-FFF2-40B4-BE49-F238E27FC236}">
              <a16:creationId xmlns:a16="http://schemas.microsoft.com/office/drawing/2014/main" id="{683E7C6D-C928-4ABB-B54A-A3949BFD7A1A}"/>
            </a:ext>
          </a:extLst>
        </xdr:cNvPr>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7A3E3E39-F307-45B4-8D97-971A85FC29A4}"/>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F5CDB396-BC33-4A00-9561-70C91688EFB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D9E78977-D459-4103-9AC0-3585A0F87FB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BC6A5CEC-383B-4891-B326-FEB8C55C88C4}"/>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E40DBDF7-356C-470E-AE3B-56180E009DA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50864</xdr:rowOff>
    </xdr:from>
    <xdr:to>
      <xdr:col>55</xdr:col>
      <xdr:colOff>50800</xdr:colOff>
      <xdr:row>57</xdr:row>
      <xdr:rowOff>152464</xdr:rowOff>
    </xdr:to>
    <xdr:sp macro="" textlink="">
      <xdr:nvSpPr>
        <xdr:cNvPr id="365" name="楕円 364">
          <a:extLst>
            <a:ext uri="{FF2B5EF4-FFF2-40B4-BE49-F238E27FC236}">
              <a16:creationId xmlns:a16="http://schemas.microsoft.com/office/drawing/2014/main" id="{DAAA0552-A2B0-496E-95F7-F9B6BF2537DE}"/>
            </a:ext>
          </a:extLst>
        </xdr:cNvPr>
        <xdr:cNvSpPr/>
      </xdr:nvSpPr>
      <xdr:spPr>
        <a:xfrm>
          <a:off x="10426700" y="98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29291</xdr:rowOff>
    </xdr:from>
    <xdr:ext cx="534377" cy="259045"/>
    <xdr:sp macro="" textlink="">
      <xdr:nvSpPr>
        <xdr:cNvPr id="366" name="農林水産業費該当値テキスト">
          <a:extLst>
            <a:ext uri="{FF2B5EF4-FFF2-40B4-BE49-F238E27FC236}">
              <a16:creationId xmlns:a16="http://schemas.microsoft.com/office/drawing/2014/main" id="{DAE441E5-48BD-4CFF-8E1E-933DA819AFE5}"/>
            </a:ext>
          </a:extLst>
        </xdr:cNvPr>
        <xdr:cNvSpPr txBox="1"/>
      </xdr:nvSpPr>
      <xdr:spPr>
        <a:xfrm>
          <a:off x="10528300" y="980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66421</xdr:rowOff>
    </xdr:from>
    <xdr:to>
      <xdr:col>50</xdr:col>
      <xdr:colOff>165100</xdr:colOff>
      <xdr:row>57</xdr:row>
      <xdr:rowOff>168021</xdr:rowOff>
    </xdr:to>
    <xdr:sp macro="" textlink="">
      <xdr:nvSpPr>
        <xdr:cNvPr id="367" name="楕円 366">
          <a:extLst>
            <a:ext uri="{FF2B5EF4-FFF2-40B4-BE49-F238E27FC236}">
              <a16:creationId xmlns:a16="http://schemas.microsoft.com/office/drawing/2014/main" id="{1A34C432-970D-419D-A811-C1BDE2DCAAD5}"/>
            </a:ext>
          </a:extLst>
        </xdr:cNvPr>
        <xdr:cNvSpPr/>
      </xdr:nvSpPr>
      <xdr:spPr>
        <a:xfrm>
          <a:off x="9588500" y="98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159148</xdr:rowOff>
    </xdr:from>
    <xdr:ext cx="534377" cy="259045"/>
    <xdr:sp macro="" textlink="">
      <xdr:nvSpPr>
        <xdr:cNvPr id="368" name="テキスト ボックス 367">
          <a:extLst>
            <a:ext uri="{FF2B5EF4-FFF2-40B4-BE49-F238E27FC236}">
              <a16:creationId xmlns:a16="http://schemas.microsoft.com/office/drawing/2014/main" id="{ED392AFD-1BF1-464D-BBDC-399A38F441EA}"/>
            </a:ext>
          </a:extLst>
        </xdr:cNvPr>
        <xdr:cNvSpPr txBox="1"/>
      </xdr:nvSpPr>
      <xdr:spPr>
        <a:xfrm>
          <a:off x="9372111" y="993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79642</xdr:rowOff>
    </xdr:from>
    <xdr:to>
      <xdr:col>46</xdr:col>
      <xdr:colOff>38100</xdr:colOff>
      <xdr:row>56</xdr:row>
      <xdr:rowOff>9792</xdr:rowOff>
    </xdr:to>
    <xdr:sp macro="" textlink="">
      <xdr:nvSpPr>
        <xdr:cNvPr id="369" name="楕円 368">
          <a:extLst>
            <a:ext uri="{FF2B5EF4-FFF2-40B4-BE49-F238E27FC236}">
              <a16:creationId xmlns:a16="http://schemas.microsoft.com/office/drawing/2014/main" id="{29A732B7-93EE-4F8D-971C-C8F5C6B73629}"/>
            </a:ext>
          </a:extLst>
        </xdr:cNvPr>
        <xdr:cNvSpPr/>
      </xdr:nvSpPr>
      <xdr:spPr>
        <a:xfrm>
          <a:off x="8699500" y="950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26319</xdr:rowOff>
    </xdr:from>
    <xdr:ext cx="534377" cy="259045"/>
    <xdr:sp macro="" textlink="">
      <xdr:nvSpPr>
        <xdr:cNvPr id="370" name="テキスト ボックス 369">
          <a:extLst>
            <a:ext uri="{FF2B5EF4-FFF2-40B4-BE49-F238E27FC236}">
              <a16:creationId xmlns:a16="http://schemas.microsoft.com/office/drawing/2014/main" id="{80877C34-B74D-4021-80C8-04556169789B}"/>
            </a:ext>
          </a:extLst>
        </xdr:cNvPr>
        <xdr:cNvSpPr txBox="1"/>
      </xdr:nvSpPr>
      <xdr:spPr>
        <a:xfrm>
          <a:off x="8483111" y="928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109118</xdr:rowOff>
    </xdr:from>
    <xdr:to>
      <xdr:col>41</xdr:col>
      <xdr:colOff>101600</xdr:colOff>
      <xdr:row>57</xdr:row>
      <xdr:rowOff>39268</xdr:rowOff>
    </xdr:to>
    <xdr:sp macro="" textlink="">
      <xdr:nvSpPr>
        <xdr:cNvPr id="371" name="楕円 370">
          <a:extLst>
            <a:ext uri="{FF2B5EF4-FFF2-40B4-BE49-F238E27FC236}">
              <a16:creationId xmlns:a16="http://schemas.microsoft.com/office/drawing/2014/main" id="{90B86997-BB75-4B90-92F2-54723337B1DB}"/>
            </a:ext>
          </a:extLst>
        </xdr:cNvPr>
        <xdr:cNvSpPr/>
      </xdr:nvSpPr>
      <xdr:spPr>
        <a:xfrm>
          <a:off x="7810500" y="971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55795</xdr:rowOff>
    </xdr:from>
    <xdr:ext cx="534377" cy="259045"/>
    <xdr:sp macro="" textlink="">
      <xdr:nvSpPr>
        <xdr:cNvPr id="372" name="テキスト ボックス 371">
          <a:extLst>
            <a:ext uri="{FF2B5EF4-FFF2-40B4-BE49-F238E27FC236}">
              <a16:creationId xmlns:a16="http://schemas.microsoft.com/office/drawing/2014/main" id="{BCD71162-61AC-44EF-B272-A68892141BC7}"/>
            </a:ext>
          </a:extLst>
        </xdr:cNvPr>
        <xdr:cNvSpPr txBox="1"/>
      </xdr:nvSpPr>
      <xdr:spPr>
        <a:xfrm>
          <a:off x="7594111" y="94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65215</xdr:rowOff>
    </xdr:from>
    <xdr:to>
      <xdr:col>36</xdr:col>
      <xdr:colOff>165100</xdr:colOff>
      <xdr:row>56</xdr:row>
      <xdr:rowOff>166815</xdr:rowOff>
    </xdr:to>
    <xdr:sp macro="" textlink="">
      <xdr:nvSpPr>
        <xdr:cNvPr id="373" name="楕円 372">
          <a:extLst>
            <a:ext uri="{FF2B5EF4-FFF2-40B4-BE49-F238E27FC236}">
              <a16:creationId xmlns:a16="http://schemas.microsoft.com/office/drawing/2014/main" id="{3D2162F9-7751-4903-AA95-633BC43DA4A9}"/>
            </a:ext>
          </a:extLst>
        </xdr:cNvPr>
        <xdr:cNvSpPr/>
      </xdr:nvSpPr>
      <xdr:spPr>
        <a:xfrm>
          <a:off x="6921500" y="96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11892</xdr:rowOff>
    </xdr:from>
    <xdr:ext cx="534377" cy="259045"/>
    <xdr:sp macro="" textlink="">
      <xdr:nvSpPr>
        <xdr:cNvPr id="374" name="テキスト ボックス 373">
          <a:extLst>
            <a:ext uri="{FF2B5EF4-FFF2-40B4-BE49-F238E27FC236}">
              <a16:creationId xmlns:a16="http://schemas.microsoft.com/office/drawing/2014/main" id="{F0BB70E3-9664-4BDE-B821-4B67329C8017}"/>
            </a:ext>
          </a:extLst>
        </xdr:cNvPr>
        <xdr:cNvSpPr txBox="1"/>
      </xdr:nvSpPr>
      <xdr:spPr>
        <a:xfrm>
          <a:off x="6705111" y="94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174A360F-B237-4CF8-8788-F5EFCB2F19BD}"/>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862F8C3D-2FE4-4DF1-8CEA-DEDE13706C7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8A31F6DC-BEA6-4288-8EE5-4EDA6617946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9F33225C-1E1E-4EFE-8D8D-041B4416427E}"/>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BFDAC883-AD0B-4E74-B0F7-D4FA859DB9BD}"/>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B32793F3-B7E5-4431-AD76-2084BE83CB61}"/>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B34EC233-21D0-46EE-9211-A4B720247FF5}"/>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3986643A-233E-4A21-86C1-EAB9AF645795}"/>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70D566BD-9C05-434A-B984-2D6833D85D2D}"/>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85862A1B-21F6-48F4-9E4A-553E9FBC00DB}"/>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CF9E46FB-5151-4EAF-8669-ABB93B1EAB9B}"/>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1BBC93B4-62CD-44D0-864E-2783C4993503}"/>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6B6DEF6B-3D75-48B4-AFCD-10303FA5A9E4}"/>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7A56151D-FF00-44EB-A4DA-572AF9004E2F}"/>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9800F897-C7DC-4A75-8C2B-05C40AECCB3E}"/>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1C9C2FA6-CE47-4EFC-9A5A-10F27DAE6C51}"/>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5BCF38AA-110C-4331-99F8-C632E6AF4A31}"/>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7FD34BFE-F208-40EF-857B-B28E384846F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1FFC9DD6-6098-4AA2-A42C-E5AA957DA6AF}"/>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99507C7C-8940-45A1-8BDB-53225D984ADA}"/>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DFACA321-18BC-4D74-8CCF-C1ED45D47A1E}"/>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2911FFD2-D7EC-474E-ACD4-FD23D9199567}"/>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4C339DD6-3875-4D79-97F3-7F2C032488B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D31BBB80-4883-4688-85C8-149DD141AC77}"/>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31A808FE-1DEC-4878-B47D-8FB22AC458D9}"/>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a:extLst>
            <a:ext uri="{FF2B5EF4-FFF2-40B4-BE49-F238E27FC236}">
              <a16:creationId xmlns:a16="http://schemas.microsoft.com/office/drawing/2014/main" id="{F36AB10A-62C6-44D6-B1E6-0B9027F6EF52}"/>
            </a:ext>
          </a:extLst>
        </xdr:cNvPr>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a:extLst>
            <a:ext uri="{FF2B5EF4-FFF2-40B4-BE49-F238E27FC236}">
              <a16:creationId xmlns:a16="http://schemas.microsoft.com/office/drawing/2014/main" id="{D9BBCA45-4E09-412C-81C0-9C376C0739D1}"/>
            </a:ext>
          </a:extLst>
        </xdr:cNvPr>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a:extLst>
            <a:ext uri="{FF2B5EF4-FFF2-40B4-BE49-F238E27FC236}">
              <a16:creationId xmlns:a16="http://schemas.microsoft.com/office/drawing/2014/main" id="{B9037BB2-8525-45A1-B74D-A56F5924C335}"/>
            </a:ext>
          </a:extLst>
        </xdr:cNvPr>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a:extLst>
            <a:ext uri="{FF2B5EF4-FFF2-40B4-BE49-F238E27FC236}">
              <a16:creationId xmlns:a16="http://schemas.microsoft.com/office/drawing/2014/main" id="{8BC42A08-2700-4623-9B78-4350CDD01361}"/>
            </a:ext>
          </a:extLst>
        </xdr:cNvPr>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a:extLst>
            <a:ext uri="{FF2B5EF4-FFF2-40B4-BE49-F238E27FC236}">
              <a16:creationId xmlns:a16="http://schemas.microsoft.com/office/drawing/2014/main" id="{DE3A68E1-CBC4-47C1-BBC6-BAD14DA160C4}"/>
            </a:ext>
          </a:extLst>
        </xdr:cNvPr>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38703</xdr:rowOff>
    </xdr:from>
    <xdr:to>
      <xdr:col>55</xdr:col>
      <xdr:colOff>0</xdr:colOff>
      <xdr:row>78</xdr:row>
      <xdr:rowOff>161841</xdr:rowOff>
    </xdr:to>
    <xdr:cxnSp macro="">
      <xdr:nvCxnSpPr>
        <xdr:cNvPr id="405" name="直線コネクタ 404">
          <a:extLst>
            <a:ext uri="{FF2B5EF4-FFF2-40B4-BE49-F238E27FC236}">
              <a16:creationId xmlns:a16="http://schemas.microsoft.com/office/drawing/2014/main" id="{67E08449-DE83-4841-9EDB-EE779EF06208}"/>
            </a:ext>
          </a:extLst>
        </xdr:cNvPr>
        <xdr:cNvCxnSpPr/>
      </xdr:nvCxnSpPr>
      <xdr:spPr>
        <a:xfrm flipV="1">
          <a:off x="9639300" y="13411803"/>
          <a:ext cx="838200" cy="1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6" name="商工費平均値テキスト">
          <a:extLst>
            <a:ext uri="{FF2B5EF4-FFF2-40B4-BE49-F238E27FC236}">
              <a16:creationId xmlns:a16="http://schemas.microsoft.com/office/drawing/2014/main" id="{C9521277-0D50-42EB-86EB-CE73D73C55BD}"/>
            </a:ext>
          </a:extLst>
        </xdr:cNvPr>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a:extLst>
            <a:ext uri="{FF2B5EF4-FFF2-40B4-BE49-F238E27FC236}">
              <a16:creationId xmlns:a16="http://schemas.microsoft.com/office/drawing/2014/main" id="{DCEF6BFF-B9C8-40D8-84D3-DAAE7BC15ACF}"/>
            </a:ext>
          </a:extLst>
        </xdr:cNvPr>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77902</xdr:rowOff>
    </xdr:from>
    <xdr:to>
      <xdr:col>50</xdr:col>
      <xdr:colOff>114300</xdr:colOff>
      <xdr:row>78</xdr:row>
      <xdr:rowOff>161841</xdr:rowOff>
    </xdr:to>
    <xdr:cxnSp macro="">
      <xdr:nvCxnSpPr>
        <xdr:cNvPr id="408" name="直線コネクタ 407">
          <a:extLst>
            <a:ext uri="{FF2B5EF4-FFF2-40B4-BE49-F238E27FC236}">
              <a16:creationId xmlns:a16="http://schemas.microsoft.com/office/drawing/2014/main" id="{5E0935C7-43F8-49E3-824E-F28F9A798D76}"/>
            </a:ext>
          </a:extLst>
        </xdr:cNvPr>
        <xdr:cNvCxnSpPr/>
      </xdr:nvCxnSpPr>
      <xdr:spPr>
        <a:xfrm>
          <a:off x="8750300" y="13451002"/>
          <a:ext cx="889000" cy="8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a:extLst>
            <a:ext uri="{FF2B5EF4-FFF2-40B4-BE49-F238E27FC236}">
              <a16:creationId xmlns:a16="http://schemas.microsoft.com/office/drawing/2014/main" id="{45EDE4D6-1B3B-4A88-ADAE-EBF2FD30A0F9}"/>
            </a:ext>
          </a:extLst>
        </xdr:cNvPr>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35349</xdr:rowOff>
    </xdr:from>
    <xdr:ext cx="534377" cy="259045"/>
    <xdr:sp macro="" textlink="">
      <xdr:nvSpPr>
        <xdr:cNvPr id="410" name="テキスト ボックス 409">
          <a:extLst>
            <a:ext uri="{FF2B5EF4-FFF2-40B4-BE49-F238E27FC236}">
              <a16:creationId xmlns:a16="http://schemas.microsoft.com/office/drawing/2014/main" id="{77A61628-A84B-47B2-80FD-5C33D70E8213}"/>
            </a:ext>
          </a:extLst>
        </xdr:cNvPr>
        <xdr:cNvSpPr txBox="1"/>
      </xdr:nvSpPr>
      <xdr:spPr>
        <a:xfrm>
          <a:off x="9372111" y="132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77902</xdr:rowOff>
    </xdr:from>
    <xdr:to>
      <xdr:col>45</xdr:col>
      <xdr:colOff>177800</xdr:colOff>
      <xdr:row>79</xdr:row>
      <xdr:rowOff>7167</xdr:rowOff>
    </xdr:to>
    <xdr:cxnSp macro="">
      <xdr:nvCxnSpPr>
        <xdr:cNvPr id="411" name="直線コネクタ 410">
          <a:extLst>
            <a:ext uri="{FF2B5EF4-FFF2-40B4-BE49-F238E27FC236}">
              <a16:creationId xmlns:a16="http://schemas.microsoft.com/office/drawing/2014/main" id="{9DCE0639-5C61-4DFC-B350-28614C812EA0}"/>
            </a:ext>
          </a:extLst>
        </xdr:cNvPr>
        <xdr:cNvCxnSpPr/>
      </xdr:nvCxnSpPr>
      <xdr:spPr>
        <a:xfrm flipV="1">
          <a:off x="7861300" y="13451002"/>
          <a:ext cx="889000" cy="10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a:extLst>
            <a:ext uri="{FF2B5EF4-FFF2-40B4-BE49-F238E27FC236}">
              <a16:creationId xmlns:a16="http://schemas.microsoft.com/office/drawing/2014/main" id="{D32FE291-EF2E-49DC-ABAE-DDECBF2F9DF5}"/>
            </a:ext>
          </a:extLst>
        </xdr:cNvPr>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a:extLst>
            <a:ext uri="{FF2B5EF4-FFF2-40B4-BE49-F238E27FC236}">
              <a16:creationId xmlns:a16="http://schemas.microsoft.com/office/drawing/2014/main" id="{69C3607B-2B83-4702-B962-9A56D19F2707}"/>
            </a:ext>
          </a:extLst>
        </xdr:cNvPr>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163126</xdr:rowOff>
    </xdr:from>
    <xdr:to>
      <xdr:col>41</xdr:col>
      <xdr:colOff>50800</xdr:colOff>
      <xdr:row>79</xdr:row>
      <xdr:rowOff>7167</xdr:rowOff>
    </xdr:to>
    <xdr:cxnSp macro="">
      <xdr:nvCxnSpPr>
        <xdr:cNvPr id="414" name="直線コネクタ 413">
          <a:extLst>
            <a:ext uri="{FF2B5EF4-FFF2-40B4-BE49-F238E27FC236}">
              <a16:creationId xmlns:a16="http://schemas.microsoft.com/office/drawing/2014/main" id="{A7E1C2CF-4CD1-44FE-95FD-6E9855FDC0ED}"/>
            </a:ext>
          </a:extLst>
        </xdr:cNvPr>
        <xdr:cNvCxnSpPr/>
      </xdr:nvCxnSpPr>
      <xdr:spPr>
        <a:xfrm>
          <a:off x="6972300" y="13536226"/>
          <a:ext cx="8890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a:extLst>
            <a:ext uri="{FF2B5EF4-FFF2-40B4-BE49-F238E27FC236}">
              <a16:creationId xmlns:a16="http://schemas.microsoft.com/office/drawing/2014/main" id="{43D67DE4-4D41-4CED-B362-28DB87347BEF}"/>
            </a:ext>
          </a:extLst>
        </xdr:cNvPr>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35272</xdr:rowOff>
    </xdr:from>
    <xdr:ext cx="534377" cy="259045"/>
    <xdr:sp macro="" textlink="">
      <xdr:nvSpPr>
        <xdr:cNvPr id="416" name="テキスト ボックス 415">
          <a:extLst>
            <a:ext uri="{FF2B5EF4-FFF2-40B4-BE49-F238E27FC236}">
              <a16:creationId xmlns:a16="http://schemas.microsoft.com/office/drawing/2014/main" id="{7C87ACC8-2A3B-461A-B997-311FB10C668A}"/>
            </a:ext>
          </a:extLst>
        </xdr:cNvPr>
        <xdr:cNvSpPr txBox="1"/>
      </xdr:nvSpPr>
      <xdr:spPr>
        <a:xfrm>
          <a:off x="7594111" y="1323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a:extLst>
            <a:ext uri="{FF2B5EF4-FFF2-40B4-BE49-F238E27FC236}">
              <a16:creationId xmlns:a16="http://schemas.microsoft.com/office/drawing/2014/main" id="{7EDC8847-5EBC-4161-8D42-C1A082B8466A}"/>
            </a:ext>
          </a:extLst>
        </xdr:cNvPr>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47747</xdr:rowOff>
    </xdr:from>
    <xdr:ext cx="534377" cy="259045"/>
    <xdr:sp macro="" textlink="">
      <xdr:nvSpPr>
        <xdr:cNvPr id="418" name="テキスト ボックス 417">
          <a:extLst>
            <a:ext uri="{FF2B5EF4-FFF2-40B4-BE49-F238E27FC236}">
              <a16:creationId xmlns:a16="http://schemas.microsoft.com/office/drawing/2014/main" id="{111C884D-DC11-4902-A0B5-DA0BC5417D92}"/>
            </a:ext>
          </a:extLst>
        </xdr:cNvPr>
        <xdr:cNvSpPr txBox="1"/>
      </xdr:nvSpPr>
      <xdr:spPr>
        <a:xfrm>
          <a:off x="6705111" y="132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E2625161-1F4C-4810-B64F-8CB775076DE4}"/>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A75B54F6-B516-410A-B2A5-4F499A880757}"/>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EC0A47E3-564F-46B9-9924-8C91FB23BE3E}"/>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A0E8A6CA-E65A-4266-82BF-93C102715218}"/>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FAF47991-A7F2-4F1D-B102-660A0C190586}"/>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159353</xdr:rowOff>
    </xdr:from>
    <xdr:to>
      <xdr:col>55</xdr:col>
      <xdr:colOff>50800</xdr:colOff>
      <xdr:row>78</xdr:row>
      <xdr:rowOff>89503</xdr:rowOff>
    </xdr:to>
    <xdr:sp macro="" textlink="">
      <xdr:nvSpPr>
        <xdr:cNvPr id="424" name="楕円 423">
          <a:extLst>
            <a:ext uri="{FF2B5EF4-FFF2-40B4-BE49-F238E27FC236}">
              <a16:creationId xmlns:a16="http://schemas.microsoft.com/office/drawing/2014/main" id="{31E82A8B-E628-40A2-9EEB-D2DDD4BF901C}"/>
            </a:ext>
          </a:extLst>
        </xdr:cNvPr>
        <xdr:cNvSpPr/>
      </xdr:nvSpPr>
      <xdr:spPr>
        <a:xfrm>
          <a:off x="10426700" y="133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10780</xdr:rowOff>
    </xdr:from>
    <xdr:ext cx="534377" cy="259045"/>
    <xdr:sp macro="" textlink="">
      <xdr:nvSpPr>
        <xdr:cNvPr id="425" name="商工費該当値テキスト">
          <a:extLst>
            <a:ext uri="{FF2B5EF4-FFF2-40B4-BE49-F238E27FC236}">
              <a16:creationId xmlns:a16="http://schemas.microsoft.com/office/drawing/2014/main" id="{6F128958-D677-4215-B230-3D86A99119BC}"/>
            </a:ext>
          </a:extLst>
        </xdr:cNvPr>
        <xdr:cNvSpPr txBox="1"/>
      </xdr:nvSpPr>
      <xdr:spPr>
        <a:xfrm>
          <a:off x="10528300" y="1321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111041</xdr:rowOff>
    </xdr:from>
    <xdr:to>
      <xdr:col>50</xdr:col>
      <xdr:colOff>165100</xdr:colOff>
      <xdr:row>79</xdr:row>
      <xdr:rowOff>41191</xdr:rowOff>
    </xdr:to>
    <xdr:sp macro="" textlink="">
      <xdr:nvSpPr>
        <xdr:cNvPr id="426" name="楕円 425">
          <a:extLst>
            <a:ext uri="{FF2B5EF4-FFF2-40B4-BE49-F238E27FC236}">
              <a16:creationId xmlns:a16="http://schemas.microsoft.com/office/drawing/2014/main" id="{E8CEE3E3-569A-4CEE-A533-BD33416A83FC}"/>
            </a:ext>
          </a:extLst>
        </xdr:cNvPr>
        <xdr:cNvSpPr/>
      </xdr:nvSpPr>
      <xdr:spPr>
        <a:xfrm>
          <a:off x="9588500" y="1348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32318</xdr:rowOff>
    </xdr:from>
    <xdr:ext cx="469744" cy="259045"/>
    <xdr:sp macro="" textlink="">
      <xdr:nvSpPr>
        <xdr:cNvPr id="427" name="テキスト ボックス 426">
          <a:extLst>
            <a:ext uri="{FF2B5EF4-FFF2-40B4-BE49-F238E27FC236}">
              <a16:creationId xmlns:a16="http://schemas.microsoft.com/office/drawing/2014/main" id="{2FDAF7D5-6B13-4D5F-8036-8E4FEDF20B33}"/>
            </a:ext>
          </a:extLst>
        </xdr:cNvPr>
        <xdr:cNvSpPr txBox="1"/>
      </xdr:nvSpPr>
      <xdr:spPr>
        <a:xfrm>
          <a:off x="9404428" y="1357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27102</xdr:rowOff>
    </xdr:from>
    <xdr:to>
      <xdr:col>46</xdr:col>
      <xdr:colOff>38100</xdr:colOff>
      <xdr:row>78</xdr:row>
      <xdr:rowOff>128702</xdr:rowOff>
    </xdr:to>
    <xdr:sp macro="" textlink="">
      <xdr:nvSpPr>
        <xdr:cNvPr id="428" name="楕円 427">
          <a:extLst>
            <a:ext uri="{FF2B5EF4-FFF2-40B4-BE49-F238E27FC236}">
              <a16:creationId xmlns:a16="http://schemas.microsoft.com/office/drawing/2014/main" id="{040A15A8-8F71-46D7-A43F-6815C3E710BB}"/>
            </a:ext>
          </a:extLst>
        </xdr:cNvPr>
        <xdr:cNvSpPr/>
      </xdr:nvSpPr>
      <xdr:spPr>
        <a:xfrm>
          <a:off x="8699500" y="1340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145229</xdr:rowOff>
    </xdr:from>
    <xdr:ext cx="534377" cy="259045"/>
    <xdr:sp macro="" textlink="">
      <xdr:nvSpPr>
        <xdr:cNvPr id="429" name="テキスト ボックス 428">
          <a:extLst>
            <a:ext uri="{FF2B5EF4-FFF2-40B4-BE49-F238E27FC236}">
              <a16:creationId xmlns:a16="http://schemas.microsoft.com/office/drawing/2014/main" id="{3B8E5046-E02A-44E9-91FA-B759A9664394}"/>
            </a:ext>
          </a:extLst>
        </xdr:cNvPr>
        <xdr:cNvSpPr txBox="1"/>
      </xdr:nvSpPr>
      <xdr:spPr>
        <a:xfrm>
          <a:off x="8483111" y="131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127817</xdr:rowOff>
    </xdr:from>
    <xdr:to>
      <xdr:col>41</xdr:col>
      <xdr:colOff>101600</xdr:colOff>
      <xdr:row>79</xdr:row>
      <xdr:rowOff>57967</xdr:rowOff>
    </xdr:to>
    <xdr:sp macro="" textlink="">
      <xdr:nvSpPr>
        <xdr:cNvPr id="430" name="楕円 429">
          <a:extLst>
            <a:ext uri="{FF2B5EF4-FFF2-40B4-BE49-F238E27FC236}">
              <a16:creationId xmlns:a16="http://schemas.microsoft.com/office/drawing/2014/main" id="{A37C5656-F89C-41AC-95EA-79A385828EF3}"/>
            </a:ext>
          </a:extLst>
        </xdr:cNvPr>
        <xdr:cNvSpPr/>
      </xdr:nvSpPr>
      <xdr:spPr>
        <a:xfrm>
          <a:off x="7810500" y="135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49094</xdr:rowOff>
    </xdr:from>
    <xdr:ext cx="469744" cy="259045"/>
    <xdr:sp macro="" textlink="">
      <xdr:nvSpPr>
        <xdr:cNvPr id="431" name="テキスト ボックス 430">
          <a:extLst>
            <a:ext uri="{FF2B5EF4-FFF2-40B4-BE49-F238E27FC236}">
              <a16:creationId xmlns:a16="http://schemas.microsoft.com/office/drawing/2014/main" id="{4562CDCD-0A00-4309-A885-A17793E983C8}"/>
            </a:ext>
          </a:extLst>
        </xdr:cNvPr>
        <xdr:cNvSpPr txBox="1"/>
      </xdr:nvSpPr>
      <xdr:spPr>
        <a:xfrm>
          <a:off x="7626428" y="1359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112326</xdr:rowOff>
    </xdr:from>
    <xdr:to>
      <xdr:col>36</xdr:col>
      <xdr:colOff>165100</xdr:colOff>
      <xdr:row>79</xdr:row>
      <xdr:rowOff>42476</xdr:rowOff>
    </xdr:to>
    <xdr:sp macro="" textlink="">
      <xdr:nvSpPr>
        <xdr:cNvPr id="432" name="楕円 431">
          <a:extLst>
            <a:ext uri="{FF2B5EF4-FFF2-40B4-BE49-F238E27FC236}">
              <a16:creationId xmlns:a16="http://schemas.microsoft.com/office/drawing/2014/main" id="{2C1570FC-BC57-4AFF-B0C4-80CC5813AEF8}"/>
            </a:ext>
          </a:extLst>
        </xdr:cNvPr>
        <xdr:cNvSpPr/>
      </xdr:nvSpPr>
      <xdr:spPr>
        <a:xfrm>
          <a:off x="6921500" y="134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33603</xdr:rowOff>
    </xdr:from>
    <xdr:ext cx="469744" cy="259045"/>
    <xdr:sp macro="" textlink="">
      <xdr:nvSpPr>
        <xdr:cNvPr id="433" name="テキスト ボックス 432">
          <a:extLst>
            <a:ext uri="{FF2B5EF4-FFF2-40B4-BE49-F238E27FC236}">
              <a16:creationId xmlns:a16="http://schemas.microsoft.com/office/drawing/2014/main" id="{057458FC-15F4-4285-A254-56100738B9BA}"/>
            </a:ext>
          </a:extLst>
        </xdr:cNvPr>
        <xdr:cNvSpPr txBox="1"/>
      </xdr:nvSpPr>
      <xdr:spPr>
        <a:xfrm>
          <a:off x="6737428" y="1357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932E0D91-CA49-41DD-9101-BD30222ED0E1}"/>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630C7A26-605D-42CB-BAD7-8E32D49D194A}"/>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B37A503A-9F8D-46F2-A032-BC6254AD3ACA}"/>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FBE9E372-4C95-4F72-B5CD-C36BDB1F6FBE}"/>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B58530F3-9B05-47A3-8D93-056549C8851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18429958-41F7-48C9-B9D1-3E4696454A0B}"/>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799937DB-603A-45D6-B476-2CB505FD9D3B}"/>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3D62DC87-2EEB-4806-8130-8DAA02C15C6E}"/>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16A97EBE-982A-43FC-AB78-7F924E2710A6}"/>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2E6E8C7E-3027-43AB-A427-D53157CDD64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57D4B5B6-F504-44B4-88E6-837D695F0881}"/>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86031FCF-58DA-4AAA-AE5C-C9E7F7BCDE3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D46A9863-9643-4F64-9822-99824BCD818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DDEEEAB8-A3E8-4B0F-B688-814E1860E807}"/>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ADC6BB5-7F49-4033-8DEE-A85BEEBD5182}"/>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a:extLst>
            <a:ext uri="{FF2B5EF4-FFF2-40B4-BE49-F238E27FC236}">
              <a16:creationId xmlns:a16="http://schemas.microsoft.com/office/drawing/2014/main" id="{50547EED-25A9-4C34-936C-71E9CC047162}"/>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9B2781B2-7216-4862-BB95-B133D04B60B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7E383145-98B3-4DE8-BA1F-84198A190DBA}"/>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F9930C78-2520-47CC-8BB3-0E424293CCC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a:extLst>
            <a:ext uri="{FF2B5EF4-FFF2-40B4-BE49-F238E27FC236}">
              <a16:creationId xmlns:a16="http://schemas.microsoft.com/office/drawing/2014/main" id="{AA035D9D-B825-4517-B8C8-17F0A18BCF02}"/>
            </a:ext>
          </a:extLst>
        </xdr:cNvPr>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a:extLst>
            <a:ext uri="{FF2B5EF4-FFF2-40B4-BE49-F238E27FC236}">
              <a16:creationId xmlns:a16="http://schemas.microsoft.com/office/drawing/2014/main" id="{CFA643B1-26BA-4E39-8020-0F347E54AEC8}"/>
            </a:ext>
          </a:extLst>
        </xdr:cNvPr>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a:extLst>
            <a:ext uri="{FF2B5EF4-FFF2-40B4-BE49-F238E27FC236}">
              <a16:creationId xmlns:a16="http://schemas.microsoft.com/office/drawing/2014/main" id="{03E624FC-27B1-48D9-9C55-AA38A48ADEBE}"/>
            </a:ext>
          </a:extLst>
        </xdr:cNvPr>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a:extLst>
            <a:ext uri="{FF2B5EF4-FFF2-40B4-BE49-F238E27FC236}">
              <a16:creationId xmlns:a16="http://schemas.microsoft.com/office/drawing/2014/main" id="{2F93C9BE-A324-4FC2-8D5D-FE8AB2F84F4B}"/>
            </a:ext>
          </a:extLst>
        </xdr:cNvPr>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a:extLst>
            <a:ext uri="{FF2B5EF4-FFF2-40B4-BE49-F238E27FC236}">
              <a16:creationId xmlns:a16="http://schemas.microsoft.com/office/drawing/2014/main" id="{15966725-A9C1-4E8E-884F-2A4071CBC2BC}"/>
            </a:ext>
          </a:extLst>
        </xdr:cNvPr>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106736</xdr:rowOff>
    </xdr:from>
    <xdr:to>
      <xdr:col>55</xdr:col>
      <xdr:colOff>0</xdr:colOff>
      <xdr:row>97</xdr:row>
      <xdr:rowOff>4798</xdr:rowOff>
    </xdr:to>
    <xdr:cxnSp macro="">
      <xdr:nvCxnSpPr>
        <xdr:cNvPr id="458" name="直線コネクタ 457">
          <a:extLst>
            <a:ext uri="{FF2B5EF4-FFF2-40B4-BE49-F238E27FC236}">
              <a16:creationId xmlns:a16="http://schemas.microsoft.com/office/drawing/2014/main" id="{3CBF7953-D86C-4021-8D94-4F8C851F866F}"/>
            </a:ext>
          </a:extLst>
        </xdr:cNvPr>
        <xdr:cNvCxnSpPr/>
      </xdr:nvCxnSpPr>
      <xdr:spPr>
        <a:xfrm flipV="1">
          <a:off x="9639300" y="16565936"/>
          <a:ext cx="838200" cy="6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170470</xdr:rowOff>
    </xdr:from>
    <xdr:ext cx="534377" cy="259045"/>
    <xdr:sp macro="" textlink="">
      <xdr:nvSpPr>
        <xdr:cNvPr id="459" name="土木費平均値テキスト">
          <a:extLst>
            <a:ext uri="{FF2B5EF4-FFF2-40B4-BE49-F238E27FC236}">
              <a16:creationId xmlns:a16="http://schemas.microsoft.com/office/drawing/2014/main" id="{B25325AE-0DFF-42D7-993A-7E6E99FEB161}"/>
            </a:ext>
          </a:extLst>
        </xdr:cNvPr>
        <xdr:cNvSpPr txBox="1"/>
      </xdr:nvSpPr>
      <xdr:spPr>
        <a:xfrm>
          <a:off x="10528300" y="162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a:extLst>
            <a:ext uri="{FF2B5EF4-FFF2-40B4-BE49-F238E27FC236}">
              <a16:creationId xmlns:a16="http://schemas.microsoft.com/office/drawing/2014/main" id="{D5F3E1BC-F00C-44A1-A140-2B7135469FAA}"/>
            </a:ext>
          </a:extLst>
        </xdr:cNvPr>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80144</xdr:rowOff>
    </xdr:from>
    <xdr:to>
      <xdr:col>50</xdr:col>
      <xdr:colOff>114300</xdr:colOff>
      <xdr:row>97</xdr:row>
      <xdr:rowOff>4798</xdr:rowOff>
    </xdr:to>
    <xdr:cxnSp macro="">
      <xdr:nvCxnSpPr>
        <xdr:cNvPr id="461" name="直線コネクタ 460">
          <a:extLst>
            <a:ext uri="{FF2B5EF4-FFF2-40B4-BE49-F238E27FC236}">
              <a16:creationId xmlns:a16="http://schemas.microsoft.com/office/drawing/2014/main" id="{0FCFDFEE-5192-4AAF-8C94-68F2185D2D0C}"/>
            </a:ext>
          </a:extLst>
        </xdr:cNvPr>
        <xdr:cNvCxnSpPr/>
      </xdr:nvCxnSpPr>
      <xdr:spPr>
        <a:xfrm>
          <a:off x="8750300" y="16539344"/>
          <a:ext cx="889000" cy="9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a:extLst>
            <a:ext uri="{FF2B5EF4-FFF2-40B4-BE49-F238E27FC236}">
              <a16:creationId xmlns:a16="http://schemas.microsoft.com/office/drawing/2014/main" id="{3BE75BA8-ECA9-48A3-A2B9-E6E29D606787}"/>
            </a:ext>
          </a:extLst>
        </xdr:cNvPr>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116324</xdr:rowOff>
    </xdr:from>
    <xdr:ext cx="534377" cy="259045"/>
    <xdr:sp macro="" textlink="">
      <xdr:nvSpPr>
        <xdr:cNvPr id="463" name="テキスト ボックス 462">
          <a:extLst>
            <a:ext uri="{FF2B5EF4-FFF2-40B4-BE49-F238E27FC236}">
              <a16:creationId xmlns:a16="http://schemas.microsoft.com/office/drawing/2014/main" id="{BA16E110-10A7-4BD1-939D-94F5FB4C55AC}"/>
            </a:ext>
          </a:extLst>
        </xdr:cNvPr>
        <xdr:cNvSpPr txBox="1"/>
      </xdr:nvSpPr>
      <xdr:spPr>
        <a:xfrm>
          <a:off x="9372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80144</xdr:rowOff>
    </xdr:from>
    <xdr:to>
      <xdr:col>45</xdr:col>
      <xdr:colOff>177800</xdr:colOff>
      <xdr:row>96</xdr:row>
      <xdr:rowOff>86339</xdr:rowOff>
    </xdr:to>
    <xdr:cxnSp macro="">
      <xdr:nvCxnSpPr>
        <xdr:cNvPr id="464" name="直線コネクタ 463">
          <a:extLst>
            <a:ext uri="{FF2B5EF4-FFF2-40B4-BE49-F238E27FC236}">
              <a16:creationId xmlns:a16="http://schemas.microsoft.com/office/drawing/2014/main" id="{A73CBE1A-1366-46F3-9CE5-86AC65D049D0}"/>
            </a:ext>
          </a:extLst>
        </xdr:cNvPr>
        <xdr:cNvCxnSpPr/>
      </xdr:nvCxnSpPr>
      <xdr:spPr>
        <a:xfrm flipV="1">
          <a:off x="7861300" y="16539344"/>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a:extLst>
            <a:ext uri="{FF2B5EF4-FFF2-40B4-BE49-F238E27FC236}">
              <a16:creationId xmlns:a16="http://schemas.microsoft.com/office/drawing/2014/main" id="{AD5E25AF-1A38-4EC7-B8E7-F3675C404A8F}"/>
            </a:ext>
          </a:extLst>
        </xdr:cNvPr>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114090</xdr:rowOff>
    </xdr:from>
    <xdr:ext cx="534377" cy="259045"/>
    <xdr:sp macro="" textlink="">
      <xdr:nvSpPr>
        <xdr:cNvPr id="466" name="テキスト ボックス 465">
          <a:extLst>
            <a:ext uri="{FF2B5EF4-FFF2-40B4-BE49-F238E27FC236}">
              <a16:creationId xmlns:a16="http://schemas.microsoft.com/office/drawing/2014/main" id="{BEFA093F-6466-4AC7-B0E5-1E4DEAAC6661}"/>
            </a:ext>
          </a:extLst>
        </xdr:cNvPr>
        <xdr:cNvSpPr txBox="1"/>
      </xdr:nvSpPr>
      <xdr:spPr>
        <a:xfrm>
          <a:off x="8483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147969</xdr:rowOff>
    </xdr:from>
    <xdr:to>
      <xdr:col>41</xdr:col>
      <xdr:colOff>50800</xdr:colOff>
      <xdr:row>96</xdr:row>
      <xdr:rowOff>86339</xdr:rowOff>
    </xdr:to>
    <xdr:cxnSp macro="">
      <xdr:nvCxnSpPr>
        <xdr:cNvPr id="467" name="直線コネクタ 466">
          <a:extLst>
            <a:ext uri="{FF2B5EF4-FFF2-40B4-BE49-F238E27FC236}">
              <a16:creationId xmlns:a16="http://schemas.microsoft.com/office/drawing/2014/main" id="{BFD61080-1FAB-45B3-BA53-3D43B7BEFCC4}"/>
            </a:ext>
          </a:extLst>
        </xdr:cNvPr>
        <xdr:cNvCxnSpPr/>
      </xdr:nvCxnSpPr>
      <xdr:spPr>
        <a:xfrm>
          <a:off x="6972300" y="16435719"/>
          <a:ext cx="889000" cy="10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a:extLst>
            <a:ext uri="{FF2B5EF4-FFF2-40B4-BE49-F238E27FC236}">
              <a16:creationId xmlns:a16="http://schemas.microsoft.com/office/drawing/2014/main" id="{2835FEA4-2978-4078-9C11-45EB2FF0DA3D}"/>
            </a:ext>
          </a:extLst>
        </xdr:cNvPr>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121970</xdr:rowOff>
    </xdr:from>
    <xdr:ext cx="534377" cy="259045"/>
    <xdr:sp macro="" textlink="">
      <xdr:nvSpPr>
        <xdr:cNvPr id="469" name="テキスト ボックス 468">
          <a:extLst>
            <a:ext uri="{FF2B5EF4-FFF2-40B4-BE49-F238E27FC236}">
              <a16:creationId xmlns:a16="http://schemas.microsoft.com/office/drawing/2014/main" id="{2ACCB184-6F70-4249-8CC5-C0F81156F34A}"/>
            </a:ext>
          </a:extLst>
        </xdr:cNvPr>
        <xdr:cNvSpPr txBox="1"/>
      </xdr:nvSpPr>
      <xdr:spPr>
        <a:xfrm>
          <a:off x="7594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a:extLst>
            <a:ext uri="{FF2B5EF4-FFF2-40B4-BE49-F238E27FC236}">
              <a16:creationId xmlns:a16="http://schemas.microsoft.com/office/drawing/2014/main" id="{FBE17A6A-719A-4B04-A9A6-559785CBA0E9}"/>
            </a:ext>
          </a:extLst>
        </xdr:cNvPr>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a:extLst>
            <a:ext uri="{FF2B5EF4-FFF2-40B4-BE49-F238E27FC236}">
              <a16:creationId xmlns:a16="http://schemas.microsoft.com/office/drawing/2014/main" id="{AEECD6C2-82CE-49F0-B06B-FBAA49AC9CEC}"/>
            </a:ext>
          </a:extLst>
        </xdr:cNvPr>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FFF961DD-B9A2-49FF-A712-0EC10F251005}"/>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218EE107-A2DD-44C4-BFF6-843F225A096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37ED8568-6023-4254-A9E4-81841D82EFDA}"/>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5656FD55-7212-4B6F-A12A-9DCCA44413FC}"/>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838D59-21BB-467C-B7A7-264DBB44EAF3}"/>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55936</xdr:rowOff>
    </xdr:from>
    <xdr:to>
      <xdr:col>55</xdr:col>
      <xdr:colOff>50800</xdr:colOff>
      <xdr:row>96</xdr:row>
      <xdr:rowOff>157536</xdr:rowOff>
    </xdr:to>
    <xdr:sp macro="" textlink="">
      <xdr:nvSpPr>
        <xdr:cNvPr id="477" name="楕円 476">
          <a:extLst>
            <a:ext uri="{FF2B5EF4-FFF2-40B4-BE49-F238E27FC236}">
              <a16:creationId xmlns:a16="http://schemas.microsoft.com/office/drawing/2014/main" id="{6B99E68B-3C7F-4C20-B2BF-725FC689BB30}"/>
            </a:ext>
          </a:extLst>
        </xdr:cNvPr>
        <xdr:cNvSpPr/>
      </xdr:nvSpPr>
      <xdr:spPr>
        <a:xfrm>
          <a:off x="10426700" y="1651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34363</xdr:rowOff>
    </xdr:from>
    <xdr:ext cx="534377" cy="259045"/>
    <xdr:sp macro="" textlink="">
      <xdr:nvSpPr>
        <xdr:cNvPr id="478" name="土木費該当値テキスト">
          <a:extLst>
            <a:ext uri="{FF2B5EF4-FFF2-40B4-BE49-F238E27FC236}">
              <a16:creationId xmlns:a16="http://schemas.microsoft.com/office/drawing/2014/main" id="{2EC4E35D-6AB4-406A-BD4A-DE258B5CA3F5}"/>
            </a:ext>
          </a:extLst>
        </xdr:cNvPr>
        <xdr:cNvSpPr txBox="1"/>
      </xdr:nvSpPr>
      <xdr:spPr>
        <a:xfrm>
          <a:off x="10528300" y="1649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125448</xdr:rowOff>
    </xdr:from>
    <xdr:to>
      <xdr:col>50</xdr:col>
      <xdr:colOff>165100</xdr:colOff>
      <xdr:row>97</xdr:row>
      <xdr:rowOff>55598</xdr:rowOff>
    </xdr:to>
    <xdr:sp macro="" textlink="">
      <xdr:nvSpPr>
        <xdr:cNvPr id="479" name="楕円 478">
          <a:extLst>
            <a:ext uri="{FF2B5EF4-FFF2-40B4-BE49-F238E27FC236}">
              <a16:creationId xmlns:a16="http://schemas.microsoft.com/office/drawing/2014/main" id="{145C2AE8-AD8C-4D42-8CC1-C2B31047F076}"/>
            </a:ext>
          </a:extLst>
        </xdr:cNvPr>
        <xdr:cNvSpPr/>
      </xdr:nvSpPr>
      <xdr:spPr>
        <a:xfrm>
          <a:off x="9588500" y="1658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46725</xdr:rowOff>
    </xdr:from>
    <xdr:ext cx="534377" cy="259045"/>
    <xdr:sp macro="" textlink="">
      <xdr:nvSpPr>
        <xdr:cNvPr id="480" name="テキスト ボックス 479">
          <a:extLst>
            <a:ext uri="{FF2B5EF4-FFF2-40B4-BE49-F238E27FC236}">
              <a16:creationId xmlns:a16="http://schemas.microsoft.com/office/drawing/2014/main" id="{892B65AD-2FD3-46AF-82B6-71B5F48D8E34}"/>
            </a:ext>
          </a:extLst>
        </xdr:cNvPr>
        <xdr:cNvSpPr txBox="1"/>
      </xdr:nvSpPr>
      <xdr:spPr>
        <a:xfrm>
          <a:off x="9372111" y="1667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29344</xdr:rowOff>
    </xdr:from>
    <xdr:to>
      <xdr:col>46</xdr:col>
      <xdr:colOff>38100</xdr:colOff>
      <xdr:row>96</xdr:row>
      <xdr:rowOff>130944</xdr:rowOff>
    </xdr:to>
    <xdr:sp macro="" textlink="">
      <xdr:nvSpPr>
        <xdr:cNvPr id="481" name="楕円 480">
          <a:extLst>
            <a:ext uri="{FF2B5EF4-FFF2-40B4-BE49-F238E27FC236}">
              <a16:creationId xmlns:a16="http://schemas.microsoft.com/office/drawing/2014/main" id="{AD650B09-7C01-4983-9DD3-18E5E66CCEC3}"/>
            </a:ext>
          </a:extLst>
        </xdr:cNvPr>
        <xdr:cNvSpPr/>
      </xdr:nvSpPr>
      <xdr:spPr>
        <a:xfrm>
          <a:off x="8699500" y="164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122071</xdr:rowOff>
    </xdr:from>
    <xdr:ext cx="534377" cy="259045"/>
    <xdr:sp macro="" textlink="">
      <xdr:nvSpPr>
        <xdr:cNvPr id="482" name="テキスト ボックス 481">
          <a:extLst>
            <a:ext uri="{FF2B5EF4-FFF2-40B4-BE49-F238E27FC236}">
              <a16:creationId xmlns:a16="http://schemas.microsoft.com/office/drawing/2014/main" id="{0302653A-B98C-4F42-8FA8-77B4477111CF}"/>
            </a:ext>
          </a:extLst>
        </xdr:cNvPr>
        <xdr:cNvSpPr txBox="1"/>
      </xdr:nvSpPr>
      <xdr:spPr>
        <a:xfrm>
          <a:off x="8483111" y="165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35539</xdr:rowOff>
    </xdr:from>
    <xdr:to>
      <xdr:col>41</xdr:col>
      <xdr:colOff>101600</xdr:colOff>
      <xdr:row>96</xdr:row>
      <xdr:rowOff>137139</xdr:rowOff>
    </xdr:to>
    <xdr:sp macro="" textlink="">
      <xdr:nvSpPr>
        <xdr:cNvPr id="483" name="楕円 482">
          <a:extLst>
            <a:ext uri="{FF2B5EF4-FFF2-40B4-BE49-F238E27FC236}">
              <a16:creationId xmlns:a16="http://schemas.microsoft.com/office/drawing/2014/main" id="{18402196-2D12-484B-819F-8EDDE214F9C8}"/>
            </a:ext>
          </a:extLst>
        </xdr:cNvPr>
        <xdr:cNvSpPr/>
      </xdr:nvSpPr>
      <xdr:spPr>
        <a:xfrm>
          <a:off x="7810500" y="164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128266</xdr:rowOff>
    </xdr:from>
    <xdr:ext cx="534377" cy="259045"/>
    <xdr:sp macro="" textlink="">
      <xdr:nvSpPr>
        <xdr:cNvPr id="484" name="テキスト ボックス 483">
          <a:extLst>
            <a:ext uri="{FF2B5EF4-FFF2-40B4-BE49-F238E27FC236}">
              <a16:creationId xmlns:a16="http://schemas.microsoft.com/office/drawing/2014/main" id="{24ED9667-A551-409F-9AE3-7858998276E8}"/>
            </a:ext>
          </a:extLst>
        </xdr:cNvPr>
        <xdr:cNvSpPr txBox="1"/>
      </xdr:nvSpPr>
      <xdr:spPr>
        <a:xfrm>
          <a:off x="7594111" y="1658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97169</xdr:rowOff>
    </xdr:from>
    <xdr:to>
      <xdr:col>36</xdr:col>
      <xdr:colOff>165100</xdr:colOff>
      <xdr:row>96</xdr:row>
      <xdr:rowOff>27319</xdr:rowOff>
    </xdr:to>
    <xdr:sp macro="" textlink="">
      <xdr:nvSpPr>
        <xdr:cNvPr id="485" name="楕円 484">
          <a:extLst>
            <a:ext uri="{FF2B5EF4-FFF2-40B4-BE49-F238E27FC236}">
              <a16:creationId xmlns:a16="http://schemas.microsoft.com/office/drawing/2014/main" id="{F46DCCC3-1F07-49A0-80D3-0A48AB892E2E}"/>
            </a:ext>
          </a:extLst>
        </xdr:cNvPr>
        <xdr:cNvSpPr/>
      </xdr:nvSpPr>
      <xdr:spPr>
        <a:xfrm>
          <a:off x="6921500" y="1638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43846</xdr:rowOff>
    </xdr:from>
    <xdr:ext cx="534377" cy="259045"/>
    <xdr:sp macro="" textlink="">
      <xdr:nvSpPr>
        <xdr:cNvPr id="486" name="テキスト ボックス 485">
          <a:extLst>
            <a:ext uri="{FF2B5EF4-FFF2-40B4-BE49-F238E27FC236}">
              <a16:creationId xmlns:a16="http://schemas.microsoft.com/office/drawing/2014/main" id="{87753823-DAA1-4D16-8CEB-BA9A2F0B7AF2}"/>
            </a:ext>
          </a:extLst>
        </xdr:cNvPr>
        <xdr:cNvSpPr txBox="1"/>
      </xdr:nvSpPr>
      <xdr:spPr>
        <a:xfrm>
          <a:off x="6705111" y="1616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E66207C4-69BA-4B89-AEC0-D2147E53EE84}"/>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DB3A11D1-D1A9-4FB2-ABAB-00E29B087083}"/>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BB70F6CC-BF39-41E9-801D-2F30F6F030CD}"/>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C36F05AD-E606-486B-BAEC-8D9AA9F27123}"/>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CF9F9A50-DCFD-483F-8736-4E855BBC746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FC6DBD9E-B1F1-4B3F-A5DB-382F46977321}"/>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A5595B31-58A7-47E6-BBE8-2D4994EB7C3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89524958-EC2F-42E7-B06C-B134BEC37B6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841D2BE6-2C3A-4279-B618-AEF033A6C002}"/>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A505EA59-EFB4-4061-AC04-E10DDE26B34E}"/>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670C9E58-E9F8-451B-8B3B-5671D2D894C7}"/>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4EA92808-F559-4314-90EA-509B93A25952}"/>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97897516-7048-4D6B-8DFE-3022618E526A}"/>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A8C7F2BE-16E4-4949-B95E-3DF8414BC5E8}"/>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E7BAA5CF-71FD-42A5-A0B7-C0CFA88A1C2C}"/>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EC9C4B40-4E81-489D-9886-1C4CCD26692A}"/>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5CA36164-28DF-47C7-8304-6E7A33C9711A}"/>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19A7BBE8-074E-498B-86E9-F4A05EDD49FB}"/>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A40848DA-31BF-4D53-91B3-7D21A4C5A199}"/>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7143568F-4FF7-48F0-9E9B-AEBAFE0F2C18}"/>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A5F4B3A2-4D8F-44FC-BDEE-2E9DF028D0F8}"/>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524D29A7-B8E3-419D-86D6-2C4754B14C02}"/>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8631CDD8-2CE0-42BC-ABA7-8A5A09B4A0E7}"/>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F4502F8B-4DD1-416B-B349-DC92AE9B0EF2}"/>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5371BFCA-82BA-4CB6-8E5E-B9BD789C2732}"/>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CACB2F94-69FC-4ACE-8CD5-BF83123E4ED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a:extLst>
            <a:ext uri="{FF2B5EF4-FFF2-40B4-BE49-F238E27FC236}">
              <a16:creationId xmlns:a16="http://schemas.microsoft.com/office/drawing/2014/main" id="{C0A0D795-BC5B-4EEE-B801-15AFB838ECC1}"/>
            </a:ext>
          </a:extLst>
        </xdr:cNvPr>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a:extLst>
            <a:ext uri="{FF2B5EF4-FFF2-40B4-BE49-F238E27FC236}">
              <a16:creationId xmlns:a16="http://schemas.microsoft.com/office/drawing/2014/main" id="{EABADB70-7885-4F9D-959E-EFB70E6EA111}"/>
            </a:ext>
          </a:extLst>
        </xdr:cNvPr>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a:extLst>
            <a:ext uri="{FF2B5EF4-FFF2-40B4-BE49-F238E27FC236}">
              <a16:creationId xmlns:a16="http://schemas.microsoft.com/office/drawing/2014/main" id="{A4CC2D95-30E4-41F6-9CC4-B1BAD9AC792B}"/>
            </a:ext>
          </a:extLst>
        </xdr:cNvPr>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a:extLst>
            <a:ext uri="{FF2B5EF4-FFF2-40B4-BE49-F238E27FC236}">
              <a16:creationId xmlns:a16="http://schemas.microsoft.com/office/drawing/2014/main" id="{C0F44673-85D1-4E4B-9F61-5F0D79DC2F76}"/>
            </a:ext>
          </a:extLst>
        </xdr:cNvPr>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a:extLst>
            <a:ext uri="{FF2B5EF4-FFF2-40B4-BE49-F238E27FC236}">
              <a16:creationId xmlns:a16="http://schemas.microsoft.com/office/drawing/2014/main" id="{9F70BF8C-229D-4B32-9DB0-4F6ED89BFE4A}"/>
            </a:ext>
          </a:extLst>
        </xdr:cNvPr>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49958</xdr:rowOff>
    </xdr:from>
    <xdr:to>
      <xdr:col>85</xdr:col>
      <xdr:colOff>127000</xdr:colOff>
      <xdr:row>37</xdr:row>
      <xdr:rowOff>82909</xdr:rowOff>
    </xdr:to>
    <xdr:cxnSp macro="">
      <xdr:nvCxnSpPr>
        <xdr:cNvPr id="518" name="直線コネクタ 517">
          <a:extLst>
            <a:ext uri="{FF2B5EF4-FFF2-40B4-BE49-F238E27FC236}">
              <a16:creationId xmlns:a16="http://schemas.microsoft.com/office/drawing/2014/main" id="{9D2C3335-8C21-4252-994A-D881845D099E}"/>
            </a:ext>
          </a:extLst>
        </xdr:cNvPr>
        <xdr:cNvCxnSpPr/>
      </xdr:nvCxnSpPr>
      <xdr:spPr>
        <a:xfrm>
          <a:off x="15481300" y="6393608"/>
          <a:ext cx="8382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a:extLst>
            <a:ext uri="{FF2B5EF4-FFF2-40B4-BE49-F238E27FC236}">
              <a16:creationId xmlns:a16="http://schemas.microsoft.com/office/drawing/2014/main" id="{A4983F40-D6DF-46A4-9715-83BFA9FF2C47}"/>
            </a:ext>
          </a:extLst>
        </xdr:cNvPr>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a:extLst>
            <a:ext uri="{FF2B5EF4-FFF2-40B4-BE49-F238E27FC236}">
              <a16:creationId xmlns:a16="http://schemas.microsoft.com/office/drawing/2014/main" id="{91441A5D-12B5-4DB1-999E-206CD8451011}"/>
            </a:ext>
          </a:extLst>
        </xdr:cNvPr>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49958</xdr:rowOff>
    </xdr:from>
    <xdr:to>
      <xdr:col>81</xdr:col>
      <xdr:colOff>50800</xdr:colOff>
      <xdr:row>37</xdr:row>
      <xdr:rowOff>108121</xdr:rowOff>
    </xdr:to>
    <xdr:cxnSp macro="">
      <xdr:nvCxnSpPr>
        <xdr:cNvPr id="521" name="直線コネクタ 520">
          <a:extLst>
            <a:ext uri="{FF2B5EF4-FFF2-40B4-BE49-F238E27FC236}">
              <a16:creationId xmlns:a16="http://schemas.microsoft.com/office/drawing/2014/main" id="{6A9B7D6B-34EA-48FE-8668-DAE429F0939E}"/>
            </a:ext>
          </a:extLst>
        </xdr:cNvPr>
        <xdr:cNvCxnSpPr/>
      </xdr:nvCxnSpPr>
      <xdr:spPr>
        <a:xfrm flipV="1">
          <a:off x="14592300" y="6393608"/>
          <a:ext cx="889000" cy="5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a:extLst>
            <a:ext uri="{FF2B5EF4-FFF2-40B4-BE49-F238E27FC236}">
              <a16:creationId xmlns:a16="http://schemas.microsoft.com/office/drawing/2014/main" id="{6DB882C5-B07E-4E1A-9DE8-5865367A7B1E}"/>
            </a:ext>
          </a:extLst>
        </xdr:cNvPr>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a:extLst>
            <a:ext uri="{FF2B5EF4-FFF2-40B4-BE49-F238E27FC236}">
              <a16:creationId xmlns:a16="http://schemas.microsoft.com/office/drawing/2014/main" id="{E31B00E7-6F54-40E8-8A76-ECA5374BFCD3}"/>
            </a:ext>
          </a:extLst>
        </xdr:cNvPr>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108121</xdr:rowOff>
    </xdr:from>
    <xdr:to>
      <xdr:col>76</xdr:col>
      <xdr:colOff>114300</xdr:colOff>
      <xdr:row>37</xdr:row>
      <xdr:rowOff>129250</xdr:rowOff>
    </xdr:to>
    <xdr:cxnSp macro="">
      <xdr:nvCxnSpPr>
        <xdr:cNvPr id="524" name="直線コネクタ 523">
          <a:extLst>
            <a:ext uri="{FF2B5EF4-FFF2-40B4-BE49-F238E27FC236}">
              <a16:creationId xmlns:a16="http://schemas.microsoft.com/office/drawing/2014/main" id="{98F32842-48B8-4D82-A42B-5B2BBFAF2BCD}"/>
            </a:ext>
          </a:extLst>
        </xdr:cNvPr>
        <xdr:cNvCxnSpPr/>
      </xdr:nvCxnSpPr>
      <xdr:spPr>
        <a:xfrm flipV="1">
          <a:off x="13703300" y="6451771"/>
          <a:ext cx="8890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a:extLst>
            <a:ext uri="{FF2B5EF4-FFF2-40B4-BE49-F238E27FC236}">
              <a16:creationId xmlns:a16="http://schemas.microsoft.com/office/drawing/2014/main" id="{6E8E5C91-0829-4A10-A831-7F5E0DEDFE2B}"/>
            </a:ext>
          </a:extLst>
        </xdr:cNvPr>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a:extLst>
            <a:ext uri="{FF2B5EF4-FFF2-40B4-BE49-F238E27FC236}">
              <a16:creationId xmlns:a16="http://schemas.microsoft.com/office/drawing/2014/main" id="{5120AE6D-C604-4C3B-9AA9-D1423229C7C3}"/>
            </a:ext>
          </a:extLst>
        </xdr:cNvPr>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94209</xdr:rowOff>
    </xdr:from>
    <xdr:to>
      <xdr:col>71</xdr:col>
      <xdr:colOff>177800</xdr:colOff>
      <xdr:row>37</xdr:row>
      <xdr:rowOff>129250</xdr:rowOff>
    </xdr:to>
    <xdr:cxnSp macro="">
      <xdr:nvCxnSpPr>
        <xdr:cNvPr id="527" name="直線コネクタ 526">
          <a:extLst>
            <a:ext uri="{FF2B5EF4-FFF2-40B4-BE49-F238E27FC236}">
              <a16:creationId xmlns:a16="http://schemas.microsoft.com/office/drawing/2014/main" id="{24DD78BF-F673-4036-BC8B-60DB46EB2C23}"/>
            </a:ext>
          </a:extLst>
        </xdr:cNvPr>
        <xdr:cNvCxnSpPr/>
      </xdr:nvCxnSpPr>
      <xdr:spPr>
        <a:xfrm>
          <a:off x="12814300" y="6437859"/>
          <a:ext cx="889000" cy="3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a:extLst>
            <a:ext uri="{FF2B5EF4-FFF2-40B4-BE49-F238E27FC236}">
              <a16:creationId xmlns:a16="http://schemas.microsoft.com/office/drawing/2014/main" id="{BDB8DA45-BCBA-4881-98D9-9362C9840B42}"/>
            </a:ext>
          </a:extLst>
        </xdr:cNvPr>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a:extLst>
            <a:ext uri="{FF2B5EF4-FFF2-40B4-BE49-F238E27FC236}">
              <a16:creationId xmlns:a16="http://schemas.microsoft.com/office/drawing/2014/main" id="{A29F813F-CDD3-49BD-8CC9-59B8FBF00F40}"/>
            </a:ext>
          </a:extLst>
        </xdr:cNvPr>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a:extLst>
            <a:ext uri="{FF2B5EF4-FFF2-40B4-BE49-F238E27FC236}">
              <a16:creationId xmlns:a16="http://schemas.microsoft.com/office/drawing/2014/main" id="{1E2F0160-4F2C-46AC-AC90-E5CC4F7A8F9A}"/>
            </a:ext>
          </a:extLst>
        </xdr:cNvPr>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a:extLst>
            <a:ext uri="{FF2B5EF4-FFF2-40B4-BE49-F238E27FC236}">
              <a16:creationId xmlns:a16="http://schemas.microsoft.com/office/drawing/2014/main" id="{0B559518-9BEA-4561-AB3F-DED15857EF95}"/>
            </a:ext>
          </a:extLst>
        </xdr:cNvPr>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738F0EC-ADAA-4022-921F-BAC83F0C95B3}"/>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83F8C3B2-622D-4817-8770-4F79FFEA035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E4F3B68E-F521-414D-9410-D9CC753A256D}"/>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5741C119-24E4-4AF6-A332-F63B7BAA0F2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DDB67EC8-6F67-4CC2-9F75-30F05DF4A1DE}"/>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32109</xdr:rowOff>
    </xdr:from>
    <xdr:to>
      <xdr:col>85</xdr:col>
      <xdr:colOff>177800</xdr:colOff>
      <xdr:row>37</xdr:row>
      <xdr:rowOff>133709</xdr:rowOff>
    </xdr:to>
    <xdr:sp macro="" textlink="">
      <xdr:nvSpPr>
        <xdr:cNvPr id="537" name="楕円 536">
          <a:extLst>
            <a:ext uri="{FF2B5EF4-FFF2-40B4-BE49-F238E27FC236}">
              <a16:creationId xmlns:a16="http://schemas.microsoft.com/office/drawing/2014/main" id="{246C3DDE-A9A5-4127-A9B0-CD2467DC4B10}"/>
            </a:ext>
          </a:extLst>
        </xdr:cNvPr>
        <xdr:cNvSpPr/>
      </xdr:nvSpPr>
      <xdr:spPr>
        <a:xfrm>
          <a:off x="16268700" y="637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10536</xdr:rowOff>
    </xdr:from>
    <xdr:ext cx="534377" cy="259045"/>
    <xdr:sp macro="" textlink="">
      <xdr:nvSpPr>
        <xdr:cNvPr id="538" name="消防費該当値テキスト">
          <a:extLst>
            <a:ext uri="{FF2B5EF4-FFF2-40B4-BE49-F238E27FC236}">
              <a16:creationId xmlns:a16="http://schemas.microsoft.com/office/drawing/2014/main" id="{862CCB56-6E0F-4864-9C23-53703C4C8FF5}"/>
            </a:ext>
          </a:extLst>
        </xdr:cNvPr>
        <xdr:cNvSpPr txBox="1"/>
      </xdr:nvSpPr>
      <xdr:spPr>
        <a:xfrm>
          <a:off x="16370300" y="635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170608</xdr:rowOff>
    </xdr:from>
    <xdr:to>
      <xdr:col>81</xdr:col>
      <xdr:colOff>101600</xdr:colOff>
      <xdr:row>37</xdr:row>
      <xdr:rowOff>100758</xdr:rowOff>
    </xdr:to>
    <xdr:sp macro="" textlink="">
      <xdr:nvSpPr>
        <xdr:cNvPr id="539" name="楕円 538">
          <a:extLst>
            <a:ext uri="{FF2B5EF4-FFF2-40B4-BE49-F238E27FC236}">
              <a16:creationId xmlns:a16="http://schemas.microsoft.com/office/drawing/2014/main" id="{56BF252B-0DAD-4882-83AB-C42F67CE4FC2}"/>
            </a:ext>
          </a:extLst>
        </xdr:cNvPr>
        <xdr:cNvSpPr/>
      </xdr:nvSpPr>
      <xdr:spPr>
        <a:xfrm>
          <a:off x="15430500" y="634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91885</xdr:rowOff>
    </xdr:from>
    <xdr:ext cx="534377" cy="259045"/>
    <xdr:sp macro="" textlink="">
      <xdr:nvSpPr>
        <xdr:cNvPr id="540" name="テキスト ボックス 539">
          <a:extLst>
            <a:ext uri="{FF2B5EF4-FFF2-40B4-BE49-F238E27FC236}">
              <a16:creationId xmlns:a16="http://schemas.microsoft.com/office/drawing/2014/main" id="{A02CE39B-D5D5-4F48-99EF-8C9709BBA0B9}"/>
            </a:ext>
          </a:extLst>
        </xdr:cNvPr>
        <xdr:cNvSpPr txBox="1"/>
      </xdr:nvSpPr>
      <xdr:spPr>
        <a:xfrm>
          <a:off x="15214111" y="643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57321</xdr:rowOff>
    </xdr:from>
    <xdr:to>
      <xdr:col>76</xdr:col>
      <xdr:colOff>165100</xdr:colOff>
      <xdr:row>37</xdr:row>
      <xdr:rowOff>158921</xdr:rowOff>
    </xdr:to>
    <xdr:sp macro="" textlink="">
      <xdr:nvSpPr>
        <xdr:cNvPr id="541" name="楕円 540">
          <a:extLst>
            <a:ext uri="{FF2B5EF4-FFF2-40B4-BE49-F238E27FC236}">
              <a16:creationId xmlns:a16="http://schemas.microsoft.com/office/drawing/2014/main" id="{4015A874-A7FC-4E03-94C5-B04FEF38AA7D}"/>
            </a:ext>
          </a:extLst>
        </xdr:cNvPr>
        <xdr:cNvSpPr/>
      </xdr:nvSpPr>
      <xdr:spPr>
        <a:xfrm>
          <a:off x="14541500" y="64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150048</xdr:rowOff>
    </xdr:from>
    <xdr:ext cx="534377" cy="259045"/>
    <xdr:sp macro="" textlink="">
      <xdr:nvSpPr>
        <xdr:cNvPr id="542" name="テキスト ボックス 541">
          <a:extLst>
            <a:ext uri="{FF2B5EF4-FFF2-40B4-BE49-F238E27FC236}">
              <a16:creationId xmlns:a16="http://schemas.microsoft.com/office/drawing/2014/main" id="{98D527A5-6DBA-459D-803E-7030FBAA27FC}"/>
            </a:ext>
          </a:extLst>
        </xdr:cNvPr>
        <xdr:cNvSpPr txBox="1"/>
      </xdr:nvSpPr>
      <xdr:spPr>
        <a:xfrm>
          <a:off x="14325111" y="649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78450</xdr:rowOff>
    </xdr:from>
    <xdr:to>
      <xdr:col>72</xdr:col>
      <xdr:colOff>38100</xdr:colOff>
      <xdr:row>38</xdr:row>
      <xdr:rowOff>8599</xdr:rowOff>
    </xdr:to>
    <xdr:sp macro="" textlink="">
      <xdr:nvSpPr>
        <xdr:cNvPr id="543" name="楕円 542">
          <a:extLst>
            <a:ext uri="{FF2B5EF4-FFF2-40B4-BE49-F238E27FC236}">
              <a16:creationId xmlns:a16="http://schemas.microsoft.com/office/drawing/2014/main" id="{2F8153E5-1055-4AAB-86D9-9236504D9B7C}"/>
            </a:ext>
          </a:extLst>
        </xdr:cNvPr>
        <xdr:cNvSpPr/>
      </xdr:nvSpPr>
      <xdr:spPr>
        <a:xfrm>
          <a:off x="13652500" y="64221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171176</xdr:rowOff>
    </xdr:from>
    <xdr:ext cx="534377" cy="259045"/>
    <xdr:sp macro="" textlink="">
      <xdr:nvSpPr>
        <xdr:cNvPr id="544" name="テキスト ボックス 543">
          <a:extLst>
            <a:ext uri="{FF2B5EF4-FFF2-40B4-BE49-F238E27FC236}">
              <a16:creationId xmlns:a16="http://schemas.microsoft.com/office/drawing/2014/main" id="{D8966912-9290-458D-BD5D-8140B8F68C9C}"/>
            </a:ext>
          </a:extLst>
        </xdr:cNvPr>
        <xdr:cNvSpPr txBox="1"/>
      </xdr:nvSpPr>
      <xdr:spPr>
        <a:xfrm>
          <a:off x="13436111" y="651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43409</xdr:rowOff>
    </xdr:from>
    <xdr:to>
      <xdr:col>67</xdr:col>
      <xdr:colOff>101600</xdr:colOff>
      <xdr:row>37</xdr:row>
      <xdr:rowOff>145009</xdr:rowOff>
    </xdr:to>
    <xdr:sp macro="" textlink="">
      <xdr:nvSpPr>
        <xdr:cNvPr id="545" name="楕円 544">
          <a:extLst>
            <a:ext uri="{FF2B5EF4-FFF2-40B4-BE49-F238E27FC236}">
              <a16:creationId xmlns:a16="http://schemas.microsoft.com/office/drawing/2014/main" id="{ED57366C-4E1F-42B1-AB59-C6E53FA5B3A4}"/>
            </a:ext>
          </a:extLst>
        </xdr:cNvPr>
        <xdr:cNvSpPr/>
      </xdr:nvSpPr>
      <xdr:spPr>
        <a:xfrm>
          <a:off x="12763500" y="63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136136</xdr:rowOff>
    </xdr:from>
    <xdr:ext cx="534377" cy="259045"/>
    <xdr:sp macro="" textlink="">
      <xdr:nvSpPr>
        <xdr:cNvPr id="546" name="テキスト ボックス 545">
          <a:extLst>
            <a:ext uri="{FF2B5EF4-FFF2-40B4-BE49-F238E27FC236}">
              <a16:creationId xmlns:a16="http://schemas.microsoft.com/office/drawing/2014/main" id="{E22E6BCC-C8BA-4558-815B-1F5A6ABCEF88}"/>
            </a:ext>
          </a:extLst>
        </xdr:cNvPr>
        <xdr:cNvSpPr txBox="1"/>
      </xdr:nvSpPr>
      <xdr:spPr>
        <a:xfrm>
          <a:off x="12547111" y="647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64F4C1CD-DD60-4B75-9D02-E3D0BE88C8E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243E673D-D0C4-4ADF-9B1E-610826591FB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C011B306-D839-435C-8645-6C2E2682D51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C97037D6-1ADF-459F-AD6A-EEAC16DFEEA1}"/>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411FCF51-7410-4DF0-94CB-B367AD00619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1DF6AA30-7463-4F07-A4B6-1BDA1309C74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A901CBC6-6ED3-4CC7-9CC6-3EDE6A10DB6F}"/>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C6629E02-9C55-41E8-85E2-63E94B566A97}"/>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EBD69F3F-1440-4147-AB74-00E411B5D14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F43BA0AE-EB13-4AFC-B8A2-3CC7CF3D3CEA}"/>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871EA01-BB84-4B01-9696-2B584F119C4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5799AB1A-60A6-48EC-A878-C2B8F41A3B84}"/>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F2BE2AE-046A-44CC-B9BB-58303C27CC09}"/>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6772AA02-6EDA-4D08-8C24-30D5EBC3BA03}"/>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1012A2B1-A91F-43DB-ADB8-F6547D7C5472}"/>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6E00B806-E435-460D-A22E-064E1BD14043}"/>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32A2009B-9298-4D87-8FDF-8EB516FD0737}"/>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335907FB-39DD-4BE6-975B-437FE5CFC2EF}"/>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587C946A-460C-4425-8CF7-21D1F6C71C8B}"/>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87C4E881-2290-4409-95B0-14F85EAFAFF9}"/>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100D6534-58A1-4F97-893C-20CDB027C419}"/>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B65AF67-C47D-42B6-8B20-784AC1D361B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39985DCD-823B-453B-88F2-C1938404318C}"/>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42614</xdr:rowOff>
    </xdr:from>
    <xdr:to>
      <xdr:col>85</xdr:col>
      <xdr:colOff>126364</xdr:colOff>
      <xdr:row>58</xdr:row>
      <xdr:rowOff>163</xdr:rowOff>
    </xdr:to>
    <xdr:cxnSp macro="">
      <xdr:nvCxnSpPr>
        <xdr:cNvPr id="570" name="直線コネクタ 569">
          <a:extLst>
            <a:ext uri="{FF2B5EF4-FFF2-40B4-BE49-F238E27FC236}">
              <a16:creationId xmlns:a16="http://schemas.microsoft.com/office/drawing/2014/main" id="{BA6F195F-F8EF-45D9-8F1B-32079B88499B}"/>
            </a:ext>
          </a:extLst>
        </xdr:cNvPr>
        <xdr:cNvCxnSpPr/>
      </xdr:nvCxnSpPr>
      <xdr:spPr>
        <a:xfrm flipV="1">
          <a:off x="16317595" y="8786564"/>
          <a:ext cx="1269" cy="1157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3990</xdr:rowOff>
    </xdr:from>
    <xdr:ext cx="534377" cy="259045"/>
    <xdr:sp macro="" textlink="">
      <xdr:nvSpPr>
        <xdr:cNvPr id="571" name="教育費最小値テキスト">
          <a:extLst>
            <a:ext uri="{FF2B5EF4-FFF2-40B4-BE49-F238E27FC236}">
              <a16:creationId xmlns:a16="http://schemas.microsoft.com/office/drawing/2014/main" id="{E4D383F6-9954-4A54-A820-9DC1B3F5E8A7}"/>
            </a:ext>
          </a:extLst>
        </xdr:cNvPr>
        <xdr:cNvSpPr txBox="1"/>
      </xdr:nvSpPr>
      <xdr:spPr>
        <a:xfrm>
          <a:off x="16370300" y="994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163</xdr:rowOff>
    </xdr:from>
    <xdr:to>
      <xdr:col>86</xdr:col>
      <xdr:colOff>25400</xdr:colOff>
      <xdr:row>58</xdr:row>
      <xdr:rowOff>163</xdr:rowOff>
    </xdr:to>
    <xdr:cxnSp macro="">
      <xdr:nvCxnSpPr>
        <xdr:cNvPr id="572" name="直線コネクタ 571">
          <a:extLst>
            <a:ext uri="{FF2B5EF4-FFF2-40B4-BE49-F238E27FC236}">
              <a16:creationId xmlns:a16="http://schemas.microsoft.com/office/drawing/2014/main" id="{975D8056-7C37-4797-9F35-566DAE6C0C3E}"/>
            </a:ext>
          </a:extLst>
        </xdr:cNvPr>
        <xdr:cNvCxnSpPr/>
      </xdr:nvCxnSpPr>
      <xdr:spPr>
        <a:xfrm>
          <a:off x="16230600" y="994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160741</xdr:rowOff>
    </xdr:from>
    <xdr:ext cx="599010" cy="259045"/>
    <xdr:sp macro="" textlink="">
      <xdr:nvSpPr>
        <xdr:cNvPr id="573" name="教育費最大値テキスト">
          <a:extLst>
            <a:ext uri="{FF2B5EF4-FFF2-40B4-BE49-F238E27FC236}">
              <a16:creationId xmlns:a16="http://schemas.microsoft.com/office/drawing/2014/main" id="{C02D6F55-12A7-49A5-A7A2-09625645D2F5}"/>
            </a:ext>
          </a:extLst>
        </xdr:cNvPr>
        <xdr:cNvSpPr txBox="1"/>
      </xdr:nvSpPr>
      <xdr:spPr>
        <a:xfrm>
          <a:off x="16370300" y="856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42614</xdr:rowOff>
    </xdr:from>
    <xdr:to>
      <xdr:col>86</xdr:col>
      <xdr:colOff>25400</xdr:colOff>
      <xdr:row>51</xdr:row>
      <xdr:rowOff>42614</xdr:rowOff>
    </xdr:to>
    <xdr:cxnSp macro="">
      <xdr:nvCxnSpPr>
        <xdr:cNvPr id="574" name="直線コネクタ 573">
          <a:extLst>
            <a:ext uri="{FF2B5EF4-FFF2-40B4-BE49-F238E27FC236}">
              <a16:creationId xmlns:a16="http://schemas.microsoft.com/office/drawing/2014/main" id="{E73184FF-8EF1-4B07-8CE8-D66B69E3265A}"/>
            </a:ext>
          </a:extLst>
        </xdr:cNvPr>
        <xdr:cNvCxnSpPr/>
      </xdr:nvCxnSpPr>
      <xdr:spPr>
        <a:xfrm>
          <a:off x="16230600" y="878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26094</xdr:rowOff>
    </xdr:from>
    <xdr:to>
      <xdr:col>85</xdr:col>
      <xdr:colOff>127000</xdr:colOff>
      <xdr:row>57</xdr:row>
      <xdr:rowOff>110721</xdr:rowOff>
    </xdr:to>
    <xdr:cxnSp macro="">
      <xdr:nvCxnSpPr>
        <xdr:cNvPr id="575" name="直線コネクタ 574">
          <a:extLst>
            <a:ext uri="{FF2B5EF4-FFF2-40B4-BE49-F238E27FC236}">
              <a16:creationId xmlns:a16="http://schemas.microsoft.com/office/drawing/2014/main" id="{59500B1B-221E-4977-9EAA-B34E68E79A92}"/>
            </a:ext>
          </a:extLst>
        </xdr:cNvPr>
        <xdr:cNvCxnSpPr/>
      </xdr:nvCxnSpPr>
      <xdr:spPr>
        <a:xfrm flipV="1">
          <a:off x="15481300" y="9627294"/>
          <a:ext cx="838200" cy="25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8317</xdr:rowOff>
    </xdr:from>
    <xdr:ext cx="534377" cy="259045"/>
    <xdr:sp macro="" textlink="">
      <xdr:nvSpPr>
        <xdr:cNvPr id="576" name="教育費平均値テキスト">
          <a:extLst>
            <a:ext uri="{FF2B5EF4-FFF2-40B4-BE49-F238E27FC236}">
              <a16:creationId xmlns:a16="http://schemas.microsoft.com/office/drawing/2014/main" id="{9F4224C5-B6F3-4E3B-8E2E-D326ACCCC0BA}"/>
            </a:ext>
          </a:extLst>
        </xdr:cNvPr>
        <xdr:cNvSpPr txBox="1"/>
      </xdr:nvSpPr>
      <xdr:spPr>
        <a:xfrm>
          <a:off x="16370300" y="9609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29890</xdr:rowOff>
    </xdr:from>
    <xdr:to>
      <xdr:col>85</xdr:col>
      <xdr:colOff>177800</xdr:colOff>
      <xdr:row>56</xdr:row>
      <xdr:rowOff>131490</xdr:rowOff>
    </xdr:to>
    <xdr:sp macro="" textlink="">
      <xdr:nvSpPr>
        <xdr:cNvPr id="577" name="フローチャート: 判断 576">
          <a:extLst>
            <a:ext uri="{FF2B5EF4-FFF2-40B4-BE49-F238E27FC236}">
              <a16:creationId xmlns:a16="http://schemas.microsoft.com/office/drawing/2014/main" id="{13FD3F42-0572-45F5-894F-A02C351FF008}"/>
            </a:ext>
          </a:extLst>
        </xdr:cNvPr>
        <xdr:cNvSpPr/>
      </xdr:nvSpPr>
      <xdr:spPr>
        <a:xfrm>
          <a:off x="162687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117015</xdr:rowOff>
    </xdr:from>
    <xdr:to>
      <xdr:col>81</xdr:col>
      <xdr:colOff>50800</xdr:colOff>
      <xdr:row>57</xdr:row>
      <xdr:rowOff>110721</xdr:rowOff>
    </xdr:to>
    <xdr:cxnSp macro="">
      <xdr:nvCxnSpPr>
        <xdr:cNvPr id="578" name="直線コネクタ 577">
          <a:extLst>
            <a:ext uri="{FF2B5EF4-FFF2-40B4-BE49-F238E27FC236}">
              <a16:creationId xmlns:a16="http://schemas.microsoft.com/office/drawing/2014/main" id="{B1BF8339-D9EB-4697-8967-EA10DE537B6F}"/>
            </a:ext>
          </a:extLst>
        </xdr:cNvPr>
        <xdr:cNvCxnSpPr/>
      </xdr:nvCxnSpPr>
      <xdr:spPr>
        <a:xfrm>
          <a:off x="14592300" y="9718215"/>
          <a:ext cx="889000" cy="16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34523</xdr:rowOff>
    </xdr:from>
    <xdr:to>
      <xdr:col>81</xdr:col>
      <xdr:colOff>101600</xdr:colOff>
      <xdr:row>56</xdr:row>
      <xdr:rowOff>136123</xdr:rowOff>
    </xdr:to>
    <xdr:sp macro="" textlink="">
      <xdr:nvSpPr>
        <xdr:cNvPr id="579" name="フローチャート: 判断 578">
          <a:extLst>
            <a:ext uri="{FF2B5EF4-FFF2-40B4-BE49-F238E27FC236}">
              <a16:creationId xmlns:a16="http://schemas.microsoft.com/office/drawing/2014/main" id="{9D74B51D-1C97-4309-84DC-6A3A4679E66B}"/>
            </a:ext>
          </a:extLst>
        </xdr:cNvPr>
        <xdr:cNvSpPr/>
      </xdr:nvSpPr>
      <xdr:spPr>
        <a:xfrm>
          <a:off x="15430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152650</xdr:rowOff>
    </xdr:from>
    <xdr:ext cx="534377" cy="259045"/>
    <xdr:sp macro="" textlink="">
      <xdr:nvSpPr>
        <xdr:cNvPr id="580" name="テキスト ボックス 579">
          <a:extLst>
            <a:ext uri="{FF2B5EF4-FFF2-40B4-BE49-F238E27FC236}">
              <a16:creationId xmlns:a16="http://schemas.microsoft.com/office/drawing/2014/main" id="{5BA659C8-2B29-47E1-85C4-18B2B37CDFDF}"/>
            </a:ext>
          </a:extLst>
        </xdr:cNvPr>
        <xdr:cNvSpPr txBox="1"/>
      </xdr:nvSpPr>
      <xdr:spPr>
        <a:xfrm>
          <a:off x="15214111" y="94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117015</xdr:rowOff>
    </xdr:from>
    <xdr:to>
      <xdr:col>76</xdr:col>
      <xdr:colOff>114300</xdr:colOff>
      <xdr:row>57</xdr:row>
      <xdr:rowOff>50356</xdr:rowOff>
    </xdr:to>
    <xdr:cxnSp macro="">
      <xdr:nvCxnSpPr>
        <xdr:cNvPr id="581" name="直線コネクタ 580">
          <a:extLst>
            <a:ext uri="{FF2B5EF4-FFF2-40B4-BE49-F238E27FC236}">
              <a16:creationId xmlns:a16="http://schemas.microsoft.com/office/drawing/2014/main" id="{EAA0A94E-8728-4303-998E-B21AD914961C}"/>
            </a:ext>
          </a:extLst>
        </xdr:cNvPr>
        <xdr:cNvCxnSpPr/>
      </xdr:nvCxnSpPr>
      <xdr:spPr>
        <a:xfrm flipV="1">
          <a:off x="13703300" y="9718215"/>
          <a:ext cx="889000" cy="10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75802</xdr:rowOff>
    </xdr:from>
    <xdr:to>
      <xdr:col>76</xdr:col>
      <xdr:colOff>165100</xdr:colOff>
      <xdr:row>57</xdr:row>
      <xdr:rowOff>5952</xdr:rowOff>
    </xdr:to>
    <xdr:sp macro="" textlink="">
      <xdr:nvSpPr>
        <xdr:cNvPr id="582" name="フローチャート: 判断 581">
          <a:extLst>
            <a:ext uri="{FF2B5EF4-FFF2-40B4-BE49-F238E27FC236}">
              <a16:creationId xmlns:a16="http://schemas.microsoft.com/office/drawing/2014/main" id="{41AB7456-A9FD-4E11-8D3A-EEF0EB54182E}"/>
            </a:ext>
          </a:extLst>
        </xdr:cNvPr>
        <xdr:cNvSpPr/>
      </xdr:nvSpPr>
      <xdr:spPr>
        <a:xfrm>
          <a:off x="14541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168529</xdr:rowOff>
    </xdr:from>
    <xdr:ext cx="534377" cy="259045"/>
    <xdr:sp macro="" textlink="">
      <xdr:nvSpPr>
        <xdr:cNvPr id="583" name="テキスト ボックス 582">
          <a:extLst>
            <a:ext uri="{FF2B5EF4-FFF2-40B4-BE49-F238E27FC236}">
              <a16:creationId xmlns:a16="http://schemas.microsoft.com/office/drawing/2014/main" id="{D51DD090-3CFB-427E-9DC3-80C8CF94FB98}"/>
            </a:ext>
          </a:extLst>
        </xdr:cNvPr>
        <xdr:cNvSpPr txBox="1"/>
      </xdr:nvSpPr>
      <xdr:spPr>
        <a:xfrm>
          <a:off x="14325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50356</xdr:rowOff>
    </xdr:from>
    <xdr:to>
      <xdr:col>71</xdr:col>
      <xdr:colOff>177800</xdr:colOff>
      <xdr:row>57</xdr:row>
      <xdr:rowOff>83487</xdr:rowOff>
    </xdr:to>
    <xdr:cxnSp macro="">
      <xdr:nvCxnSpPr>
        <xdr:cNvPr id="584" name="直線コネクタ 583">
          <a:extLst>
            <a:ext uri="{FF2B5EF4-FFF2-40B4-BE49-F238E27FC236}">
              <a16:creationId xmlns:a16="http://schemas.microsoft.com/office/drawing/2014/main" id="{35CEFE67-E00E-4E0D-BA13-3089AA251682}"/>
            </a:ext>
          </a:extLst>
        </xdr:cNvPr>
        <xdr:cNvCxnSpPr/>
      </xdr:nvCxnSpPr>
      <xdr:spPr>
        <a:xfrm flipV="1">
          <a:off x="12814300" y="9823006"/>
          <a:ext cx="889000" cy="3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92405</xdr:rowOff>
    </xdr:from>
    <xdr:to>
      <xdr:col>72</xdr:col>
      <xdr:colOff>38100</xdr:colOff>
      <xdr:row>57</xdr:row>
      <xdr:rowOff>22555</xdr:rowOff>
    </xdr:to>
    <xdr:sp macro="" textlink="">
      <xdr:nvSpPr>
        <xdr:cNvPr id="585" name="フローチャート: 判断 584">
          <a:extLst>
            <a:ext uri="{FF2B5EF4-FFF2-40B4-BE49-F238E27FC236}">
              <a16:creationId xmlns:a16="http://schemas.microsoft.com/office/drawing/2014/main" id="{A0D9404D-A4B1-4F77-A8A3-4456F0A47F28}"/>
            </a:ext>
          </a:extLst>
        </xdr:cNvPr>
        <xdr:cNvSpPr/>
      </xdr:nvSpPr>
      <xdr:spPr>
        <a:xfrm>
          <a:off x="13652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39082</xdr:rowOff>
    </xdr:from>
    <xdr:ext cx="534377" cy="259045"/>
    <xdr:sp macro="" textlink="">
      <xdr:nvSpPr>
        <xdr:cNvPr id="586" name="テキスト ボックス 585">
          <a:extLst>
            <a:ext uri="{FF2B5EF4-FFF2-40B4-BE49-F238E27FC236}">
              <a16:creationId xmlns:a16="http://schemas.microsoft.com/office/drawing/2014/main" id="{66ED973B-EA9B-46BB-B755-140B0C9D80C3}"/>
            </a:ext>
          </a:extLst>
        </xdr:cNvPr>
        <xdr:cNvSpPr txBox="1"/>
      </xdr:nvSpPr>
      <xdr:spPr>
        <a:xfrm>
          <a:off x="13436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51508</xdr:rowOff>
    </xdr:from>
    <xdr:to>
      <xdr:col>67</xdr:col>
      <xdr:colOff>101600</xdr:colOff>
      <xdr:row>56</xdr:row>
      <xdr:rowOff>153108</xdr:rowOff>
    </xdr:to>
    <xdr:sp macro="" textlink="">
      <xdr:nvSpPr>
        <xdr:cNvPr id="587" name="フローチャート: 判断 586">
          <a:extLst>
            <a:ext uri="{FF2B5EF4-FFF2-40B4-BE49-F238E27FC236}">
              <a16:creationId xmlns:a16="http://schemas.microsoft.com/office/drawing/2014/main" id="{45E1FACF-4664-449E-813E-E64B10D52FAD}"/>
            </a:ext>
          </a:extLst>
        </xdr:cNvPr>
        <xdr:cNvSpPr/>
      </xdr:nvSpPr>
      <xdr:spPr>
        <a:xfrm>
          <a:off x="12763500" y="965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169635</xdr:rowOff>
    </xdr:from>
    <xdr:ext cx="534377" cy="259045"/>
    <xdr:sp macro="" textlink="">
      <xdr:nvSpPr>
        <xdr:cNvPr id="588" name="テキスト ボックス 587">
          <a:extLst>
            <a:ext uri="{FF2B5EF4-FFF2-40B4-BE49-F238E27FC236}">
              <a16:creationId xmlns:a16="http://schemas.microsoft.com/office/drawing/2014/main" id="{533DAEF5-5DAB-4C12-993B-70B10F72CED2}"/>
            </a:ext>
          </a:extLst>
        </xdr:cNvPr>
        <xdr:cNvSpPr txBox="1"/>
      </xdr:nvSpPr>
      <xdr:spPr>
        <a:xfrm>
          <a:off x="12547111" y="942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F62A5CE3-0B78-4382-BCDA-001233CF6418}"/>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DCBF3142-28DC-4CB5-ADC3-C785A04AED7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95455887-E5DC-4C74-B75F-1B614E1E1189}"/>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FF0A76E2-FC6B-4071-B35B-5349F53B965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26612553-C751-4EB1-B6E5-797CFED751DF}"/>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146744</xdr:rowOff>
    </xdr:from>
    <xdr:to>
      <xdr:col>85</xdr:col>
      <xdr:colOff>177800</xdr:colOff>
      <xdr:row>56</xdr:row>
      <xdr:rowOff>76894</xdr:rowOff>
    </xdr:to>
    <xdr:sp macro="" textlink="">
      <xdr:nvSpPr>
        <xdr:cNvPr id="594" name="楕円 593">
          <a:extLst>
            <a:ext uri="{FF2B5EF4-FFF2-40B4-BE49-F238E27FC236}">
              <a16:creationId xmlns:a16="http://schemas.microsoft.com/office/drawing/2014/main" id="{0B05B8E5-AAE8-4850-A7A7-4A1BAAAF7F94}"/>
            </a:ext>
          </a:extLst>
        </xdr:cNvPr>
        <xdr:cNvSpPr/>
      </xdr:nvSpPr>
      <xdr:spPr>
        <a:xfrm>
          <a:off x="16268700" y="957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169621</xdr:rowOff>
    </xdr:from>
    <xdr:ext cx="534377" cy="259045"/>
    <xdr:sp macro="" textlink="">
      <xdr:nvSpPr>
        <xdr:cNvPr id="595" name="教育費該当値テキスト">
          <a:extLst>
            <a:ext uri="{FF2B5EF4-FFF2-40B4-BE49-F238E27FC236}">
              <a16:creationId xmlns:a16="http://schemas.microsoft.com/office/drawing/2014/main" id="{0B26E637-E669-46B0-B0AA-8BBF8E9682C6}"/>
            </a:ext>
          </a:extLst>
        </xdr:cNvPr>
        <xdr:cNvSpPr txBox="1"/>
      </xdr:nvSpPr>
      <xdr:spPr>
        <a:xfrm>
          <a:off x="16370300" y="94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59921</xdr:rowOff>
    </xdr:from>
    <xdr:to>
      <xdr:col>81</xdr:col>
      <xdr:colOff>101600</xdr:colOff>
      <xdr:row>57</xdr:row>
      <xdr:rowOff>161521</xdr:rowOff>
    </xdr:to>
    <xdr:sp macro="" textlink="">
      <xdr:nvSpPr>
        <xdr:cNvPr id="596" name="楕円 595">
          <a:extLst>
            <a:ext uri="{FF2B5EF4-FFF2-40B4-BE49-F238E27FC236}">
              <a16:creationId xmlns:a16="http://schemas.microsoft.com/office/drawing/2014/main" id="{D08D3A7F-8E14-4DE0-AFB7-202DBC768AC6}"/>
            </a:ext>
          </a:extLst>
        </xdr:cNvPr>
        <xdr:cNvSpPr/>
      </xdr:nvSpPr>
      <xdr:spPr>
        <a:xfrm>
          <a:off x="15430500" y="98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152648</xdr:rowOff>
    </xdr:from>
    <xdr:ext cx="534377" cy="259045"/>
    <xdr:sp macro="" textlink="">
      <xdr:nvSpPr>
        <xdr:cNvPr id="597" name="テキスト ボックス 596">
          <a:extLst>
            <a:ext uri="{FF2B5EF4-FFF2-40B4-BE49-F238E27FC236}">
              <a16:creationId xmlns:a16="http://schemas.microsoft.com/office/drawing/2014/main" id="{934C80F2-6D23-49C3-88E6-59FDE498F9FD}"/>
            </a:ext>
          </a:extLst>
        </xdr:cNvPr>
        <xdr:cNvSpPr txBox="1"/>
      </xdr:nvSpPr>
      <xdr:spPr>
        <a:xfrm>
          <a:off x="15214111" y="99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66215</xdr:rowOff>
    </xdr:from>
    <xdr:to>
      <xdr:col>76</xdr:col>
      <xdr:colOff>165100</xdr:colOff>
      <xdr:row>56</xdr:row>
      <xdr:rowOff>167815</xdr:rowOff>
    </xdr:to>
    <xdr:sp macro="" textlink="">
      <xdr:nvSpPr>
        <xdr:cNvPr id="598" name="楕円 597">
          <a:extLst>
            <a:ext uri="{FF2B5EF4-FFF2-40B4-BE49-F238E27FC236}">
              <a16:creationId xmlns:a16="http://schemas.microsoft.com/office/drawing/2014/main" id="{1D341798-B9B7-4871-93E8-80517EEC20C2}"/>
            </a:ext>
          </a:extLst>
        </xdr:cNvPr>
        <xdr:cNvSpPr/>
      </xdr:nvSpPr>
      <xdr:spPr>
        <a:xfrm>
          <a:off x="14541500" y="96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12892</xdr:rowOff>
    </xdr:from>
    <xdr:ext cx="534377" cy="259045"/>
    <xdr:sp macro="" textlink="">
      <xdr:nvSpPr>
        <xdr:cNvPr id="599" name="テキスト ボックス 598">
          <a:extLst>
            <a:ext uri="{FF2B5EF4-FFF2-40B4-BE49-F238E27FC236}">
              <a16:creationId xmlns:a16="http://schemas.microsoft.com/office/drawing/2014/main" id="{D74D7495-71CE-4F38-A382-E86F37DA3AE7}"/>
            </a:ext>
          </a:extLst>
        </xdr:cNvPr>
        <xdr:cNvSpPr txBox="1"/>
      </xdr:nvSpPr>
      <xdr:spPr>
        <a:xfrm>
          <a:off x="14325111" y="944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171006</xdr:rowOff>
    </xdr:from>
    <xdr:to>
      <xdr:col>72</xdr:col>
      <xdr:colOff>38100</xdr:colOff>
      <xdr:row>57</xdr:row>
      <xdr:rowOff>101156</xdr:rowOff>
    </xdr:to>
    <xdr:sp macro="" textlink="">
      <xdr:nvSpPr>
        <xdr:cNvPr id="600" name="楕円 599">
          <a:extLst>
            <a:ext uri="{FF2B5EF4-FFF2-40B4-BE49-F238E27FC236}">
              <a16:creationId xmlns:a16="http://schemas.microsoft.com/office/drawing/2014/main" id="{44D9BF6B-E6D6-459B-AD9A-949614AA6860}"/>
            </a:ext>
          </a:extLst>
        </xdr:cNvPr>
        <xdr:cNvSpPr/>
      </xdr:nvSpPr>
      <xdr:spPr>
        <a:xfrm>
          <a:off x="13652500" y="977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92283</xdr:rowOff>
    </xdr:from>
    <xdr:ext cx="534377" cy="259045"/>
    <xdr:sp macro="" textlink="">
      <xdr:nvSpPr>
        <xdr:cNvPr id="601" name="テキスト ボックス 600">
          <a:extLst>
            <a:ext uri="{FF2B5EF4-FFF2-40B4-BE49-F238E27FC236}">
              <a16:creationId xmlns:a16="http://schemas.microsoft.com/office/drawing/2014/main" id="{05A72C42-8213-4709-B508-45CF0788E612}"/>
            </a:ext>
          </a:extLst>
        </xdr:cNvPr>
        <xdr:cNvSpPr txBox="1"/>
      </xdr:nvSpPr>
      <xdr:spPr>
        <a:xfrm>
          <a:off x="13436111" y="986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32687</xdr:rowOff>
    </xdr:from>
    <xdr:to>
      <xdr:col>67</xdr:col>
      <xdr:colOff>101600</xdr:colOff>
      <xdr:row>57</xdr:row>
      <xdr:rowOff>134287</xdr:rowOff>
    </xdr:to>
    <xdr:sp macro="" textlink="">
      <xdr:nvSpPr>
        <xdr:cNvPr id="602" name="楕円 601">
          <a:extLst>
            <a:ext uri="{FF2B5EF4-FFF2-40B4-BE49-F238E27FC236}">
              <a16:creationId xmlns:a16="http://schemas.microsoft.com/office/drawing/2014/main" id="{CF5E162B-864A-489E-8D69-A1687EA5DE8C}"/>
            </a:ext>
          </a:extLst>
        </xdr:cNvPr>
        <xdr:cNvSpPr/>
      </xdr:nvSpPr>
      <xdr:spPr>
        <a:xfrm>
          <a:off x="12763500" y="980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125414</xdr:rowOff>
    </xdr:from>
    <xdr:ext cx="534377" cy="259045"/>
    <xdr:sp macro="" textlink="">
      <xdr:nvSpPr>
        <xdr:cNvPr id="603" name="テキスト ボックス 602">
          <a:extLst>
            <a:ext uri="{FF2B5EF4-FFF2-40B4-BE49-F238E27FC236}">
              <a16:creationId xmlns:a16="http://schemas.microsoft.com/office/drawing/2014/main" id="{EA8478E7-7C5B-4EDC-A3E1-AE06DD36158F}"/>
            </a:ext>
          </a:extLst>
        </xdr:cNvPr>
        <xdr:cNvSpPr txBox="1"/>
      </xdr:nvSpPr>
      <xdr:spPr>
        <a:xfrm>
          <a:off x="12547111" y="989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DB232B23-BC72-4AFD-8E73-F8F4458557C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CACE0A4D-30B6-499D-B9DC-439C4000497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2AA02D21-435C-4AA7-81E8-232F18E0089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52AE7FB4-7EB4-4A01-873A-F23788828C49}"/>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8D309527-DE23-487C-A107-5F78FB3BD995}"/>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7E6AF34E-88AE-4BDA-BF7C-F88CB66570D8}"/>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8D346723-61E2-4800-9C1E-9107FC7CF005}"/>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793D0A5B-CAF0-4461-A602-B99A0B7C7AE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EDBECEE6-EDD5-4F81-97A5-781A377ED3E5}"/>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F75D0542-2736-4921-9A51-08BEF44363F3}"/>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F4B1ED3A-1AD3-4250-BA71-78323A4735BF}"/>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B36C2683-2AB1-45E1-9A90-AC458E521E54}"/>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9C507FD9-9EC3-4E64-AE8F-3F5A07C17337}"/>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F295C3C2-FD19-4799-9B04-1BE5572C5A93}"/>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CDC96B01-C4C0-41D0-BD15-B0E455EFEBD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DAE053F5-29D3-452E-A13D-91F8817BCD8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8C7CD80A-8CD6-4CE5-A20A-A0F9F865D5B9}"/>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C4D3063D-1885-40C9-892F-53BB580869F5}"/>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17524868-2526-4327-B814-FCFCE8AAFB3D}"/>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506996F6-0407-49F9-9DF5-3FDF32DC3B2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7D51ED08-B6A2-4FEA-A544-A70BB61ED50A}"/>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F4B244D2-41D0-4F22-9292-3A94C983D056}"/>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3E33BA7F-5885-4212-B355-05FC2E0E9A63}"/>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9C926ECD-4530-41FC-8D8D-0BEEDA0D73B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71B6AC9E-2521-4288-A9EE-3EDCBC97FAF1}"/>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73EED150-59EB-4EE6-86B7-B96634AD9A3A}"/>
            </a:ext>
          </a:extLst>
        </xdr:cNvPr>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72E1F4E9-4AA0-4955-A6C8-3D04EF71F69D}"/>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ACA4B4EF-95CD-46BD-8949-4C9DB3302BF5}"/>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2" name="災害復旧費最大値テキスト">
          <a:extLst>
            <a:ext uri="{FF2B5EF4-FFF2-40B4-BE49-F238E27FC236}">
              <a16:creationId xmlns:a16="http://schemas.microsoft.com/office/drawing/2014/main" id="{46E55092-2763-485B-A6E9-7D813C9AD7AF}"/>
            </a:ext>
          </a:extLst>
        </xdr:cNvPr>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3" name="直線コネクタ 632">
          <a:extLst>
            <a:ext uri="{FF2B5EF4-FFF2-40B4-BE49-F238E27FC236}">
              <a16:creationId xmlns:a16="http://schemas.microsoft.com/office/drawing/2014/main" id="{D95D440A-BE46-4715-A672-017C89118DEB}"/>
            </a:ext>
          </a:extLst>
        </xdr:cNvPr>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51864</xdr:rowOff>
    </xdr:from>
    <xdr:to>
      <xdr:col>85</xdr:col>
      <xdr:colOff>127000</xdr:colOff>
      <xdr:row>79</xdr:row>
      <xdr:rowOff>59951</xdr:rowOff>
    </xdr:to>
    <xdr:cxnSp macro="">
      <xdr:nvCxnSpPr>
        <xdr:cNvPr id="634" name="直線コネクタ 633">
          <a:extLst>
            <a:ext uri="{FF2B5EF4-FFF2-40B4-BE49-F238E27FC236}">
              <a16:creationId xmlns:a16="http://schemas.microsoft.com/office/drawing/2014/main" id="{8C38ED94-0D8D-4F84-81AD-0DB73EA73035}"/>
            </a:ext>
          </a:extLst>
        </xdr:cNvPr>
        <xdr:cNvCxnSpPr/>
      </xdr:nvCxnSpPr>
      <xdr:spPr>
        <a:xfrm flipV="1">
          <a:off x="15481300" y="13596414"/>
          <a:ext cx="8382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5" name="災害復旧費平均値テキスト">
          <a:extLst>
            <a:ext uri="{FF2B5EF4-FFF2-40B4-BE49-F238E27FC236}">
              <a16:creationId xmlns:a16="http://schemas.microsoft.com/office/drawing/2014/main" id="{85DDEE52-C5AD-4EB9-9800-8409343A9744}"/>
            </a:ext>
          </a:extLst>
        </xdr:cNvPr>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6" name="フローチャート: 判断 635">
          <a:extLst>
            <a:ext uri="{FF2B5EF4-FFF2-40B4-BE49-F238E27FC236}">
              <a16:creationId xmlns:a16="http://schemas.microsoft.com/office/drawing/2014/main" id="{716FD854-B691-4CA1-8B6E-CFBD00FD0DF4}"/>
            </a:ext>
          </a:extLst>
        </xdr:cNvPr>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59951</xdr:rowOff>
    </xdr:from>
    <xdr:to>
      <xdr:col>81</xdr:col>
      <xdr:colOff>50800</xdr:colOff>
      <xdr:row>79</xdr:row>
      <xdr:rowOff>97965</xdr:rowOff>
    </xdr:to>
    <xdr:cxnSp macro="">
      <xdr:nvCxnSpPr>
        <xdr:cNvPr id="637" name="直線コネクタ 636">
          <a:extLst>
            <a:ext uri="{FF2B5EF4-FFF2-40B4-BE49-F238E27FC236}">
              <a16:creationId xmlns:a16="http://schemas.microsoft.com/office/drawing/2014/main" id="{A4919525-2ADB-45F6-9102-3AFB543E4757}"/>
            </a:ext>
          </a:extLst>
        </xdr:cNvPr>
        <xdr:cNvCxnSpPr/>
      </xdr:nvCxnSpPr>
      <xdr:spPr>
        <a:xfrm flipV="1">
          <a:off x="14592300" y="13604501"/>
          <a:ext cx="889000" cy="3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8" name="フローチャート: 判断 637">
          <a:extLst>
            <a:ext uri="{FF2B5EF4-FFF2-40B4-BE49-F238E27FC236}">
              <a16:creationId xmlns:a16="http://schemas.microsoft.com/office/drawing/2014/main" id="{BDDEA3A4-FAC4-4242-84ED-B0DF475120E4}"/>
            </a:ext>
          </a:extLst>
        </xdr:cNvPr>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9" name="テキスト ボックス 638">
          <a:extLst>
            <a:ext uri="{FF2B5EF4-FFF2-40B4-BE49-F238E27FC236}">
              <a16:creationId xmlns:a16="http://schemas.microsoft.com/office/drawing/2014/main" id="{6030F139-02B5-476A-95C9-5DFB3055E8FE}"/>
            </a:ext>
          </a:extLst>
        </xdr:cNvPr>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93872</xdr:rowOff>
    </xdr:from>
    <xdr:to>
      <xdr:col>76</xdr:col>
      <xdr:colOff>114300</xdr:colOff>
      <xdr:row>79</xdr:row>
      <xdr:rowOff>97965</xdr:rowOff>
    </xdr:to>
    <xdr:cxnSp macro="">
      <xdr:nvCxnSpPr>
        <xdr:cNvPr id="640" name="直線コネクタ 639">
          <a:extLst>
            <a:ext uri="{FF2B5EF4-FFF2-40B4-BE49-F238E27FC236}">
              <a16:creationId xmlns:a16="http://schemas.microsoft.com/office/drawing/2014/main" id="{6EA36A1D-F61B-4FFB-AD1A-D96F328B2C3D}"/>
            </a:ext>
          </a:extLst>
        </xdr:cNvPr>
        <xdr:cNvCxnSpPr/>
      </xdr:nvCxnSpPr>
      <xdr:spPr>
        <a:xfrm>
          <a:off x="13703300" y="13638422"/>
          <a:ext cx="889000" cy="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41" name="フローチャート: 判断 640">
          <a:extLst>
            <a:ext uri="{FF2B5EF4-FFF2-40B4-BE49-F238E27FC236}">
              <a16:creationId xmlns:a16="http://schemas.microsoft.com/office/drawing/2014/main" id="{E977032C-D32E-456F-848B-A1B7C62DEA4C}"/>
            </a:ext>
          </a:extLst>
        </xdr:cNvPr>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2" name="テキスト ボックス 641">
          <a:extLst>
            <a:ext uri="{FF2B5EF4-FFF2-40B4-BE49-F238E27FC236}">
              <a16:creationId xmlns:a16="http://schemas.microsoft.com/office/drawing/2014/main" id="{A338A76B-8E67-46FA-990D-058D3D2FB8DE}"/>
            </a:ext>
          </a:extLst>
        </xdr:cNvPr>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93872</xdr:rowOff>
    </xdr:from>
    <xdr:to>
      <xdr:col>71</xdr:col>
      <xdr:colOff>177800</xdr:colOff>
      <xdr:row>79</xdr:row>
      <xdr:rowOff>98357</xdr:rowOff>
    </xdr:to>
    <xdr:cxnSp macro="">
      <xdr:nvCxnSpPr>
        <xdr:cNvPr id="643" name="直線コネクタ 642">
          <a:extLst>
            <a:ext uri="{FF2B5EF4-FFF2-40B4-BE49-F238E27FC236}">
              <a16:creationId xmlns:a16="http://schemas.microsoft.com/office/drawing/2014/main" id="{6F4BB91F-D431-4020-BD86-713845D56394}"/>
            </a:ext>
          </a:extLst>
        </xdr:cNvPr>
        <xdr:cNvCxnSpPr/>
      </xdr:nvCxnSpPr>
      <xdr:spPr>
        <a:xfrm flipV="1">
          <a:off x="12814300" y="13638422"/>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4" name="フローチャート: 判断 643">
          <a:extLst>
            <a:ext uri="{FF2B5EF4-FFF2-40B4-BE49-F238E27FC236}">
              <a16:creationId xmlns:a16="http://schemas.microsoft.com/office/drawing/2014/main" id="{73D7B3DF-1DAC-4F68-9D0A-E84AA2566ED2}"/>
            </a:ext>
          </a:extLst>
        </xdr:cNvPr>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5" name="テキスト ボックス 644">
          <a:extLst>
            <a:ext uri="{FF2B5EF4-FFF2-40B4-BE49-F238E27FC236}">
              <a16:creationId xmlns:a16="http://schemas.microsoft.com/office/drawing/2014/main" id="{E48413C6-5FC0-4CAD-B17A-9712C4030E0E}"/>
            </a:ext>
          </a:extLst>
        </xdr:cNvPr>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6" name="フローチャート: 判断 645">
          <a:extLst>
            <a:ext uri="{FF2B5EF4-FFF2-40B4-BE49-F238E27FC236}">
              <a16:creationId xmlns:a16="http://schemas.microsoft.com/office/drawing/2014/main" id="{D5F5DE67-C8E8-4863-8CC3-21739F001157}"/>
            </a:ext>
          </a:extLst>
        </xdr:cNvPr>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7" name="テキスト ボックス 646">
          <a:extLst>
            <a:ext uri="{FF2B5EF4-FFF2-40B4-BE49-F238E27FC236}">
              <a16:creationId xmlns:a16="http://schemas.microsoft.com/office/drawing/2014/main" id="{587589AD-A54A-4E00-B6BD-CE550C979532}"/>
            </a:ext>
          </a:extLst>
        </xdr:cNvPr>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3DCEFD2A-AEAC-4DAE-88F8-4A9DEC4A0439}"/>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1C7E5F1C-5BC9-4E71-8473-365330DBB24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BC95FB9F-49DB-4353-8284-327125E8E02D}"/>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51BC7928-0273-423A-8120-36193D4C7B38}"/>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8687288-A30B-43EB-A832-B49EC47694F9}"/>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1064</xdr:rowOff>
    </xdr:from>
    <xdr:to>
      <xdr:col>85</xdr:col>
      <xdr:colOff>177800</xdr:colOff>
      <xdr:row>79</xdr:row>
      <xdr:rowOff>102664</xdr:rowOff>
    </xdr:to>
    <xdr:sp macro="" textlink="">
      <xdr:nvSpPr>
        <xdr:cNvPr id="653" name="楕円 652">
          <a:extLst>
            <a:ext uri="{FF2B5EF4-FFF2-40B4-BE49-F238E27FC236}">
              <a16:creationId xmlns:a16="http://schemas.microsoft.com/office/drawing/2014/main" id="{B850F93F-51C4-4961-88A2-E27B545411D5}"/>
            </a:ext>
          </a:extLst>
        </xdr:cNvPr>
        <xdr:cNvSpPr/>
      </xdr:nvSpPr>
      <xdr:spPr>
        <a:xfrm>
          <a:off x="16268700" y="135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131891</xdr:rowOff>
    </xdr:from>
    <xdr:ext cx="469744" cy="259045"/>
    <xdr:sp macro="" textlink="">
      <xdr:nvSpPr>
        <xdr:cNvPr id="654" name="災害復旧費該当値テキスト">
          <a:extLst>
            <a:ext uri="{FF2B5EF4-FFF2-40B4-BE49-F238E27FC236}">
              <a16:creationId xmlns:a16="http://schemas.microsoft.com/office/drawing/2014/main" id="{CD864FF8-315C-461B-A02A-E65DB552B960}"/>
            </a:ext>
          </a:extLst>
        </xdr:cNvPr>
        <xdr:cNvSpPr txBox="1"/>
      </xdr:nvSpPr>
      <xdr:spPr>
        <a:xfrm>
          <a:off x="16370300" y="1350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9151</xdr:rowOff>
    </xdr:from>
    <xdr:to>
      <xdr:col>81</xdr:col>
      <xdr:colOff>101600</xdr:colOff>
      <xdr:row>79</xdr:row>
      <xdr:rowOff>110751</xdr:rowOff>
    </xdr:to>
    <xdr:sp macro="" textlink="">
      <xdr:nvSpPr>
        <xdr:cNvPr id="655" name="楕円 654">
          <a:extLst>
            <a:ext uri="{FF2B5EF4-FFF2-40B4-BE49-F238E27FC236}">
              <a16:creationId xmlns:a16="http://schemas.microsoft.com/office/drawing/2014/main" id="{B9789102-29D7-4CAD-8E04-0544745447C7}"/>
            </a:ext>
          </a:extLst>
        </xdr:cNvPr>
        <xdr:cNvSpPr/>
      </xdr:nvSpPr>
      <xdr:spPr>
        <a:xfrm>
          <a:off x="15430500" y="135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101878</xdr:rowOff>
    </xdr:from>
    <xdr:ext cx="469744" cy="259045"/>
    <xdr:sp macro="" textlink="">
      <xdr:nvSpPr>
        <xdr:cNvPr id="656" name="テキスト ボックス 655">
          <a:extLst>
            <a:ext uri="{FF2B5EF4-FFF2-40B4-BE49-F238E27FC236}">
              <a16:creationId xmlns:a16="http://schemas.microsoft.com/office/drawing/2014/main" id="{9E7BE27C-F09B-48A2-BD03-E704CEB58562}"/>
            </a:ext>
          </a:extLst>
        </xdr:cNvPr>
        <xdr:cNvSpPr txBox="1"/>
      </xdr:nvSpPr>
      <xdr:spPr>
        <a:xfrm>
          <a:off x="15246428" y="1364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47165</xdr:rowOff>
    </xdr:from>
    <xdr:to>
      <xdr:col>76</xdr:col>
      <xdr:colOff>165100</xdr:colOff>
      <xdr:row>79</xdr:row>
      <xdr:rowOff>148765</xdr:rowOff>
    </xdr:to>
    <xdr:sp macro="" textlink="">
      <xdr:nvSpPr>
        <xdr:cNvPr id="657" name="楕円 656">
          <a:extLst>
            <a:ext uri="{FF2B5EF4-FFF2-40B4-BE49-F238E27FC236}">
              <a16:creationId xmlns:a16="http://schemas.microsoft.com/office/drawing/2014/main" id="{5F4E7CB8-5749-4916-AE48-05FBD4B9E507}"/>
            </a:ext>
          </a:extLst>
        </xdr:cNvPr>
        <xdr:cNvSpPr/>
      </xdr:nvSpPr>
      <xdr:spPr>
        <a:xfrm>
          <a:off x="14541500" y="135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139892</xdr:rowOff>
    </xdr:from>
    <xdr:ext cx="313932" cy="259045"/>
    <xdr:sp macro="" textlink="">
      <xdr:nvSpPr>
        <xdr:cNvPr id="658" name="テキスト ボックス 657">
          <a:extLst>
            <a:ext uri="{FF2B5EF4-FFF2-40B4-BE49-F238E27FC236}">
              <a16:creationId xmlns:a16="http://schemas.microsoft.com/office/drawing/2014/main" id="{E33DDF2E-FDA9-49D1-9E55-4A4E829939C9}"/>
            </a:ext>
          </a:extLst>
        </xdr:cNvPr>
        <xdr:cNvSpPr txBox="1"/>
      </xdr:nvSpPr>
      <xdr:spPr>
        <a:xfrm>
          <a:off x="14435333" y="13684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43072</xdr:rowOff>
    </xdr:from>
    <xdr:to>
      <xdr:col>72</xdr:col>
      <xdr:colOff>38100</xdr:colOff>
      <xdr:row>79</xdr:row>
      <xdr:rowOff>144672</xdr:rowOff>
    </xdr:to>
    <xdr:sp macro="" textlink="">
      <xdr:nvSpPr>
        <xdr:cNvPr id="659" name="楕円 658">
          <a:extLst>
            <a:ext uri="{FF2B5EF4-FFF2-40B4-BE49-F238E27FC236}">
              <a16:creationId xmlns:a16="http://schemas.microsoft.com/office/drawing/2014/main" id="{49870264-8023-496A-A8A3-3261FAF0A2C5}"/>
            </a:ext>
          </a:extLst>
        </xdr:cNvPr>
        <xdr:cNvSpPr/>
      </xdr:nvSpPr>
      <xdr:spPr>
        <a:xfrm>
          <a:off x="13652500" y="1358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135799</xdr:rowOff>
    </xdr:from>
    <xdr:ext cx="378565" cy="259045"/>
    <xdr:sp macro="" textlink="">
      <xdr:nvSpPr>
        <xdr:cNvPr id="660" name="テキスト ボックス 659">
          <a:extLst>
            <a:ext uri="{FF2B5EF4-FFF2-40B4-BE49-F238E27FC236}">
              <a16:creationId xmlns:a16="http://schemas.microsoft.com/office/drawing/2014/main" id="{A75554A4-7817-420B-AAAD-4391344524B6}"/>
            </a:ext>
          </a:extLst>
        </xdr:cNvPr>
        <xdr:cNvSpPr txBox="1"/>
      </xdr:nvSpPr>
      <xdr:spPr>
        <a:xfrm>
          <a:off x="13514017" y="1368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47557</xdr:rowOff>
    </xdr:from>
    <xdr:to>
      <xdr:col>67</xdr:col>
      <xdr:colOff>101600</xdr:colOff>
      <xdr:row>79</xdr:row>
      <xdr:rowOff>149157</xdr:rowOff>
    </xdr:to>
    <xdr:sp macro="" textlink="">
      <xdr:nvSpPr>
        <xdr:cNvPr id="661" name="楕円 660">
          <a:extLst>
            <a:ext uri="{FF2B5EF4-FFF2-40B4-BE49-F238E27FC236}">
              <a16:creationId xmlns:a16="http://schemas.microsoft.com/office/drawing/2014/main" id="{9BDDD5E8-A862-40D5-8D2F-A4F153CD5F0B}"/>
            </a:ext>
          </a:extLst>
        </xdr:cNvPr>
        <xdr:cNvSpPr/>
      </xdr:nvSpPr>
      <xdr:spPr>
        <a:xfrm>
          <a:off x="12763500" y="135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140284</xdr:rowOff>
    </xdr:from>
    <xdr:ext cx="313932" cy="259045"/>
    <xdr:sp macro="" textlink="">
      <xdr:nvSpPr>
        <xdr:cNvPr id="662" name="テキスト ボックス 661">
          <a:extLst>
            <a:ext uri="{FF2B5EF4-FFF2-40B4-BE49-F238E27FC236}">
              <a16:creationId xmlns:a16="http://schemas.microsoft.com/office/drawing/2014/main" id="{F5E29B3E-0B6E-4A0E-9DBF-F53C92B67FA2}"/>
            </a:ext>
          </a:extLst>
        </xdr:cNvPr>
        <xdr:cNvSpPr txBox="1"/>
      </xdr:nvSpPr>
      <xdr:spPr>
        <a:xfrm>
          <a:off x="12657333" y="13684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46F16D34-A793-44E3-A47D-A65AA974A9E4}"/>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298390B7-D062-49FC-830E-AD2C6A9BF6ED}"/>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7DCB722F-1C73-4674-B3E7-F4E5FCD1C3AF}"/>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A51F06CB-2D10-45E6-8AE2-E7A1786C08AF}"/>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F82954EE-DAC1-4B8F-9FCF-31E21E451C0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67B25FA9-FCFE-4120-8C28-DA2BC0DB5D6D}"/>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1B2E8A9E-9AA9-47C4-96DB-2FA7C08C4943}"/>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F43C33A0-593A-4ADF-B0E0-1BE455FAB2F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A4879AC5-81C1-432D-870D-2A06ACB84851}"/>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10B0E7BB-812E-4E5A-8FB4-62784B42211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90C302BC-6DC3-4F95-AF78-DD5FE343945F}"/>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89F7D15F-995A-4C74-B176-033E66343C4D}"/>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66FF58C7-EC32-4E57-BC77-24345174B5CA}"/>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a:extLst>
            <a:ext uri="{FF2B5EF4-FFF2-40B4-BE49-F238E27FC236}">
              <a16:creationId xmlns:a16="http://schemas.microsoft.com/office/drawing/2014/main" id="{B48C52E8-B150-46E5-9BC0-315F97474197}"/>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BAB16B85-9CC4-46EE-AC8A-DC08135815EB}"/>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734D7E42-2872-4B4B-827B-34EB4D57C89B}"/>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338DEDBA-CF73-4046-94DC-9D3D8FA248A7}"/>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3FCE5FCD-C076-43F6-AD9D-A0F15114059F}"/>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914115FF-271A-4E4F-83E4-B326EE57D7E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741DD894-83F9-43E8-BB13-32BDBEC0DDFD}"/>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CF63135-B17D-4608-9A26-577BA0B006E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4" name="直線コネクタ 683">
          <a:extLst>
            <a:ext uri="{FF2B5EF4-FFF2-40B4-BE49-F238E27FC236}">
              <a16:creationId xmlns:a16="http://schemas.microsoft.com/office/drawing/2014/main" id="{B5DE703A-E078-42CF-84CD-F30D1F5612BE}"/>
            </a:ext>
          </a:extLst>
        </xdr:cNvPr>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5" name="公債費最小値テキスト">
          <a:extLst>
            <a:ext uri="{FF2B5EF4-FFF2-40B4-BE49-F238E27FC236}">
              <a16:creationId xmlns:a16="http://schemas.microsoft.com/office/drawing/2014/main" id="{50676A56-5F24-4C16-ABA5-2CE6EC62B5FC}"/>
            </a:ext>
          </a:extLst>
        </xdr:cNvPr>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6" name="直線コネクタ 685">
          <a:extLst>
            <a:ext uri="{FF2B5EF4-FFF2-40B4-BE49-F238E27FC236}">
              <a16:creationId xmlns:a16="http://schemas.microsoft.com/office/drawing/2014/main" id="{6D236E5B-E247-43D2-9E9B-5B4D6948936F}"/>
            </a:ext>
          </a:extLst>
        </xdr:cNvPr>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7" name="公債費最大値テキスト">
          <a:extLst>
            <a:ext uri="{FF2B5EF4-FFF2-40B4-BE49-F238E27FC236}">
              <a16:creationId xmlns:a16="http://schemas.microsoft.com/office/drawing/2014/main" id="{680BD57F-1847-42E4-A774-781B6F8B2728}"/>
            </a:ext>
          </a:extLst>
        </xdr:cNvPr>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8" name="直線コネクタ 687">
          <a:extLst>
            <a:ext uri="{FF2B5EF4-FFF2-40B4-BE49-F238E27FC236}">
              <a16:creationId xmlns:a16="http://schemas.microsoft.com/office/drawing/2014/main" id="{00CA493A-4442-488B-AE2A-3F2F8E9C786F}"/>
            </a:ext>
          </a:extLst>
        </xdr:cNvPr>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35892</xdr:rowOff>
    </xdr:from>
    <xdr:to>
      <xdr:col>85</xdr:col>
      <xdr:colOff>127000</xdr:colOff>
      <xdr:row>97</xdr:row>
      <xdr:rowOff>40584</xdr:rowOff>
    </xdr:to>
    <xdr:cxnSp macro="">
      <xdr:nvCxnSpPr>
        <xdr:cNvPr id="689" name="直線コネクタ 688">
          <a:extLst>
            <a:ext uri="{FF2B5EF4-FFF2-40B4-BE49-F238E27FC236}">
              <a16:creationId xmlns:a16="http://schemas.microsoft.com/office/drawing/2014/main" id="{C5B4EA17-76FB-4376-BA9A-EF5A73D16CD5}"/>
            </a:ext>
          </a:extLst>
        </xdr:cNvPr>
        <xdr:cNvCxnSpPr/>
      </xdr:nvCxnSpPr>
      <xdr:spPr>
        <a:xfrm flipV="1">
          <a:off x="15481300" y="16666542"/>
          <a:ext cx="8382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xdr:rowOff>
    </xdr:from>
    <xdr:ext cx="534377" cy="259045"/>
    <xdr:sp macro="" textlink="">
      <xdr:nvSpPr>
        <xdr:cNvPr id="690" name="公債費平均値テキスト">
          <a:extLst>
            <a:ext uri="{FF2B5EF4-FFF2-40B4-BE49-F238E27FC236}">
              <a16:creationId xmlns:a16="http://schemas.microsoft.com/office/drawing/2014/main" id="{3AAB6185-C433-450B-96BC-81189A158038}"/>
            </a:ext>
          </a:extLst>
        </xdr:cNvPr>
        <xdr:cNvSpPr txBox="1"/>
      </xdr:nvSpPr>
      <xdr:spPr>
        <a:xfrm>
          <a:off x="16370300" y="16630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91" name="フローチャート: 判断 690">
          <a:extLst>
            <a:ext uri="{FF2B5EF4-FFF2-40B4-BE49-F238E27FC236}">
              <a16:creationId xmlns:a16="http://schemas.microsoft.com/office/drawing/2014/main" id="{543D1BE4-D720-4A6C-8636-EB653082AB13}"/>
            </a:ext>
          </a:extLst>
        </xdr:cNvPr>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40584</xdr:rowOff>
    </xdr:from>
    <xdr:to>
      <xdr:col>81</xdr:col>
      <xdr:colOff>50800</xdr:colOff>
      <xdr:row>97</xdr:row>
      <xdr:rowOff>51132</xdr:rowOff>
    </xdr:to>
    <xdr:cxnSp macro="">
      <xdr:nvCxnSpPr>
        <xdr:cNvPr id="692" name="直線コネクタ 691">
          <a:extLst>
            <a:ext uri="{FF2B5EF4-FFF2-40B4-BE49-F238E27FC236}">
              <a16:creationId xmlns:a16="http://schemas.microsoft.com/office/drawing/2014/main" id="{006E1E48-56BB-4D9E-9434-ED49287F7ECD}"/>
            </a:ext>
          </a:extLst>
        </xdr:cNvPr>
        <xdr:cNvCxnSpPr/>
      </xdr:nvCxnSpPr>
      <xdr:spPr>
        <a:xfrm flipV="1">
          <a:off x="14592300" y="16671234"/>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3" name="フローチャート: 判断 692">
          <a:extLst>
            <a:ext uri="{FF2B5EF4-FFF2-40B4-BE49-F238E27FC236}">
              <a16:creationId xmlns:a16="http://schemas.microsoft.com/office/drawing/2014/main" id="{49617FB3-F2E5-40D5-8035-1875D097E0A6}"/>
            </a:ext>
          </a:extLst>
        </xdr:cNvPr>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110272</xdr:rowOff>
    </xdr:from>
    <xdr:ext cx="534377" cy="259045"/>
    <xdr:sp macro="" textlink="">
      <xdr:nvSpPr>
        <xdr:cNvPr id="694" name="テキスト ボックス 693">
          <a:extLst>
            <a:ext uri="{FF2B5EF4-FFF2-40B4-BE49-F238E27FC236}">
              <a16:creationId xmlns:a16="http://schemas.microsoft.com/office/drawing/2014/main" id="{DB61DB6F-BF70-4348-A63B-19BC6A9C3D77}"/>
            </a:ext>
          </a:extLst>
        </xdr:cNvPr>
        <xdr:cNvSpPr txBox="1"/>
      </xdr:nvSpPr>
      <xdr:spPr>
        <a:xfrm>
          <a:off x="15214111" y="1674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47963</xdr:rowOff>
    </xdr:from>
    <xdr:to>
      <xdr:col>76</xdr:col>
      <xdr:colOff>114300</xdr:colOff>
      <xdr:row>97</xdr:row>
      <xdr:rowOff>51132</xdr:rowOff>
    </xdr:to>
    <xdr:cxnSp macro="">
      <xdr:nvCxnSpPr>
        <xdr:cNvPr id="695" name="直線コネクタ 694">
          <a:extLst>
            <a:ext uri="{FF2B5EF4-FFF2-40B4-BE49-F238E27FC236}">
              <a16:creationId xmlns:a16="http://schemas.microsoft.com/office/drawing/2014/main" id="{C77892DB-B57F-4020-8553-F862F36B3820}"/>
            </a:ext>
          </a:extLst>
        </xdr:cNvPr>
        <xdr:cNvCxnSpPr/>
      </xdr:nvCxnSpPr>
      <xdr:spPr>
        <a:xfrm>
          <a:off x="13703300" y="16678613"/>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6" name="フローチャート: 判断 695">
          <a:extLst>
            <a:ext uri="{FF2B5EF4-FFF2-40B4-BE49-F238E27FC236}">
              <a16:creationId xmlns:a16="http://schemas.microsoft.com/office/drawing/2014/main" id="{1049C494-3CF0-4D20-A769-AF15325B7A24}"/>
            </a:ext>
          </a:extLst>
        </xdr:cNvPr>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118763</xdr:rowOff>
    </xdr:from>
    <xdr:ext cx="534377" cy="259045"/>
    <xdr:sp macro="" textlink="">
      <xdr:nvSpPr>
        <xdr:cNvPr id="697" name="テキスト ボックス 696">
          <a:extLst>
            <a:ext uri="{FF2B5EF4-FFF2-40B4-BE49-F238E27FC236}">
              <a16:creationId xmlns:a16="http://schemas.microsoft.com/office/drawing/2014/main" id="{AB19A94E-B4C5-4D96-A173-C530AA154820}"/>
            </a:ext>
          </a:extLst>
        </xdr:cNvPr>
        <xdr:cNvSpPr txBox="1"/>
      </xdr:nvSpPr>
      <xdr:spPr>
        <a:xfrm>
          <a:off x="14325111" y="16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47963</xdr:rowOff>
    </xdr:from>
    <xdr:to>
      <xdr:col>71</xdr:col>
      <xdr:colOff>177800</xdr:colOff>
      <xdr:row>97</xdr:row>
      <xdr:rowOff>59781</xdr:rowOff>
    </xdr:to>
    <xdr:cxnSp macro="">
      <xdr:nvCxnSpPr>
        <xdr:cNvPr id="698" name="直線コネクタ 697">
          <a:extLst>
            <a:ext uri="{FF2B5EF4-FFF2-40B4-BE49-F238E27FC236}">
              <a16:creationId xmlns:a16="http://schemas.microsoft.com/office/drawing/2014/main" id="{335EE44E-C390-4E69-9D0D-B6AB10242D6C}"/>
            </a:ext>
          </a:extLst>
        </xdr:cNvPr>
        <xdr:cNvCxnSpPr/>
      </xdr:nvCxnSpPr>
      <xdr:spPr>
        <a:xfrm flipV="1">
          <a:off x="12814300" y="16678613"/>
          <a:ext cx="889000" cy="1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9" name="フローチャート: 判断 698">
          <a:extLst>
            <a:ext uri="{FF2B5EF4-FFF2-40B4-BE49-F238E27FC236}">
              <a16:creationId xmlns:a16="http://schemas.microsoft.com/office/drawing/2014/main" id="{29266584-8470-43B3-B72E-9CC003843683}"/>
            </a:ext>
          </a:extLst>
        </xdr:cNvPr>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122455</xdr:rowOff>
    </xdr:from>
    <xdr:ext cx="534377" cy="259045"/>
    <xdr:sp macro="" textlink="">
      <xdr:nvSpPr>
        <xdr:cNvPr id="700" name="テキスト ボックス 699">
          <a:extLst>
            <a:ext uri="{FF2B5EF4-FFF2-40B4-BE49-F238E27FC236}">
              <a16:creationId xmlns:a16="http://schemas.microsoft.com/office/drawing/2014/main" id="{1E1D0BCF-5543-4061-8A46-B92D89F929E0}"/>
            </a:ext>
          </a:extLst>
        </xdr:cNvPr>
        <xdr:cNvSpPr txBox="1"/>
      </xdr:nvSpPr>
      <xdr:spPr>
        <a:xfrm>
          <a:off x="13436111" y="167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701" name="フローチャート: 判断 700">
          <a:extLst>
            <a:ext uri="{FF2B5EF4-FFF2-40B4-BE49-F238E27FC236}">
              <a16:creationId xmlns:a16="http://schemas.microsoft.com/office/drawing/2014/main" id="{683246D5-0EB0-4316-82D4-4B74D4ADD24E}"/>
            </a:ext>
          </a:extLst>
        </xdr:cNvPr>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126502</xdr:rowOff>
    </xdr:from>
    <xdr:ext cx="534377" cy="259045"/>
    <xdr:sp macro="" textlink="">
      <xdr:nvSpPr>
        <xdr:cNvPr id="702" name="テキスト ボックス 701">
          <a:extLst>
            <a:ext uri="{FF2B5EF4-FFF2-40B4-BE49-F238E27FC236}">
              <a16:creationId xmlns:a16="http://schemas.microsoft.com/office/drawing/2014/main" id="{03328640-226D-4BC2-BBE8-A0ADDA3F4E05}"/>
            </a:ext>
          </a:extLst>
        </xdr:cNvPr>
        <xdr:cNvSpPr txBox="1"/>
      </xdr:nvSpPr>
      <xdr:spPr>
        <a:xfrm>
          <a:off x="12547111" y="1675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E8CF276C-C0AD-4D0B-9043-19317968B95F}"/>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61556622-E450-4D05-B354-902DA3BDE01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DF86F781-265E-4027-AB53-D1E953F9408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98663353-12F4-4173-9F27-9815E2D1EC9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53E21D34-9DB9-41CF-9BEA-51D6D757560D}"/>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156542</xdr:rowOff>
    </xdr:from>
    <xdr:to>
      <xdr:col>85</xdr:col>
      <xdr:colOff>177800</xdr:colOff>
      <xdr:row>97</xdr:row>
      <xdr:rowOff>86692</xdr:rowOff>
    </xdr:to>
    <xdr:sp macro="" textlink="">
      <xdr:nvSpPr>
        <xdr:cNvPr id="708" name="楕円 707">
          <a:extLst>
            <a:ext uri="{FF2B5EF4-FFF2-40B4-BE49-F238E27FC236}">
              <a16:creationId xmlns:a16="http://schemas.microsoft.com/office/drawing/2014/main" id="{2DAA0F3E-2942-4B7C-8747-E4BFFB5E4924}"/>
            </a:ext>
          </a:extLst>
        </xdr:cNvPr>
        <xdr:cNvSpPr/>
      </xdr:nvSpPr>
      <xdr:spPr>
        <a:xfrm>
          <a:off x="16268700" y="166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7969</xdr:rowOff>
    </xdr:from>
    <xdr:ext cx="534377" cy="259045"/>
    <xdr:sp macro="" textlink="">
      <xdr:nvSpPr>
        <xdr:cNvPr id="709" name="公債費該当値テキスト">
          <a:extLst>
            <a:ext uri="{FF2B5EF4-FFF2-40B4-BE49-F238E27FC236}">
              <a16:creationId xmlns:a16="http://schemas.microsoft.com/office/drawing/2014/main" id="{A97E5281-F070-4AB3-A1ED-09635CA2C588}"/>
            </a:ext>
          </a:extLst>
        </xdr:cNvPr>
        <xdr:cNvSpPr txBox="1"/>
      </xdr:nvSpPr>
      <xdr:spPr>
        <a:xfrm>
          <a:off x="16370300" y="1646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161234</xdr:rowOff>
    </xdr:from>
    <xdr:to>
      <xdr:col>81</xdr:col>
      <xdr:colOff>101600</xdr:colOff>
      <xdr:row>97</xdr:row>
      <xdr:rowOff>91384</xdr:rowOff>
    </xdr:to>
    <xdr:sp macro="" textlink="">
      <xdr:nvSpPr>
        <xdr:cNvPr id="710" name="楕円 709">
          <a:extLst>
            <a:ext uri="{FF2B5EF4-FFF2-40B4-BE49-F238E27FC236}">
              <a16:creationId xmlns:a16="http://schemas.microsoft.com/office/drawing/2014/main" id="{90E9120E-D95B-4FC3-B6B0-C6DE4AA43BBF}"/>
            </a:ext>
          </a:extLst>
        </xdr:cNvPr>
        <xdr:cNvSpPr/>
      </xdr:nvSpPr>
      <xdr:spPr>
        <a:xfrm>
          <a:off x="15430500" y="166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107911</xdr:rowOff>
    </xdr:from>
    <xdr:ext cx="534377" cy="259045"/>
    <xdr:sp macro="" textlink="">
      <xdr:nvSpPr>
        <xdr:cNvPr id="711" name="テキスト ボックス 710">
          <a:extLst>
            <a:ext uri="{FF2B5EF4-FFF2-40B4-BE49-F238E27FC236}">
              <a16:creationId xmlns:a16="http://schemas.microsoft.com/office/drawing/2014/main" id="{58FCDFF5-3E6B-443F-B8AF-564A5ABF2913}"/>
            </a:ext>
          </a:extLst>
        </xdr:cNvPr>
        <xdr:cNvSpPr txBox="1"/>
      </xdr:nvSpPr>
      <xdr:spPr>
        <a:xfrm>
          <a:off x="15214111" y="16395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332</xdr:rowOff>
    </xdr:from>
    <xdr:to>
      <xdr:col>76</xdr:col>
      <xdr:colOff>165100</xdr:colOff>
      <xdr:row>97</xdr:row>
      <xdr:rowOff>101932</xdr:rowOff>
    </xdr:to>
    <xdr:sp macro="" textlink="">
      <xdr:nvSpPr>
        <xdr:cNvPr id="712" name="楕円 711">
          <a:extLst>
            <a:ext uri="{FF2B5EF4-FFF2-40B4-BE49-F238E27FC236}">
              <a16:creationId xmlns:a16="http://schemas.microsoft.com/office/drawing/2014/main" id="{85267DB8-F0ED-43E3-8A2C-3BAE4AE8C105}"/>
            </a:ext>
          </a:extLst>
        </xdr:cNvPr>
        <xdr:cNvSpPr/>
      </xdr:nvSpPr>
      <xdr:spPr>
        <a:xfrm>
          <a:off x="14541500" y="1663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118459</xdr:rowOff>
    </xdr:from>
    <xdr:ext cx="534377" cy="259045"/>
    <xdr:sp macro="" textlink="">
      <xdr:nvSpPr>
        <xdr:cNvPr id="713" name="テキスト ボックス 712">
          <a:extLst>
            <a:ext uri="{FF2B5EF4-FFF2-40B4-BE49-F238E27FC236}">
              <a16:creationId xmlns:a16="http://schemas.microsoft.com/office/drawing/2014/main" id="{B6F188F1-7476-4717-9E56-4CE37EECF760}"/>
            </a:ext>
          </a:extLst>
        </xdr:cNvPr>
        <xdr:cNvSpPr txBox="1"/>
      </xdr:nvSpPr>
      <xdr:spPr>
        <a:xfrm>
          <a:off x="14325111" y="1640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168613</xdr:rowOff>
    </xdr:from>
    <xdr:to>
      <xdr:col>72</xdr:col>
      <xdr:colOff>38100</xdr:colOff>
      <xdr:row>97</xdr:row>
      <xdr:rowOff>98763</xdr:rowOff>
    </xdr:to>
    <xdr:sp macro="" textlink="">
      <xdr:nvSpPr>
        <xdr:cNvPr id="714" name="楕円 713">
          <a:extLst>
            <a:ext uri="{FF2B5EF4-FFF2-40B4-BE49-F238E27FC236}">
              <a16:creationId xmlns:a16="http://schemas.microsoft.com/office/drawing/2014/main" id="{E77607B0-5F70-44EB-ABC6-031B6B6B8D0C}"/>
            </a:ext>
          </a:extLst>
        </xdr:cNvPr>
        <xdr:cNvSpPr/>
      </xdr:nvSpPr>
      <xdr:spPr>
        <a:xfrm>
          <a:off x="13652500" y="166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115290</xdr:rowOff>
    </xdr:from>
    <xdr:ext cx="534377" cy="259045"/>
    <xdr:sp macro="" textlink="">
      <xdr:nvSpPr>
        <xdr:cNvPr id="715" name="テキスト ボックス 714">
          <a:extLst>
            <a:ext uri="{FF2B5EF4-FFF2-40B4-BE49-F238E27FC236}">
              <a16:creationId xmlns:a16="http://schemas.microsoft.com/office/drawing/2014/main" id="{97E395E2-4743-435D-AE9E-B41CC7F87EE1}"/>
            </a:ext>
          </a:extLst>
        </xdr:cNvPr>
        <xdr:cNvSpPr txBox="1"/>
      </xdr:nvSpPr>
      <xdr:spPr>
        <a:xfrm>
          <a:off x="13436111" y="1640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8981</xdr:rowOff>
    </xdr:from>
    <xdr:to>
      <xdr:col>67</xdr:col>
      <xdr:colOff>101600</xdr:colOff>
      <xdr:row>97</xdr:row>
      <xdr:rowOff>110581</xdr:rowOff>
    </xdr:to>
    <xdr:sp macro="" textlink="">
      <xdr:nvSpPr>
        <xdr:cNvPr id="716" name="楕円 715">
          <a:extLst>
            <a:ext uri="{FF2B5EF4-FFF2-40B4-BE49-F238E27FC236}">
              <a16:creationId xmlns:a16="http://schemas.microsoft.com/office/drawing/2014/main" id="{7DF60AD3-9A10-4B25-8E3B-E1679F973BB5}"/>
            </a:ext>
          </a:extLst>
        </xdr:cNvPr>
        <xdr:cNvSpPr/>
      </xdr:nvSpPr>
      <xdr:spPr>
        <a:xfrm>
          <a:off x="12763500" y="166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127108</xdr:rowOff>
    </xdr:from>
    <xdr:ext cx="534377" cy="259045"/>
    <xdr:sp macro="" textlink="">
      <xdr:nvSpPr>
        <xdr:cNvPr id="717" name="テキスト ボックス 716">
          <a:extLst>
            <a:ext uri="{FF2B5EF4-FFF2-40B4-BE49-F238E27FC236}">
              <a16:creationId xmlns:a16="http://schemas.microsoft.com/office/drawing/2014/main" id="{DF3EC28D-36C2-480D-B7D3-6F3F849456FE}"/>
            </a:ext>
          </a:extLst>
        </xdr:cNvPr>
        <xdr:cNvSpPr txBox="1"/>
      </xdr:nvSpPr>
      <xdr:spPr>
        <a:xfrm>
          <a:off x="12547111" y="1641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481CF6CE-EA46-4450-A24A-345700E454FE}"/>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727A945B-3D34-4E9F-B8B8-CC2BC436F382}"/>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8F6EA454-C04C-4DB8-971B-3B7FC1AAABE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EDB9D927-6E00-429C-A1C5-CAC200301117}"/>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4A9526C6-2F66-41F8-926A-16E2E55A4B43}"/>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990D4735-15AD-4261-B9CB-47E5522A4B8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8C3E374C-D4F3-454D-98A3-2916DD7021D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30A5B4B7-06AE-4F18-969F-B1932BF97FA5}"/>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11315B0A-F332-4419-AF56-CC4BF87B4917}"/>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F395ED4F-42CC-4A37-8E1C-4C3FB9E6773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E44E197E-FB86-4423-9757-8126D1E666F3}"/>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873A07F6-9841-4B1A-92AE-5A0A609E246E}"/>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73F330C3-9CCF-45FD-83EE-38B13216DFE8}"/>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a16="http://schemas.microsoft.com/office/drawing/2014/main" id="{E344A98C-CABB-47C7-8037-552F80E028C5}"/>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662D0755-1E80-468E-855F-8E5828E454F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a16="http://schemas.microsoft.com/office/drawing/2014/main" id="{5BD3F498-B03A-497B-A24B-716B5A7BFA28}"/>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10BFD213-0306-4336-9160-E4BFEE30E1CD}"/>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a16="http://schemas.microsoft.com/office/drawing/2014/main" id="{2FC0D321-457D-45F9-9B60-A30CD61058F9}"/>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6E30A507-F918-4D24-8CC1-72D5ADFA8CA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a16="http://schemas.microsoft.com/office/drawing/2014/main" id="{4BFFED40-DDE3-413A-B5B9-9692349CEF2D}"/>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EEFF9E02-A473-4E9C-8E1E-D6F240920854}"/>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F0A8906F-631F-40C4-BBB7-BBF780B04F53}"/>
            </a:ext>
          </a:extLst>
        </xdr:cNvPr>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0" name="諸支出金最小値テキスト">
          <a:extLst>
            <a:ext uri="{FF2B5EF4-FFF2-40B4-BE49-F238E27FC236}">
              <a16:creationId xmlns:a16="http://schemas.microsoft.com/office/drawing/2014/main" id="{E3C591F4-932F-46E3-9280-4C69761F4B86}"/>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B0B86744-7804-4EB5-AA5D-ABFE156D5ADC}"/>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2" name="諸支出金最大値テキスト">
          <a:extLst>
            <a:ext uri="{FF2B5EF4-FFF2-40B4-BE49-F238E27FC236}">
              <a16:creationId xmlns:a16="http://schemas.microsoft.com/office/drawing/2014/main" id="{04E3BB0D-DD36-4B9D-8131-777E2EADD858}"/>
            </a:ext>
          </a:extLst>
        </xdr:cNvPr>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3" name="直線コネクタ 742">
          <a:extLst>
            <a:ext uri="{FF2B5EF4-FFF2-40B4-BE49-F238E27FC236}">
              <a16:creationId xmlns:a16="http://schemas.microsoft.com/office/drawing/2014/main" id="{DADC3A9F-D822-45ED-B680-9949400E265D}"/>
            </a:ext>
          </a:extLst>
        </xdr:cNvPr>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945CC801-D533-4AFF-9BDD-D05EC5DEA635}"/>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5" name="諸支出金平均値テキスト">
          <a:extLst>
            <a:ext uri="{FF2B5EF4-FFF2-40B4-BE49-F238E27FC236}">
              <a16:creationId xmlns:a16="http://schemas.microsoft.com/office/drawing/2014/main" id="{26D326E9-AA22-4F79-8DC4-30B84E793589}"/>
            </a:ext>
          </a:extLst>
        </xdr:cNvPr>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6" name="フローチャート: 判断 745">
          <a:extLst>
            <a:ext uri="{FF2B5EF4-FFF2-40B4-BE49-F238E27FC236}">
              <a16:creationId xmlns:a16="http://schemas.microsoft.com/office/drawing/2014/main" id="{BF84B9C0-42B4-4941-8B1F-DEB7B4021543}"/>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59F1CF56-64C3-4B88-84FA-C4AA98726383}"/>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8" name="フローチャート: 判断 747">
          <a:extLst>
            <a:ext uri="{FF2B5EF4-FFF2-40B4-BE49-F238E27FC236}">
              <a16:creationId xmlns:a16="http://schemas.microsoft.com/office/drawing/2014/main" id="{78E71886-025A-4355-B537-3196B2400E27}"/>
            </a:ext>
          </a:extLst>
        </xdr:cNvPr>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9" name="テキスト ボックス 748">
          <a:extLst>
            <a:ext uri="{FF2B5EF4-FFF2-40B4-BE49-F238E27FC236}">
              <a16:creationId xmlns:a16="http://schemas.microsoft.com/office/drawing/2014/main" id="{4C6B5879-89CA-4746-AB3E-8AA7D27FAEAF}"/>
            </a:ext>
          </a:extLst>
        </xdr:cNvPr>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E384DEC2-205C-47A3-A66C-D176CD72D44F}"/>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51" name="フローチャート: 判断 750">
          <a:extLst>
            <a:ext uri="{FF2B5EF4-FFF2-40B4-BE49-F238E27FC236}">
              <a16:creationId xmlns:a16="http://schemas.microsoft.com/office/drawing/2014/main" id="{ABF5B9F9-EA46-4332-AA5E-798F56DB6D4B}"/>
            </a:ext>
          </a:extLst>
        </xdr:cNvPr>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2" name="テキスト ボックス 751">
          <a:extLst>
            <a:ext uri="{FF2B5EF4-FFF2-40B4-BE49-F238E27FC236}">
              <a16:creationId xmlns:a16="http://schemas.microsoft.com/office/drawing/2014/main" id="{F85B43B6-4CD1-4DF7-A944-24EBB3B52E6D}"/>
            </a:ext>
          </a:extLst>
        </xdr:cNvPr>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CB66EB7F-8C43-4BEC-B7AB-AE5F70DE4AAB}"/>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4" name="フローチャート: 判断 753">
          <a:extLst>
            <a:ext uri="{FF2B5EF4-FFF2-40B4-BE49-F238E27FC236}">
              <a16:creationId xmlns:a16="http://schemas.microsoft.com/office/drawing/2014/main" id="{20D7AA14-5A2E-4108-BF97-933C2A632936}"/>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5" name="テキスト ボックス 754">
          <a:extLst>
            <a:ext uri="{FF2B5EF4-FFF2-40B4-BE49-F238E27FC236}">
              <a16:creationId xmlns:a16="http://schemas.microsoft.com/office/drawing/2014/main" id="{AFE08F42-55BD-41E3-A3BE-A2895AFEC274}"/>
            </a:ext>
          </a:extLst>
        </xdr:cNvPr>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6" name="フローチャート: 判断 755">
          <a:extLst>
            <a:ext uri="{FF2B5EF4-FFF2-40B4-BE49-F238E27FC236}">
              <a16:creationId xmlns:a16="http://schemas.microsoft.com/office/drawing/2014/main" id="{49136BB9-992A-40AC-8C4D-B9CCC70A98DD}"/>
            </a:ext>
          </a:extLst>
        </xdr:cNvPr>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7" name="テキスト ボックス 756">
          <a:extLst>
            <a:ext uri="{FF2B5EF4-FFF2-40B4-BE49-F238E27FC236}">
              <a16:creationId xmlns:a16="http://schemas.microsoft.com/office/drawing/2014/main" id="{402D31B2-1445-4676-AE02-BFB5C4BCBBEB}"/>
            </a:ext>
          </a:extLst>
        </xdr:cNvPr>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25A74A9F-DEAC-4C5B-8234-62917AD7A65A}"/>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D121B44F-37C1-4911-B4C8-054004D1FDF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6C879F23-3FFC-4E0F-97E1-56CD352E9A22}"/>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8484F7C-6026-4F9F-9E39-488010BA7E05}"/>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178DF834-DF8A-4194-8388-C4E7FC75A572}"/>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3D596F0A-24CF-4AB9-8232-5765F0D43FDF}"/>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4" name="諸支出金該当値テキスト">
          <a:extLst>
            <a:ext uri="{FF2B5EF4-FFF2-40B4-BE49-F238E27FC236}">
              <a16:creationId xmlns:a16="http://schemas.microsoft.com/office/drawing/2014/main" id="{25D0C3C1-8735-44A5-9428-725DCC5617A3}"/>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E32FC190-8706-422E-BDD1-83CEADDCECCB}"/>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326B18C1-D52C-49AD-9B03-148116724F9F}"/>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EB764722-0744-44A5-A029-387426319A9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BEB7D3BE-C885-4F46-A237-364EFAAAE15F}"/>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247BFD13-2331-4969-96A8-73ED52934CBB}"/>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68B3FFD-152B-4C29-A131-FE0F1F95DCAB}"/>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8C14D98F-2A92-43D8-95DB-0DD374004367}"/>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BC1370F5-C556-47E9-A8D9-5AE519F448A3}"/>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1A3AA12B-FCAF-4B07-8B4A-D9217E186DBB}"/>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FB75F38D-48F4-4A66-996E-C417BD0C8AD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2468951E-AFE4-4A19-AEA5-0280EA4F886E}"/>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4CBF1889-AC53-4E62-A2D0-917C157D5E6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996B76A8-6EC2-4678-93D4-4F30528C35C5}"/>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36A2DE52-E766-4F62-A986-C000319E683E}"/>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385E1708-0672-490E-889E-80BD386EB902}"/>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53BCCE28-3791-4E1B-92FA-64AA6FDB4F31}"/>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EEF3E598-970C-4CF8-8F14-B61C41DD188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60F0AF17-80E8-4063-B0D4-D5608E37D16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F50695D5-FBAD-44C5-9E9E-85C9217F644E}"/>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B479C2A3-864F-4460-8196-4FA8E04FE92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6AABB371-9E89-49FC-9EF5-A032228B976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2EB5A030-C9B0-4F3B-8D86-6D0098629B04}"/>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5E92291C-6048-4617-98F0-B2D835477EA3}"/>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66E5C9D8-699C-4075-8145-E002D1A96CBF}"/>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A92BDCAA-40B1-4F5D-948A-5E715A45235C}"/>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E51F354D-EA22-47AA-B49D-3D1DDE7EC6F6}"/>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A77C363-92D7-417C-8859-8780DAF6F1B9}"/>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E1CC92DD-EC8E-4A2D-940D-3E7D022CBC8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5823BA2B-193E-431D-83E5-25F82FE14D61}"/>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F2C9AC2-8AAD-4B19-9F64-D7EDF8FD1AE7}"/>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785D5D50-4FED-4654-853B-D48FDB2F509B}"/>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D2EDD304-E6B4-4836-9588-67ECF72A827B}"/>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51FA7571-D90F-49AD-A4BD-A85BD3F6AE58}"/>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5F31708C-39F9-4AA8-9692-DD41975A2443}"/>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ED7B34E7-9EC0-498F-84A1-C14363256CB8}"/>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1EF88900-E358-41FB-9288-540957CB4F8A}"/>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DE9C98D1-DEF6-4877-8A49-352CC5E0C3CD}"/>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E779D238-455B-452B-9F23-931748284B34}"/>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55CAF677-82D7-4A8D-A4F7-8D1E2C6D36A8}"/>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229FE8D9-E533-449A-B755-4C3D4E3B618F}"/>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145F6C65-5A2F-4C0E-B763-97CEECB51EE1}"/>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C5ABF7D2-2530-44C1-B2E2-61F9405A3F0D}"/>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EA750847-245D-4ED0-8FFF-31DAAE9C79E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EC851E1D-5819-4114-A261-3E6EE777B614}"/>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E4577A8A-622E-4EF2-B487-BB8DA082AFF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6F3D90FC-D077-48B7-A074-68566F03E0AB}"/>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EC7EDE61-699E-4AA3-BBA0-B629909F144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3CB0F582-BBC0-42EE-AD32-C5CA6D4F7D7F}"/>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19B6C53A-7C38-4FC7-9A26-D7F473DFCC37}"/>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9787BE78-DAEA-41D1-819D-FAFDBC326A6B}"/>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3B5AFA60-E794-4D71-8C63-94E17D27A924}"/>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E67EB9F7-1A4F-42A5-88D4-4FB5AA48494B}"/>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FC2C97EA-0106-4475-B407-4075D381766D}"/>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4D45AF3-AA98-458B-83B3-4D52B8A3FFE3}"/>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B86452F8-55CF-4052-BD80-5B007F43EDB4}"/>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5635B95-4BC9-4289-A1C1-F6AB4C15FF1A}"/>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DCE2C89D-4AB8-4845-A6E8-DCFCE160C054}"/>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CF1A7D75-A807-43C1-BF81-6B7CDB148623}"/>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B4BAAF5-7709-4973-BC3A-2CB63EADA01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C498322-6C81-48C4-927E-A8AC48D6D5E8}"/>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・総務費は、ふるさと応援寄附返礼品やふるさと応援寄附基金積立金、</a:t>
          </a:r>
          <a:r>
            <a:rPr kumimoji="1" lang="ja-JP" altLang="en-US" sz="1100">
              <a:solidFill>
                <a:schemeClr val="dk1"/>
              </a:solidFill>
              <a:effectLst/>
              <a:latin typeface="+mn-lt"/>
              <a:ea typeface="+mn-ea"/>
              <a:cs typeface="+mn-cs"/>
            </a:rPr>
            <a:t>ポータルサイトの使用料等ふるさと応援寄附の減収に伴う経費の減</a:t>
          </a:r>
          <a:r>
            <a:rPr kumimoji="1" lang="ja-JP" altLang="ja-JP" sz="1100">
              <a:solidFill>
                <a:schemeClr val="dk1"/>
              </a:solidFill>
              <a:effectLst/>
              <a:latin typeface="+mn-lt"/>
              <a:ea typeface="+mn-ea"/>
              <a:cs typeface="+mn-cs"/>
            </a:rPr>
            <a:t>により前年度より住民一人当たりのコストが</a:t>
          </a:r>
          <a:r>
            <a:rPr kumimoji="1" lang="en-US" altLang="ja-JP" sz="1100">
              <a:solidFill>
                <a:schemeClr val="dk1"/>
              </a:solidFill>
              <a:effectLst/>
              <a:latin typeface="+mn-lt"/>
              <a:ea typeface="+mn-ea"/>
              <a:cs typeface="+mn-cs"/>
            </a:rPr>
            <a:t>98,816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も下回った</a:t>
          </a:r>
          <a:r>
            <a:rPr kumimoji="1" lang="ja-JP" altLang="ja-JP" sz="1100">
              <a:solidFill>
                <a:schemeClr val="dk1"/>
              </a:solidFill>
              <a:effectLst/>
              <a:latin typeface="+mn-lt"/>
              <a:ea typeface="+mn-ea"/>
              <a:cs typeface="+mn-cs"/>
            </a:rPr>
            <a:t>。</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衛生</a:t>
          </a:r>
          <a:r>
            <a:rPr kumimoji="1" lang="ja-JP" altLang="ja-JP" sz="1100">
              <a:solidFill>
                <a:schemeClr val="dk1"/>
              </a:solidFill>
              <a:effectLst/>
              <a:latin typeface="+mn-lt"/>
              <a:ea typeface="+mn-ea"/>
              <a:cs typeface="+mn-cs"/>
            </a:rPr>
            <a:t>費は、</a:t>
          </a:r>
          <a:r>
            <a:rPr kumimoji="1" lang="ja-JP" altLang="en-US" sz="1100">
              <a:solidFill>
                <a:schemeClr val="dk1"/>
              </a:solidFill>
              <a:effectLst/>
              <a:latin typeface="+mn-lt"/>
              <a:ea typeface="+mn-ea"/>
              <a:cs typeface="+mn-cs"/>
            </a:rPr>
            <a:t>火葬場の建設に伴う神埼市・吉野ヶ里町葬祭組合負担金の増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a:t>
          </a:r>
          <a:r>
            <a:rPr kumimoji="1" lang="ja-JP" altLang="en-US" sz="1100">
              <a:solidFill>
                <a:schemeClr val="dk1"/>
              </a:solidFill>
              <a:effectLst/>
              <a:latin typeface="+mn-lt"/>
              <a:ea typeface="+mn-ea"/>
              <a:cs typeface="+mn-cs"/>
            </a:rPr>
            <a:t>コストが</a:t>
          </a:r>
          <a:r>
            <a:rPr kumimoji="1" lang="en-US" altLang="ja-JP" sz="1100">
              <a:solidFill>
                <a:schemeClr val="dk1"/>
              </a:solidFill>
              <a:effectLst/>
              <a:latin typeface="+mn-lt"/>
              <a:ea typeface="+mn-ea"/>
              <a:cs typeface="+mn-cs"/>
            </a:rPr>
            <a:t>12,621</a:t>
          </a:r>
          <a:r>
            <a:rPr kumimoji="1" lang="ja-JP" altLang="ja-JP" sz="1100">
              <a:solidFill>
                <a:schemeClr val="dk1"/>
              </a:solidFill>
              <a:effectLst/>
              <a:latin typeface="+mn-lt"/>
              <a:ea typeface="+mn-ea"/>
              <a:cs typeface="+mn-cs"/>
            </a:rPr>
            <a:t>円増加</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年度は類似団体平均値を</a:t>
          </a:r>
          <a:r>
            <a:rPr kumimoji="1" lang="ja-JP" altLang="en-US" sz="1100">
              <a:solidFill>
                <a:schemeClr val="dk1"/>
              </a:solidFill>
              <a:effectLst/>
              <a:latin typeface="+mn-lt"/>
              <a:ea typeface="+mn-ea"/>
              <a:cs typeface="+mn-cs"/>
            </a:rPr>
            <a:t>大きく上回った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費は、トム・ソーヤの森改修事業等の普通建設事業の</a:t>
          </a:r>
          <a:r>
            <a:rPr kumimoji="1" lang="ja-JP" altLang="en-US" sz="1100">
              <a:solidFill>
                <a:schemeClr val="dk1"/>
              </a:solidFill>
              <a:effectLst/>
              <a:latin typeface="+mn-lt"/>
              <a:ea typeface="+mn-ea"/>
              <a:cs typeface="+mn-cs"/>
            </a:rPr>
            <a:t>増やプレミアム付き商品券発行事業等</a:t>
          </a:r>
          <a:r>
            <a:rPr kumimoji="1" lang="ja-JP" altLang="ja-JP" sz="1100">
              <a:solidFill>
                <a:schemeClr val="dk1"/>
              </a:solidFill>
              <a:effectLst/>
              <a:latin typeface="+mn-lt"/>
              <a:ea typeface="+mn-ea"/>
              <a:cs typeface="+mn-cs"/>
            </a:rPr>
            <a:t>により前年度より住民一人当たりのコストが</a:t>
          </a:r>
          <a:r>
            <a:rPr kumimoji="1" lang="en-US" altLang="ja-JP" sz="1100">
              <a:solidFill>
                <a:schemeClr val="dk1"/>
              </a:solidFill>
              <a:effectLst/>
              <a:latin typeface="+mn-lt"/>
              <a:ea typeface="+mn-ea"/>
              <a:cs typeface="+mn-cs"/>
            </a:rPr>
            <a:t>11,312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し類似団体平均値を上回った。</a:t>
          </a:r>
          <a:endParaRPr lang="ja-JP" altLang="ja-JP">
            <a:effectLst/>
          </a:endParaRPr>
        </a:p>
        <a:p>
          <a:r>
            <a:rPr kumimoji="1" lang="ja-JP" altLang="ja-JP" sz="1100">
              <a:solidFill>
                <a:schemeClr val="dk1"/>
              </a:solidFill>
              <a:effectLst/>
              <a:latin typeface="+mn-lt"/>
              <a:ea typeface="+mn-ea"/>
              <a:cs typeface="+mn-cs"/>
            </a:rPr>
            <a:t>・土木費は、舗装個別施設計画に基づく町道修繕工事</a:t>
          </a:r>
          <a:r>
            <a:rPr kumimoji="1" lang="ja-JP" altLang="en-US" sz="1100">
              <a:solidFill>
                <a:schemeClr val="dk1"/>
              </a:solidFill>
              <a:effectLst/>
              <a:latin typeface="+mn-lt"/>
              <a:ea typeface="+mn-ea"/>
              <a:cs typeface="+mn-cs"/>
            </a:rPr>
            <a:t>等の</a:t>
          </a:r>
          <a:r>
            <a:rPr kumimoji="1" lang="ja-JP" altLang="ja-JP" sz="1100">
              <a:solidFill>
                <a:schemeClr val="dk1"/>
              </a:solidFill>
              <a:effectLst/>
              <a:latin typeface="+mn-lt"/>
              <a:ea typeface="+mn-ea"/>
              <a:cs typeface="+mn-cs"/>
            </a:rPr>
            <a:t>普通建設事業</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下水道特別会計（公共）への繰出金の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等により住民一人当たりのコストが</a:t>
          </a:r>
          <a:r>
            <a:rPr kumimoji="1" lang="en-US" altLang="ja-JP" sz="1100">
              <a:solidFill>
                <a:schemeClr val="dk1"/>
              </a:solidFill>
              <a:effectLst/>
              <a:latin typeface="+mn-lt"/>
              <a:ea typeface="+mn-ea"/>
              <a:cs typeface="+mn-cs"/>
            </a:rPr>
            <a:t>12,163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増加したものの、</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は依然としても</a:t>
          </a:r>
          <a:r>
            <a:rPr kumimoji="1" lang="ja-JP" altLang="ja-JP" sz="1100">
              <a:solidFill>
                <a:schemeClr val="dk1"/>
              </a:solidFill>
              <a:effectLst/>
              <a:latin typeface="+mn-lt"/>
              <a:ea typeface="+mn-ea"/>
              <a:cs typeface="+mn-cs"/>
            </a:rPr>
            <a:t>下回っ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・教育費は、</a:t>
          </a:r>
          <a:r>
            <a:rPr kumimoji="1" lang="ja-JP" altLang="en-US" sz="1100">
              <a:solidFill>
                <a:schemeClr val="dk1"/>
              </a:solidFill>
              <a:effectLst/>
              <a:latin typeface="+mn-lt"/>
              <a:ea typeface="+mn-ea"/>
              <a:cs typeface="+mn-cs"/>
            </a:rPr>
            <a:t>文化体育館整備事業</a:t>
          </a:r>
          <a:r>
            <a:rPr kumimoji="1" lang="ja-JP" altLang="ja-JP" sz="1100">
              <a:solidFill>
                <a:schemeClr val="dk1"/>
              </a:solidFill>
              <a:effectLst/>
              <a:latin typeface="+mn-lt"/>
              <a:ea typeface="+mn-ea"/>
              <a:cs typeface="+mn-cs"/>
            </a:rPr>
            <a:t>による普通建設事業</a:t>
          </a:r>
          <a:r>
            <a:rPr kumimoji="1" lang="ja-JP" altLang="en-US" sz="1100">
              <a:solidFill>
                <a:schemeClr val="dk1"/>
              </a:solidFill>
              <a:effectLst/>
              <a:latin typeface="+mn-lt"/>
              <a:ea typeface="+mn-ea"/>
              <a:cs typeface="+mn-cs"/>
            </a:rPr>
            <a:t>や小中学校タブレットパソコン購入による物件費、特定教育・保育施設施設型給付費負担金等の扶助費の増</a:t>
          </a:r>
          <a:r>
            <a:rPr kumimoji="1" lang="ja-JP" altLang="ja-JP" sz="1100">
              <a:solidFill>
                <a:schemeClr val="dk1"/>
              </a:solidFill>
              <a:effectLst/>
              <a:latin typeface="+mn-lt"/>
              <a:ea typeface="+mn-ea"/>
              <a:cs typeface="+mn-cs"/>
            </a:rPr>
            <a:t>により住民一人当たりのコストが</a:t>
          </a:r>
          <a:r>
            <a:rPr kumimoji="1" lang="en-US" altLang="ja-JP" sz="1100">
              <a:solidFill>
                <a:schemeClr val="dk1"/>
              </a:solidFill>
              <a:effectLst/>
              <a:latin typeface="+mn-lt"/>
              <a:ea typeface="+mn-ea"/>
              <a:cs typeface="+mn-cs"/>
            </a:rPr>
            <a:t>33,606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し類似団体平均値を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FF143C9B-2886-456D-879B-450A0BF4A7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AC519A77-998C-4B84-8B49-250B5C6E9843}"/>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3AEA8139-EB3D-471E-9668-BD6D919A172A}"/>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54FCCD2-FB1D-494D-A3C1-604619CA0102}"/>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900CC33E-CCD5-4D41-B9C4-453A80FCF40B}"/>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3E1C7DBE-6839-4E23-B9D3-C06BAD509ECC}"/>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82AC3F3B-47F8-4612-A19E-491BAA02FA5D}"/>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16BF616-4032-4042-9904-9ABC63ECB1D9}"/>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191AC347-1F50-4E67-9B10-15B853C9CFB6}"/>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99118AAD-2DBF-485B-9426-03ED5FD1BFCA}"/>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20DFB06F-FDEC-4BAC-9102-3C4E544F2ED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佐賀県吉野ヶ里町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A7D15182-DCFC-4F46-B641-173F6A9A986E}"/>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D4079F09-231C-4758-89D9-1F2AD52B9E13}"/>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歳出全般の経常経費の増加及び合併算定替えによる普通交付税（臨財債振替額含む）の減等</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360,052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を取り崩し残高は</a:t>
          </a:r>
          <a:r>
            <a:rPr kumimoji="1" lang="en-US" altLang="ja-JP" sz="1100">
              <a:solidFill>
                <a:schemeClr val="dk1"/>
              </a:solidFill>
              <a:effectLst/>
              <a:latin typeface="+mn-lt"/>
              <a:ea typeface="+mn-ea"/>
              <a:cs typeface="+mn-cs"/>
            </a:rPr>
            <a:t>290,887</a:t>
          </a:r>
          <a:r>
            <a:rPr kumimoji="1" lang="ja-JP" altLang="en-US" sz="1100">
              <a:solidFill>
                <a:schemeClr val="dk1"/>
              </a:solidFill>
              <a:effectLst/>
              <a:latin typeface="+mn-lt"/>
              <a:ea typeface="+mn-ea"/>
              <a:cs typeface="+mn-cs"/>
            </a:rPr>
            <a:t>千円減少。</a:t>
          </a:r>
          <a:r>
            <a:rPr kumimoji="1" lang="ja-JP" altLang="ja-JP" sz="1100">
              <a:solidFill>
                <a:schemeClr val="dk1"/>
              </a:solidFill>
              <a:effectLst/>
              <a:latin typeface="+mn-lt"/>
              <a:ea typeface="+mn-ea"/>
              <a:cs typeface="+mn-cs"/>
            </a:rPr>
            <a:t>標準財政規模に対する財政調整基金残高比率</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6.68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低下</a:t>
          </a:r>
          <a:r>
            <a:rPr kumimoji="1" lang="ja-JP" altLang="ja-JP" sz="1100">
              <a:solidFill>
                <a:schemeClr val="dk1"/>
              </a:solidFill>
              <a:effectLst/>
              <a:latin typeface="+mn-lt"/>
              <a:ea typeface="+mn-ea"/>
              <a:cs typeface="+mn-cs"/>
            </a:rPr>
            <a:t>している。実質収支</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148,539</a:t>
          </a:r>
          <a:r>
            <a:rPr kumimoji="1" lang="ja-JP" altLang="ja-JP" sz="1100">
              <a:solidFill>
                <a:schemeClr val="dk1"/>
              </a:solidFill>
              <a:effectLst/>
              <a:latin typeface="+mn-lt"/>
              <a:ea typeface="+mn-ea"/>
              <a:cs typeface="+mn-cs"/>
            </a:rPr>
            <a:t>千円となり実質収支比率は前年度に比べ</a:t>
          </a:r>
          <a:r>
            <a:rPr kumimoji="1" lang="en-US" altLang="ja-JP" sz="1100">
              <a:solidFill>
                <a:schemeClr val="dk1"/>
              </a:solidFill>
              <a:effectLst/>
              <a:latin typeface="+mn-lt"/>
              <a:ea typeface="+mn-ea"/>
              <a:cs typeface="+mn-cs"/>
            </a:rPr>
            <a:t>1.69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3.18</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は財政調整基金の取り崩しによりマイナスとなり</a:t>
          </a:r>
          <a:r>
            <a:rPr kumimoji="1" lang="ja-JP" altLang="ja-JP" sz="1100">
              <a:solidFill>
                <a:schemeClr val="dk1"/>
              </a:solidFill>
              <a:effectLst/>
              <a:latin typeface="+mn-lt"/>
              <a:ea typeface="+mn-ea"/>
              <a:cs typeface="+mn-cs"/>
            </a:rPr>
            <a:t>実質単年度収支比率も▲</a:t>
          </a:r>
          <a:r>
            <a:rPr kumimoji="1" lang="en-US" altLang="ja-JP" sz="1100">
              <a:solidFill>
                <a:schemeClr val="dk1"/>
              </a:solidFill>
              <a:effectLst/>
              <a:latin typeface="+mn-lt"/>
              <a:ea typeface="+mn-ea"/>
              <a:cs typeface="+mn-cs"/>
            </a:rPr>
            <a:t>5.27</a:t>
          </a:r>
          <a:r>
            <a:rPr kumimoji="1" lang="ja-JP" altLang="ja-JP" sz="1100">
              <a:solidFill>
                <a:schemeClr val="dk1"/>
              </a:solidFill>
              <a:effectLst/>
              <a:latin typeface="+mn-lt"/>
              <a:ea typeface="+mn-ea"/>
              <a:cs typeface="+mn-cs"/>
            </a:rPr>
            <a:t>％となった。町税等適切な財源確保により、健全な行財政運営に努める。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692497E5-4BFF-4C85-892B-316C409085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3D900598-5C73-45C1-A6A4-5DE9B539D767}"/>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1649D453-0A82-42CD-AB02-43A01D1F54F9}"/>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ED630A9D-BD70-4651-A6C8-C837A7A54C9D}"/>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9063532C-BF14-4643-86EE-2EDAF79A6574}"/>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5EDCD2BD-9801-44DD-94E7-BDF926FD7782}"/>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DFB0DBC9-C185-4A3B-A9EC-0CFFDA16160F}"/>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佐賀県吉野ヶ里町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36DB20A2-F6B5-4A3A-AB39-8F733F751D15}"/>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5E5872BC-4947-459A-BD5A-6432A5011D88}"/>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連結実質赤字比率は、全会計において実質赤字額及び資金不足額が発生していないため、算出されていない。</a:t>
          </a:r>
          <a:endParaRPr lang="ja-JP" altLang="ja-JP" sz="1400">
            <a:effectLst/>
          </a:endParaRPr>
        </a:p>
        <a:p>
          <a:r>
            <a:rPr kumimoji="1" lang="ja-JP" altLang="ja-JP" sz="1100">
              <a:solidFill>
                <a:schemeClr val="dk1"/>
              </a:solidFill>
              <a:effectLst/>
              <a:latin typeface="+mn-lt"/>
              <a:ea typeface="+mn-ea"/>
              <a:cs typeface="+mn-cs"/>
            </a:rPr>
            <a:t>　 今後も、対象会計それぞれについて赤字決算とならないよう、引き続き、健全な財政運営に努める。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BCDD0FD7-3F82-4C97-BD7B-0CD6B47D468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C5D1260D-7623-479F-B206-6F24C5CA5A7D}"/>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D833C831-EE9F-4A2F-9762-9621EA93DB03}"/>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E99726AA-3029-46C9-BE4E-08335D162083}"/>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9651AEC7-B909-4767-833D-FEAC3BBE4FEF}"/>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6BCD1CF8-F9F1-41E5-8325-3EC54BB0B123}"/>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6301C6C8-05BC-47FC-8599-808E2DFD51E6}"/>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43315579-8120-408E-B4B7-0084D70042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3D2BC7E1-45D9-4589-A338-C24891FDFEB4}"/>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5285;&#24403;&#20849;&#26377;&#12501;&#12457;&#12523;&#12480;&#12540;/12%20&#26222;&#36890;&#20250;&#35336;&#27770;&#31639;&#32113;&#35336;/&#36001;&#25919;&#29366;&#27841;&#36039;&#26009;&#38598;/R1&#36001;&#25919;&#29366;&#27841;&#36039;&#26009;&#38598;/03%20%20%20&#24066;&#30010;&#8594;/11%20&#12295;&#21513;&#37326;&#12534;&#37324;&#30010;/&#12304;&#36001;&#25919;&#29366;&#27841;&#36039;&#26009;&#38598;&#12305;_413275_&#21513;&#37326;&#12534;&#37324;&#30010;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66379</v>
          </cell>
          <cell r="F3">
            <v>69469</v>
          </cell>
        </row>
        <row r="5">
          <cell r="A5" t="str">
            <v xml:space="preserve"> H28</v>
          </cell>
          <cell r="D5">
            <v>71119</v>
          </cell>
          <cell r="F5">
            <v>67293</v>
          </cell>
        </row>
        <row r="7">
          <cell r="A7" t="str">
            <v xml:space="preserve"> H29</v>
          </cell>
          <cell r="D7">
            <v>86142</v>
          </cell>
          <cell r="F7">
            <v>67343</v>
          </cell>
        </row>
        <row r="9">
          <cell r="A9" t="str">
            <v xml:space="preserve"> H30</v>
          </cell>
          <cell r="D9">
            <v>18440</v>
          </cell>
          <cell r="F9">
            <v>73475</v>
          </cell>
        </row>
        <row r="11">
          <cell r="A11" t="str">
            <v xml:space="preserve"> R01</v>
          </cell>
          <cell r="D11">
            <v>54662</v>
          </cell>
          <cell r="F11">
            <v>87464</v>
          </cell>
        </row>
        <row r="18">
          <cell r="B18" t="str">
            <v>H27</v>
          </cell>
          <cell r="C18" t="str">
            <v>H28</v>
          </cell>
          <cell r="D18" t="str">
            <v>H29</v>
          </cell>
          <cell r="E18" t="str">
            <v>H30</v>
          </cell>
          <cell r="F18" t="str">
            <v>R01</v>
          </cell>
        </row>
        <row r="19">
          <cell r="A19" t="str">
            <v>実質収支額</v>
          </cell>
          <cell r="B19">
            <v>3.9</v>
          </cell>
          <cell r="C19">
            <v>2.09</v>
          </cell>
          <cell r="D19">
            <v>4.16</v>
          </cell>
          <cell r="E19">
            <v>1.49</v>
          </cell>
          <cell r="F19">
            <v>3.18</v>
          </cell>
        </row>
        <row r="20">
          <cell r="A20" t="str">
            <v>財政調整基金残高</v>
          </cell>
          <cell r="B20">
            <v>40.39</v>
          </cell>
          <cell r="C20">
            <v>49.07</v>
          </cell>
          <cell r="D20">
            <v>54.57</v>
          </cell>
          <cell r="E20">
            <v>57.29</v>
          </cell>
          <cell r="F20">
            <v>50.61</v>
          </cell>
        </row>
        <row r="21">
          <cell r="A21" t="str">
            <v>実質単年度収支</v>
          </cell>
          <cell r="B21">
            <v>-2.77</v>
          </cell>
          <cell r="C21">
            <v>2.44</v>
          </cell>
          <cell r="D21">
            <v>6.06</v>
          </cell>
          <cell r="E21">
            <v>-1.92</v>
          </cell>
          <cell r="F21">
            <v>-5.27</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工業用地造成事業特別会計</v>
          </cell>
          <cell r="B31" t="e">
            <v>#VALUE!</v>
          </cell>
          <cell r="C31" t="e">
            <v>#VALUE!</v>
          </cell>
          <cell r="D31" t="e">
            <v>#N/A</v>
          </cell>
          <cell r="E31">
            <v>0</v>
          </cell>
          <cell r="F31" t="e">
            <v>#N/A</v>
          </cell>
          <cell r="G31">
            <v>0</v>
          </cell>
          <cell r="H31" t="e">
            <v>#N/A</v>
          </cell>
          <cell r="I31">
            <v>0</v>
          </cell>
          <cell r="J31" t="e">
            <v>#N/A</v>
          </cell>
          <cell r="K31">
            <v>0</v>
          </cell>
        </row>
        <row r="32">
          <cell r="A32" t="str">
            <v>簡易水道特別会計</v>
          </cell>
          <cell r="B32" t="e">
            <v>#N/A</v>
          </cell>
          <cell r="C32">
            <v>0</v>
          </cell>
          <cell r="D32" t="e">
            <v>#N/A</v>
          </cell>
          <cell r="E32">
            <v>0</v>
          </cell>
          <cell r="F32" t="e">
            <v>#N/A</v>
          </cell>
          <cell r="G32">
            <v>0</v>
          </cell>
          <cell r="H32" t="e">
            <v>#N/A</v>
          </cell>
          <cell r="I32">
            <v>0</v>
          </cell>
          <cell r="J32" t="e">
            <v>#N/A</v>
          </cell>
          <cell r="K32">
            <v>0</v>
          </cell>
        </row>
        <row r="33">
          <cell r="A33" t="str">
            <v>後期高齢者医療特別会計</v>
          </cell>
          <cell r="B33" t="e">
            <v>#N/A</v>
          </cell>
          <cell r="C33">
            <v>0</v>
          </cell>
          <cell r="D33" t="e">
            <v>#N/A</v>
          </cell>
          <cell r="E33">
            <v>0</v>
          </cell>
          <cell r="F33" t="e">
            <v>#N/A</v>
          </cell>
          <cell r="G33">
            <v>7.0000000000000007E-2</v>
          </cell>
          <cell r="H33" t="e">
            <v>#N/A</v>
          </cell>
          <cell r="I33">
            <v>0</v>
          </cell>
          <cell r="J33" t="e">
            <v>#N/A</v>
          </cell>
          <cell r="K33">
            <v>0.01</v>
          </cell>
        </row>
        <row r="34">
          <cell r="A34" t="str">
            <v>国民健康保険特別会計</v>
          </cell>
          <cell r="B34" t="e">
            <v>#N/A</v>
          </cell>
          <cell r="C34">
            <v>1.59</v>
          </cell>
          <cell r="D34" t="e">
            <v>#N/A</v>
          </cell>
          <cell r="E34">
            <v>1.61</v>
          </cell>
          <cell r="F34" t="e">
            <v>#N/A</v>
          </cell>
          <cell r="G34">
            <v>3.26</v>
          </cell>
          <cell r="H34" t="e">
            <v>#N/A</v>
          </cell>
          <cell r="I34">
            <v>1.75</v>
          </cell>
          <cell r="J34" t="e">
            <v>#N/A</v>
          </cell>
          <cell r="K34">
            <v>1.04</v>
          </cell>
        </row>
        <row r="35">
          <cell r="A35" t="str">
            <v>下水道特別会計</v>
          </cell>
          <cell r="B35" t="e">
            <v>#N/A</v>
          </cell>
          <cell r="C35">
            <v>0.27</v>
          </cell>
          <cell r="D35" t="e">
            <v>#N/A</v>
          </cell>
          <cell r="E35">
            <v>0.38</v>
          </cell>
          <cell r="F35" t="e">
            <v>#N/A</v>
          </cell>
          <cell r="G35">
            <v>0.6</v>
          </cell>
          <cell r="H35" t="e">
            <v>#N/A</v>
          </cell>
          <cell r="I35">
            <v>0.08</v>
          </cell>
          <cell r="J35" t="e">
            <v>#N/A</v>
          </cell>
          <cell r="K35">
            <v>1.44</v>
          </cell>
        </row>
        <row r="36">
          <cell r="A36" t="str">
            <v>一般会計</v>
          </cell>
          <cell r="B36" t="e">
            <v>#N/A</v>
          </cell>
          <cell r="C36">
            <v>3.89</v>
          </cell>
          <cell r="D36" t="e">
            <v>#N/A</v>
          </cell>
          <cell r="E36">
            <v>2.09</v>
          </cell>
          <cell r="F36" t="e">
            <v>#N/A</v>
          </cell>
          <cell r="G36">
            <v>4.16</v>
          </cell>
          <cell r="H36" t="e">
            <v>#N/A</v>
          </cell>
          <cell r="I36">
            <v>1.48</v>
          </cell>
          <cell r="J36" t="e">
            <v>#N/A</v>
          </cell>
          <cell r="K36">
            <v>3.17</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940</v>
          </cell>
          <cell r="G42">
            <v>922</v>
          </cell>
          <cell r="J42">
            <v>944</v>
          </cell>
          <cell r="M42">
            <v>973</v>
          </cell>
          <cell r="P42">
            <v>972</v>
          </cell>
        </row>
        <row r="43">
          <cell r="A43" t="str">
            <v>一時借入金の利子</v>
          </cell>
          <cell r="B43" t="str">
            <v>-</v>
          </cell>
          <cell r="E43">
            <v>0</v>
          </cell>
          <cell r="H43" t="str">
            <v>-</v>
          </cell>
          <cell r="K43" t="str">
            <v>-</v>
          </cell>
          <cell r="N43" t="str">
            <v>-</v>
          </cell>
        </row>
        <row r="44">
          <cell r="A44" t="str">
            <v>債務負担行為に基づく支出額</v>
          </cell>
          <cell r="B44">
            <v>41</v>
          </cell>
          <cell r="E44">
            <v>38</v>
          </cell>
          <cell r="H44">
            <v>33</v>
          </cell>
          <cell r="K44">
            <v>29</v>
          </cell>
          <cell r="N44">
            <v>26</v>
          </cell>
        </row>
        <row r="45">
          <cell r="A45" t="str">
            <v>組合等が起こした地方債の元利償還金に対する負担金等</v>
          </cell>
          <cell r="B45">
            <v>85</v>
          </cell>
          <cell r="E45">
            <v>64</v>
          </cell>
          <cell r="H45">
            <v>53</v>
          </cell>
          <cell r="K45">
            <v>50</v>
          </cell>
          <cell r="N45">
            <v>52</v>
          </cell>
        </row>
        <row r="46">
          <cell r="A46" t="str">
            <v>公営企業債の元利償還金に対する繰入金</v>
          </cell>
          <cell r="B46">
            <v>368</v>
          </cell>
          <cell r="E46">
            <v>332</v>
          </cell>
          <cell r="H46">
            <v>345</v>
          </cell>
          <cell r="K46">
            <v>323</v>
          </cell>
          <cell r="N46">
            <v>362</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893</v>
          </cell>
          <cell r="E49">
            <v>934</v>
          </cell>
          <cell r="H49">
            <v>920</v>
          </cell>
          <cell r="K49">
            <v>959</v>
          </cell>
          <cell r="N49">
            <v>975</v>
          </cell>
        </row>
        <row r="50">
          <cell r="A50" t="str">
            <v>実質公債費比率の分子</v>
          </cell>
          <cell r="B50" t="e">
            <v>#N/A</v>
          </cell>
          <cell r="C50">
            <v>447</v>
          </cell>
          <cell r="D50" t="e">
            <v>#N/A</v>
          </cell>
          <cell r="E50" t="e">
            <v>#N/A</v>
          </cell>
          <cell r="F50">
            <v>446</v>
          </cell>
          <cell r="G50" t="e">
            <v>#N/A</v>
          </cell>
          <cell r="H50" t="e">
            <v>#N/A</v>
          </cell>
          <cell r="I50">
            <v>407</v>
          </cell>
          <cell r="J50" t="e">
            <v>#N/A</v>
          </cell>
          <cell r="K50" t="e">
            <v>#N/A</v>
          </cell>
          <cell r="L50">
            <v>388</v>
          </cell>
          <cell r="M50" t="e">
            <v>#N/A</v>
          </cell>
          <cell r="N50" t="e">
            <v>#N/A</v>
          </cell>
          <cell r="O50">
            <v>443</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9191</v>
          </cell>
          <cell r="G56">
            <v>9338</v>
          </cell>
          <cell r="J56">
            <v>9048</v>
          </cell>
          <cell r="M56">
            <v>8695</v>
          </cell>
          <cell r="P56">
            <v>8513</v>
          </cell>
        </row>
        <row r="57">
          <cell r="A57" t="str">
            <v>充当可能特定歳入</v>
          </cell>
          <cell r="D57">
            <v>1226</v>
          </cell>
          <cell r="G57">
            <v>1015</v>
          </cell>
          <cell r="J57">
            <v>859</v>
          </cell>
          <cell r="M57">
            <v>735</v>
          </cell>
          <cell r="P57">
            <v>640</v>
          </cell>
        </row>
        <row r="58">
          <cell r="A58" t="str">
            <v>充当可能基金</v>
          </cell>
          <cell r="D58">
            <v>4884</v>
          </cell>
          <cell r="G58">
            <v>5507</v>
          </cell>
          <cell r="J58">
            <v>5797</v>
          </cell>
          <cell r="M58">
            <v>7000</v>
          </cell>
          <cell r="P58">
            <v>6730</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730</v>
          </cell>
          <cell r="E62">
            <v>701</v>
          </cell>
          <cell r="H62">
            <v>642</v>
          </cell>
          <cell r="K62">
            <v>551</v>
          </cell>
          <cell r="N62">
            <v>507</v>
          </cell>
        </row>
        <row r="63">
          <cell r="A63" t="str">
            <v>組合等負担等見込額</v>
          </cell>
          <cell r="B63">
            <v>284</v>
          </cell>
          <cell r="E63">
            <v>241</v>
          </cell>
          <cell r="H63">
            <v>208</v>
          </cell>
          <cell r="K63">
            <v>198</v>
          </cell>
          <cell r="N63">
            <v>202</v>
          </cell>
        </row>
        <row r="64">
          <cell r="A64" t="str">
            <v>公営企業債等繰入見込額</v>
          </cell>
          <cell r="B64">
            <v>3855</v>
          </cell>
          <cell r="E64">
            <v>3476</v>
          </cell>
          <cell r="H64">
            <v>3131</v>
          </cell>
          <cell r="K64">
            <v>2749</v>
          </cell>
          <cell r="N64">
            <v>2569</v>
          </cell>
        </row>
        <row r="65">
          <cell r="A65" t="str">
            <v>債務負担行為に基づく支出予定額</v>
          </cell>
          <cell r="B65">
            <v>214</v>
          </cell>
          <cell r="E65">
            <v>164</v>
          </cell>
          <cell r="H65">
            <v>129</v>
          </cell>
          <cell r="K65">
            <v>98</v>
          </cell>
          <cell r="N65">
            <v>71</v>
          </cell>
        </row>
        <row r="66">
          <cell r="A66" t="str">
            <v>一般会計等に係る地方債の現在高</v>
          </cell>
          <cell r="B66">
            <v>9867</v>
          </cell>
          <cell r="E66">
            <v>10167</v>
          </cell>
          <cell r="H66">
            <v>9847</v>
          </cell>
          <cell r="K66">
            <v>9396</v>
          </cell>
          <cell r="N66">
            <v>9218</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H29</v>
          </cell>
          <cell r="C71" t="str">
            <v>H30</v>
          </cell>
          <cell r="D71" t="str">
            <v>R01</v>
          </cell>
        </row>
        <row r="72">
          <cell r="A72" t="str">
            <v>財政調整基金</v>
          </cell>
          <cell r="B72">
            <v>2522</v>
          </cell>
          <cell r="C72">
            <v>2656</v>
          </cell>
          <cell r="D72">
            <v>2365</v>
          </cell>
        </row>
        <row r="73">
          <cell r="A73" t="str">
            <v>減債基金</v>
          </cell>
          <cell r="B73">
            <v>1099</v>
          </cell>
          <cell r="C73">
            <v>1108</v>
          </cell>
          <cell r="D73">
            <v>1122</v>
          </cell>
        </row>
        <row r="74">
          <cell r="A74" t="str">
            <v>その他特定目的基金</v>
          </cell>
          <cell r="B74">
            <v>5059</v>
          </cell>
          <cell r="C74">
            <v>5930</v>
          </cell>
          <cell r="D74">
            <v>5875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620CB-F37D-4F5D-A5F2-9A187D57748D}">
  <sheetPr>
    <pageSetUpPr fitToPage="1"/>
  </sheetPr>
  <dimension ref="A1:DO56"/>
  <sheetViews>
    <sheetView showGridLines="0" workbookViewId="0">
      <selection activeCell="AU10" sqref="AU10:AX10"/>
    </sheetView>
  </sheetViews>
  <sheetFormatPr defaultColWidth="0" defaultRowHeight="11.25" zeroHeight="1" x14ac:dyDescent="0.15"/>
  <cols>
    <col min="1" max="11" width="2.125" style="63" customWidth="1"/>
    <col min="12" max="12" width="2.25" style="63" customWidth="1"/>
    <col min="13" max="17" width="2.375" style="63" customWidth="1"/>
    <col min="18" max="119" width="2.125" style="63" customWidth="1"/>
    <col min="120" max="16384" width="0" style="63" hidden="1"/>
  </cols>
  <sheetData>
    <row r="1" spans="1:119" ht="33" customHeight="1" x14ac:dyDescent="0.15">
      <c r="B1" s="64" t="s">
        <v>19</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5"/>
      <c r="DK1" s="65"/>
      <c r="DL1" s="65"/>
      <c r="DM1" s="65"/>
      <c r="DN1" s="65"/>
      <c r="DO1" s="65"/>
    </row>
    <row r="2" spans="1:119" ht="24.75" thickBot="1" x14ac:dyDescent="0.2">
      <c r="B2" s="66" t="s">
        <v>20</v>
      </c>
      <c r="C2" s="66"/>
      <c r="D2" s="67"/>
    </row>
    <row r="3" spans="1:119" ht="18.75" customHeight="1" thickBot="1" x14ac:dyDescent="0.2">
      <c r="A3" s="65"/>
      <c r="B3" s="68" t="s">
        <v>21</v>
      </c>
      <c r="C3" s="69"/>
      <c r="D3" s="69"/>
      <c r="E3" s="70"/>
      <c r="F3" s="70"/>
      <c r="G3" s="70"/>
      <c r="H3" s="70"/>
      <c r="I3" s="70"/>
      <c r="J3" s="70"/>
      <c r="K3" s="70"/>
      <c r="L3" s="70" t="s">
        <v>22</v>
      </c>
      <c r="M3" s="70"/>
      <c r="N3" s="70"/>
      <c r="O3" s="70"/>
      <c r="P3" s="70"/>
      <c r="Q3" s="70"/>
      <c r="R3" s="71"/>
      <c r="S3" s="71"/>
      <c r="T3" s="71"/>
      <c r="U3" s="71"/>
      <c r="V3" s="72"/>
      <c r="W3" s="73" t="s">
        <v>23</v>
      </c>
      <c r="X3" s="74"/>
      <c r="Y3" s="74"/>
      <c r="Z3" s="74"/>
      <c r="AA3" s="74"/>
      <c r="AB3" s="69"/>
      <c r="AC3" s="71" t="s">
        <v>24</v>
      </c>
      <c r="AD3" s="74"/>
      <c r="AE3" s="74"/>
      <c r="AF3" s="74"/>
      <c r="AG3" s="74"/>
      <c r="AH3" s="74"/>
      <c r="AI3" s="74"/>
      <c r="AJ3" s="74"/>
      <c r="AK3" s="74"/>
      <c r="AL3" s="75"/>
      <c r="AM3" s="73" t="s">
        <v>25</v>
      </c>
      <c r="AN3" s="74"/>
      <c r="AO3" s="74"/>
      <c r="AP3" s="74"/>
      <c r="AQ3" s="74"/>
      <c r="AR3" s="74"/>
      <c r="AS3" s="74"/>
      <c r="AT3" s="74"/>
      <c r="AU3" s="74"/>
      <c r="AV3" s="74"/>
      <c r="AW3" s="74"/>
      <c r="AX3" s="75"/>
      <c r="AY3" s="76" t="s">
        <v>26</v>
      </c>
      <c r="AZ3" s="77"/>
      <c r="BA3" s="77"/>
      <c r="BB3" s="77"/>
      <c r="BC3" s="77"/>
      <c r="BD3" s="77"/>
      <c r="BE3" s="77"/>
      <c r="BF3" s="77"/>
      <c r="BG3" s="77"/>
      <c r="BH3" s="77"/>
      <c r="BI3" s="77"/>
      <c r="BJ3" s="77"/>
      <c r="BK3" s="77"/>
      <c r="BL3" s="77"/>
      <c r="BM3" s="78"/>
      <c r="BN3" s="73" t="s">
        <v>27</v>
      </c>
      <c r="BO3" s="74"/>
      <c r="BP3" s="74"/>
      <c r="BQ3" s="74"/>
      <c r="BR3" s="74"/>
      <c r="BS3" s="74"/>
      <c r="BT3" s="74"/>
      <c r="BU3" s="75"/>
      <c r="BV3" s="73" t="s">
        <v>28</v>
      </c>
      <c r="BW3" s="74"/>
      <c r="BX3" s="74"/>
      <c r="BY3" s="74"/>
      <c r="BZ3" s="74"/>
      <c r="CA3" s="74"/>
      <c r="CB3" s="74"/>
      <c r="CC3" s="75"/>
      <c r="CD3" s="76" t="s">
        <v>26</v>
      </c>
      <c r="CE3" s="77"/>
      <c r="CF3" s="77"/>
      <c r="CG3" s="77"/>
      <c r="CH3" s="77"/>
      <c r="CI3" s="77"/>
      <c r="CJ3" s="77"/>
      <c r="CK3" s="77"/>
      <c r="CL3" s="77"/>
      <c r="CM3" s="77"/>
      <c r="CN3" s="77"/>
      <c r="CO3" s="77"/>
      <c r="CP3" s="77"/>
      <c r="CQ3" s="77"/>
      <c r="CR3" s="77"/>
      <c r="CS3" s="78"/>
      <c r="CT3" s="73" t="s">
        <v>29</v>
      </c>
      <c r="CU3" s="74"/>
      <c r="CV3" s="74"/>
      <c r="CW3" s="74"/>
      <c r="CX3" s="74"/>
      <c r="CY3" s="74"/>
      <c r="CZ3" s="74"/>
      <c r="DA3" s="75"/>
      <c r="DB3" s="73" t="s">
        <v>30</v>
      </c>
      <c r="DC3" s="74"/>
      <c r="DD3" s="74"/>
      <c r="DE3" s="74"/>
      <c r="DF3" s="74"/>
      <c r="DG3" s="74"/>
      <c r="DH3" s="74"/>
      <c r="DI3" s="75"/>
    </row>
    <row r="4" spans="1:119" ht="18.75" customHeight="1" x14ac:dyDescent="0.15">
      <c r="A4" s="65"/>
      <c r="B4" s="79"/>
      <c r="C4" s="80"/>
      <c r="D4" s="80"/>
      <c r="E4" s="81"/>
      <c r="F4" s="81"/>
      <c r="G4" s="81"/>
      <c r="H4" s="81"/>
      <c r="I4" s="81"/>
      <c r="J4" s="81"/>
      <c r="K4" s="81"/>
      <c r="L4" s="81"/>
      <c r="M4" s="81"/>
      <c r="N4" s="81"/>
      <c r="O4" s="81"/>
      <c r="P4" s="81"/>
      <c r="Q4" s="81"/>
      <c r="R4" s="82"/>
      <c r="S4" s="82"/>
      <c r="T4" s="82"/>
      <c r="U4" s="82"/>
      <c r="V4" s="83"/>
      <c r="W4" s="84"/>
      <c r="X4" s="85"/>
      <c r="Y4" s="85"/>
      <c r="Z4" s="85"/>
      <c r="AA4" s="85"/>
      <c r="AB4" s="80"/>
      <c r="AC4" s="82"/>
      <c r="AD4" s="85"/>
      <c r="AE4" s="85"/>
      <c r="AF4" s="85"/>
      <c r="AG4" s="85"/>
      <c r="AH4" s="85"/>
      <c r="AI4" s="85"/>
      <c r="AJ4" s="85"/>
      <c r="AK4" s="85"/>
      <c r="AL4" s="86"/>
      <c r="AM4" s="87"/>
      <c r="AN4" s="88"/>
      <c r="AO4" s="88"/>
      <c r="AP4" s="88"/>
      <c r="AQ4" s="88"/>
      <c r="AR4" s="88"/>
      <c r="AS4" s="88"/>
      <c r="AT4" s="88"/>
      <c r="AU4" s="88"/>
      <c r="AV4" s="88"/>
      <c r="AW4" s="88"/>
      <c r="AX4" s="89"/>
      <c r="AY4" s="90" t="s">
        <v>31</v>
      </c>
      <c r="AZ4" s="91"/>
      <c r="BA4" s="91"/>
      <c r="BB4" s="91"/>
      <c r="BC4" s="91"/>
      <c r="BD4" s="91"/>
      <c r="BE4" s="91"/>
      <c r="BF4" s="91"/>
      <c r="BG4" s="91"/>
      <c r="BH4" s="91"/>
      <c r="BI4" s="91"/>
      <c r="BJ4" s="91"/>
      <c r="BK4" s="91"/>
      <c r="BL4" s="91"/>
      <c r="BM4" s="92"/>
      <c r="BN4" s="93">
        <v>8760986</v>
      </c>
      <c r="BO4" s="94"/>
      <c r="BP4" s="94"/>
      <c r="BQ4" s="94"/>
      <c r="BR4" s="94"/>
      <c r="BS4" s="94"/>
      <c r="BT4" s="94"/>
      <c r="BU4" s="95"/>
      <c r="BV4" s="93">
        <v>9167548</v>
      </c>
      <c r="BW4" s="94"/>
      <c r="BX4" s="94"/>
      <c r="BY4" s="94"/>
      <c r="BZ4" s="94"/>
      <c r="CA4" s="94"/>
      <c r="CB4" s="94"/>
      <c r="CC4" s="95"/>
      <c r="CD4" s="96" t="s">
        <v>32</v>
      </c>
      <c r="CE4" s="97"/>
      <c r="CF4" s="97"/>
      <c r="CG4" s="97"/>
      <c r="CH4" s="97"/>
      <c r="CI4" s="97"/>
      <c r="CJ4" s="97"/>
      <c r="CK4" s="97"/>
      <c r="CL4" s="97"/>
      <c r="CM4" s="97"/>
      <c r="CN4" s="97"/>
      <c r="CO4" s="97"/>
      <c r="CP4" s="97"/>
      <c r="CQ4" s="97"/>
      <c r="CR4" s="97"/>
      <c r="CS4" s="98"/>
      <c r="CT4" s="99">
        <v>3.2</v>
      </c>
      <c r="CU4" s="100"/>
      <c r="CV4" s="100"/>
      <c r="CW4" s="100"/>
      <c r="CX4" s="100"/>
      <c r="CY4" s="100"/>
      <c r="CZ4" s="100"/>
      <c r="DA4" s="101"/>
      <c r="DB4" s="99">
        <v>1.5</v>
      </c>
      <c r="DC4" s="100"/>
      <c r="DD4" s="100"/>
      <c r="DE4" s="100"/>
      <c r="DF4" s="100"/>
      <c r="DG4" s="100"/>
      <c r="DH4" s="100"/>
      <c r="DI4" s="101"/>
    </row>
    <row r="5" spans="1:119" ht="18.75" customHeight="1" x14ac:dyDescent="0.15">
      <c r="A5" s="65"/>
      <c r="B5" s="102"/>
      <c r="C5" s="103"/>
      <c r="D5" s="103"/>
      <c r="E5" s="104"/>
      <c r="F5" s="104"/>
      <c r="G5" s="104"/>
      <c r="H5" s="104"/>
      <c r="I5" s="104"/>
      <c r="J5" s="104"/>
      <c r="K5" s="104"/>
      <c r="L5" s="104"/>
      <c r="M5" s="104"/>
      <c r="N5" s="104"/>
      <c r="O5" s="104"/>
      <c r="P5" s="104"/>
      <c r="Q5" s="104"/>
      <c r="R5" s="105"/>
      <c r="S5" s="105"/>
      <c r="T5" s="105"/>
      <c r="U5" s="105"/>
      <c r="V5" s="106"/>
      <c r="W5" s="87"/>
      <c r="X5" s="88"/>
      <c r="Y5" s="88"/>
      <c r="Z5" s="88"/>
      <c r="AA5" s="88"/>
      <c r="AB5" s="103"/>
      <c r="AC5" s="105"/>
      <c r="AD5" s="88"/>
      <c r="AE5" s="88"/>
      <c r="AF5" s="88"/>
      <c r="AG5" s="88"/>
      <c r="AH5" s="88"/>
      <c r="AI5" s="88"/>
      <c r="AJ5" s="88"/>
      <c r="AK5" s="88"/>
      <c r="AL5" s="89"/>
      <c r="AM5" s="107" t="s">
        <v>33</v>
      </c>
      <c r="AN5" s="108"/>
      <c r="AO5" s="108"/>
      <c r="AP5" s="108"/>
      <c r="AQ5" s="108"/>
      <c r="AR5" s="108"/>
      <c r="AS5" s="108"/>
      <c r="AT5" s="109"/>
      <c r="AU5" s="110" t="s">
        <v>34</v>
      </c>
      <c r="AV5" s="111"/>
      <c r="AW5" s="111"/>
      <c r="AX5" s="111"/>
      <c r="AY5" s="112" t="s">
        <v>35</v>
      </c>
      <c r="AZ5" s="113"/>
      <c r="BA5" s="113"/>
      <c r="BB5" s="113"/>
      <c r="BC5" s="113"/>
      <c r="BD5" s="113"/>
      <c r="BE5" s="113"/>
      <c r="BF5" s="113"/>
      <c r="BG5" s="113"/>
      <c r="BH5" s="113"/>
      <c r="BI5" s="113"/>
      <c r="BJ5" s="113"/>
      <c r="BK5" s="113"/>
      <c r="BL5" s="113"/>
      <c r="BM5" s="114"/>
      <c r="BN5" s="115">
        <v>8538448</v>
      </c>
      <c r="BO5" s="116"/>
      <c r="BP5" s="116"/>
      <c r="BQ5" s="116"/>
      <c r="BR5" s="116"/>
      <c r="BS5" s="116"/>
      <c r="BT5" s="116"/>
      <c r="BU5" s="117"/>
      <c r="BV5" s="115">
        <v>8944524</v>
      </c>
      <c r="BW5" s="116"/>
      <c r="BX5" s="116"/>
      <c r="BY5" s="116"/>
      <c r="BZ5" s="116"/>
      <c r="CA5" s="116"/>
      <c r="CB5" s="116"/>
      <c r="CC5" s="117"/>
      <c r="CD5" s="118" t="s">
        <v>36</v>
      </c>
      <c r="CE5" s="119"/>
      <c r="CF5" s="119"/>
      <c r="CG5" s="119"/>
      <c r="CH5" s="119"/>
      <c r="CI5" s="119"/>
      <c r="CJ5" s="119"/>
      <c r="CK5" s="119"/>
      <c r="CL5" s="119"/>
      <c r="CM5" s="119"/>
      <c r="CN5" s="119"/>
      <c r="CO5" s="119"/>
      <c r="CP5" s="119"/>
      <c r="CQ5" s="119"/>
      <c r="CR5" s="119"/>
      <c r="CS5" s="120"/>
      <c r="CT5" s="121">
        <v>92.8</v>
      </c>
      <c r="CU5" s="122"/>
      <c r="CV5" s="122"/>
      <c r="CW5" s="122"/>
      <c r="CX5" s="122"/>
      <c r="CY5" s="122"/>
      <c r="CZ5" s="122"/>
      <c r="DA5" s="123"/>
      <c r="DB5" s="121">
        <v>90.5</v>
      </c>
      <c r="DC5" s="122"/>
      <c r="DD5" s="122"/>
      <c r="DE5" s="122"/>
      <c r="DF5" s="122"/>
      <c r="DG5" s="122"/>
      <c r="DH5" s="122"/>
      <c r="DI5" s="123"/>
    </row>
    <row r="6" spans="1:119" ht="18.75" customHeight="1" x14ac:dyDescent="0.15">
      <c r="A6" s="65"/>
      <c r="B6" s="124" t="s">
        <v>37</v>
      </c>
      <c r="C6" s="125"/>
      <c r="D6" s="125"/>
      <c r="E6" s="126"/>
      <c r="F6" s="126"/>
      <c r="G6" s="126"/>
      <c r="H6" s="126"/>
      <c r="I6" s="126"/>
      <c r="J6" s="126"/>
      <c r="K6" s="126"/>
      <c r="L6" s="126" t="s">
        <v>38</v>
      </c>
      <c r="M6" s="126"/>
      <c r="N6" s="126"/>
      <c r="O6" s="126"/>
      <c r="P6" s="126"/>
      <c r="Q6" s="126"/>
      <c r="R6" s="127"/>
      <c r="S6" s="127"/>
      <c r="T6" s="127"/>
      <c r="U6" s="127"/>
      <c r="V6" s="128"/>
      <c r="W6" s="129" t="s">
        <v>39</v>
      </c>
      <c r="X6" s="130"/>
      <c r="Y6" s="130"/>
      <c r="Z6" s="130"/>
      <c r="AA6" s="130"/>
      <c r="AB6" s="125"/>
      <c r="AC6" s="131" t="s">
        <v>40</v>
      </c>
      <c r="AD6" s="132"/>
      <c r="AE6" s="132"/>
      <c r="AF6" s="132"/>
      <c r="AG6" s="132"/>
      <c r="AH6" s="132"/>
      <c r="AI6" s="132"/>
      <c r="AJ6" s="132"/>
      <c r="AK6" s="132"/>
      <c r="AL6" s="133"/>
      <c r="AM6" s="107" t="s">
        <v>41</v>
      </c>
      <c r="AN6" s="108"/>
      <c r="AO6" s="108"/>
      <c r="AP6" s="108"/>
      <c r="AQ6" s="108"/>
      <c r="AR6" s="108"/>
      <c r="AS6" s="108"/>
      <c r="AT6" s="109"/>
      <c r="AU6" s="110" t="s">
        <v>34</v>
      </c>
      <c r="AV6" s="111"/>
      <c r="AW6" s="111"/>
      <c r="AX6" s="111"/>
      <c r="AY6" s="112" t="s">
        <v>42</v>
      </c>
      <c r="AZ6" s="113"/>
      <c r="BA6" s="113"/>
      <c r="BB6" s="113"/>
      <c r="BC6" s="113"/>
      <c r="BD6" s="113"/>
      <c r="BE6" s="113"/>
      <c r="BF6" s="113"/>
      <c r="BG6" s="113"/>
      <c r="BH6" s="113"/>
      <c r="BI6" s="113"/>
      <c r="BJ6" s="113"/>
      <c r="BK6" s="113"/>
      <c r="BL6" s="113"/>
      <c r="BM6" s="114"/>
      <c r="BN6" s="115">
        <v>222538</v>
      </c>
      <c r="BO6" s="116"/>
      <c r="BP6" s="116"/>
      <c r="BQ6" s="116"/>
      <c r="BR6" s="116"/>
      <c r="BS6" s="116"/>
      <c r="BT6" s="116"/>
      <c r="BU6" s="117"/>
      <c r="BV6" s="115">
        <v>223024</v>
      </c>
      <c r="BW6" s="116"/>
      <c r="BX6" s="116"/>
      <c r="BY6" s="116"/>
      <c r="BZ6" s="116"/>
      <c r="CA6" s="116"/>
      <c r="CB6" s="116"/>
      <c r="CC6" s="117"/>
      <c r="CD6" s="118" t="s">
        <v>43</v>
      </c>
      <c r="CE6" s="119"/>
      <c r="CF6" s="119"/>
      <c r="CG6" s="119"/>
      <c r="CH6" s="119"/>
      <c r="CI6" s="119"/>
      <c r="CJ6" s="119"/>
      <c r="CK6" s="119"/>
      <c r="CL6" s="119"/>
      <c r="CM6" s="119"/>
      <c r="CN6" s="119"/>
      <c r="CO6" s="119"/>
      <c r="CP6" s="119"/>
      <c r="CQ6" s="119"/>
      <c r="CR6" s="119"/>
      <c r="CS6" s="120"/>
      <c r="CT6" s="134">
        <v>97.2</v>
      </c>
      <c r="CU6" s="135"/>
      <c r="CV6" s="135"/>
      <c r="CW6" s="135"/>
      <c r="CX6" s="135"/>
      <c r="CY6" s="135"/>
      <c r="CZ6" s="135"/>
      <c r="DA6" s="136"/>
      <c r="DB6" s="134">
        <v>96.4</v>
      </c>
      <c r="DC6" s="135"/>
      <c r="DD6" s="135"/>
      <c r="DE6" s="135"/>
      <c r="DF6" s="135"/>
      <c r="DG6" s="135"/>
      <c r="DH6" s="135"/>
      <c r="DI6" s="136"/>
    </row>
    <row r="7" spans="1:119" ht="18.75" customHeight="1" x14ac:dyDescent="0.15">
      <c r="A7" s="65"/>
      <c r="B7" s="79"/>
      <c r="C7" s="80"/>
      <c r="D7" s="80"/>
      <c r="E7" s="81"/>
      <c r="F7" s="81"/>
      <c r="G7" s="81"/>
      <c r="H7" s="81"/>
      <c r="I7" s="81"/>
      <c r="J7" s="81"/>
      <c r="K7" s="81"/>
      <c r="L7" s="81"/>
      <c r="M7" s="81"/>
      <c r="N7" s="81"/>
      <c r="O7" s="81"/>
      <c r="P7" s="81"/>
      <c r="Q7" s="81"/>
      <c r="R7" s="82"/>
      <c r="S7" s="82"/>
      <c r="T7" s="82"/>
      <c r="U7" s="82"/>
      <c r="V7" s="83"/>
      <c r="W7" s="84"/>
      <c r="X7" s="85"/>
      <c r="Y7" s="85"/>
      <c r="Z7" s="85"/>
      <c r="AA7" s="85"/>
      <c r="AB7" s="80"/>
      <c r="AC7" s="137"/>
      <c r="AD7" s="138"/>
      <c r="AE7" s="138"/>
      <c r="AF7" s="138"/>
      <c r="AG7" s="138"/>
      <c r="AH7" s="138"/>
      <c r="AI7" s="138"/>
      <c r="AJ7" s="138"/>
      <c r="AK7" s="138"/>
      <c r="AL7" s="139"/>
      <c r="AM7" s="107" t="s">
        <v>44</v>
      </c>
      <c r="AN7" s="108"/>
      <c r="AO7" s="108"/>
      <c r="AP7" s="108"/>
      <c r="AQ7" s="108"/>
      <c r="AR7" s="108"/>
      <c r="AS7" s="108"/>
      <c r="AT7" s="109"/>
      <c r="AU7" s="110" t="s">
        <v>34</v>
      </c>
      <c r="AV7" s="111"/>
      <c r="AW7" s="111"/>
      <c r="AX7" s="111"/>
      <c r="AY7" s="112" t="s">
        <v>45</v>
      </c>
      <c r="AZ7" s="113"/>
      <c r="BA7" s="113"/>
      <c r="BB7" s="113"/>
      <c r="BC7" s="113"/>
      <c r="BD7" s="113"/>
      <c r="BE7" s="113"/>
      <c r="BF7" s="113"/>
      <c r="BG7" s="113"/>
      <c r="BH7" s="113"/>
      <c r="BI7" s="113"/>
      <c r="BJ7" s="113"/>
      <c r="BK7" s="113"/>
      <c r="BL7" s="113"/>
      <c r="BM7" s="114"/>
      <c r="BN7" s="115">
        <v>73999</v>
      </c>
      <c r="BO7" s="116"/>
      <c r="BP7" s="116"/>
      <c r="BQ7" s="116"/>
      <c r="BR7" s="116"/>
      <c r="BS7" s="116"/>
      <c r="BT7" s="116"/>
      <c r="BU7" s="117"/>
      <c r="BV7" s="115">
        <v>153995</v>
      </c>
      <c r="BW7" s="116"/>
      <c r="BX7" s="116"/>
      <c r="BY7" s="116"/>
      <c r="BZ7" s="116"/>
      <c r="CA7" s="116"/>
      <c r="CB7" s="116"/>
      <c r="CC7" s="117"/>
      <c r="CD7" s="118" t="s">
        <v>46</v>
      </c>
      <c r="CE7" s="119"/>
      <c r="CF7" s="119"/>
      <c r="CG7" s="119"/>
      <c r="CH7" s="119"/>
      <c r="CI7" s="119"/>
      <c r="CJ7" s="119"/>
      <c r="CK7" s="119"/>
      <c r="CL7" s="119"/>
      <c r="CM7" s="119"/>
      <c r="CN7" s="119"/>
      <c r="CO7" s="119"/>
      <c r="CP7" s="119"/>
      <c r="CQ7" s="119"/>
      <c r="CR7" s="119"/>
      <c r="CS7" s="120"/>
      <c r="CT7" s="115">
        <v>4673689</v>
      </c>
      <c r="CU7" s="116"/>
      <c r="CV7" s="116"/>
      <c r="CW7" s="116"/>
      <c r="CX7" s="116"/>
      <c r="CY7" s="116"/>
      <c r="CZ7" s="116"/>
      <c r="DA7" s="117"/>
      <c r="DB7" s="115">
        <v>4636346</v>
      </c>
      <c r="DC7" s="116"/>
      <c r="DD7" s="116"/>
      <c r="DE7" s="116"/>
      <c r="DF7" s="116"/>
      <c r="DG7" s="116"/>
      <c r="DH7" s="116"/>
      <c r="DI7" s="117"/>
    </row>
    <row r="8" spans="1:119" ht="18.75" customHeight="1" thickBot="1" x14ac:dyDescent="0.2">
      <c r="A8" s="65"/>
      <c r="B8" s="140"/>
      <c r="C8" s="141"/>
      <c r="D8" s="141"/>
      <c r="E8" s="142"/>
      <c r="F8" s="142"/>
      <c r="G8" s="142"/>
      <c r="H8" s="142"/>
      <c r="I8" s="142"/>
      <c r="J8" s="142"/>
      <c r="K8" s="142"/>
      <c r="L8" s="142"/>
      <c r="M8" s="142"/>
      <c r="N8" s="142"/>
      <c r="O8" s="142"/>
      <c r="P8" s="142"/>
      <c r="Q8" s="142"/>
      <c r="R8" s="143"/>
      <c r="S8" s="143"/>
      <c r="T8" s="143"/>
      <c r="U8" s="143"/>
      <c r="V8" s="144"/>
      <c r="W8" s="145"/>
      <c r="X8" s="146"/>
      <c r="Y8" s="146"/>
      <c r="Z8" s="146"/>
      <c r="AA8" s="146"/>
      <c r="AB8" s="141"/>
      <c r="AC8" s="147"/>
      <c r="AD8" s="148"/>
      <c r="AE8" s="148"/>
      <c r="AF8" s="148"/>
      <c r="AG8" s="148"/>
      <c r="AH8" s="148"/>
      <c r="AI8" s="148"/>
      <c r="AJ8" s="148"/>
      <c r="AK8" s="148"/>
      <c r="AL8" s="149"/>
      <c r="AM8" s="107" t="s">
        <v>47</v>
      </c>
      <c r="AN8" s="108"/>
      <c r="AO8" s="108"/>
      <c r="AP8" s="108"/>
      <c r="AQ8" s="108"/>
      <c r="AR8" s="108"/>
      <c r="AS8" s="108"/>
      <c r="AT8" s="109"/>
      <c r="AU8" s="110" t="s">
        <v>34</v>
      </c>
      <c r="AV8" s="111"/>
      <c r="AW8" s="111"/>
      <c r="AX8" s="111"/>
      <c r="AY8" s="112" t="s">
        <v>48</v>
      </c>
      <c r="AZ8" s="113"/>
      <c r="BA8" s="113"/>
      <c r="BB8" s="113"/>
      <c r="BC8" s="113"/>
      <c r="BD8" s="113"/>
      <c r="BE8" s="113"/>
      <c r="BF8" s="113"/>
      <c r="BG8" s="113"/>
      <c r="BH8" s="113"/>
      <c r="BI8" s="113"/>
      <c r="BJ8" s="113"/>
      <c r="BK8" s="113"/>
      <c r="BL8" s="113"/>
      <c r="BM8" s="114"/>
      <c r="BN8" s="115">
        <v>148539</v>
      </c>
      <c r="BO8" s="116"/>
      <c r="BP8" s="116"/>
      <c r="BQ8" s="116"/>
      <c r="BR8" s="116"/>
      <c r="BS8" s="116"/>
      <c r="BT8" s="116"/>
      <c r="BU8" s="117"/>
      <c r="BV8" s="115">
        <v>69029</v>
      </c>
      <c r="BW8" s="116"/>
      <c r="BX8" s="116"/>
      <c r="BY8" s="116"/>
      <c r="BZ8" s="116"/>
      <c r="CA8" s="116"/>
      <c r="CB8" s="116"/>
      <c r="CC8" s="117"/>
      <c r="CD8" s="118" t="s">
        <v>49</v>
      </c>
      <c r="CE8" s="119"/>
      <c r="CF8" s="119"/>
      <c r="CG8" s="119"/>
      <c r="CH8" s="119"/>
      <c r="CI8" s="119"/>
      <c r="CJ8" s="119"/>
      <c r="CK8" s="119"/>
      <c r="CL8" s="119"/>
      <c r="CM8" s="119"/>
      <c r="CN8" s="119"/>
      <c r="CO8" s="119"/>
      <c r="CP8" s="119"/>
      <c r="CQ8" s="119"/>
      <c r="CR8" s="119"/>
      <c r="CS8" s="120"/>
      <c r="CT8" s="150">
        <v>0.52</v>
      </c>
      <c r="CU8" s="151"/>
      <c r="CV8" s="151"/>
      <c r="CW8" s="151"/>
      <c r="CX8" s="151"/>
      <c r="CY8" s="151"/>
      <c r="CZ8" s="151"/>
      <c r="DA8" s="152"/>
      <c r="DB8" s="150">
        <v>0.52</v>
      </c>
      <c r="DC8" s="151"/>
      <c r="DD8" s="151"/>
      <c r="DE8" s="151"/>
      <c r="DF8" s="151"/>
      <c r="DG8" s="151"/>
      <c r="DH8" s="151"/>
      <c r="DI8" s="152"/>
    </row>
    <row r="9" spans="1:119" ht="18.75" customHeight="1" thickBot="1" x14ac:dyDescent="0.2">
      <c r="A9" s="65"/>
      <c r="B9" s="76" t="s">
        <v>50</v>
      </c>
      <c r="C9" s="77"/>
      <c r="D9" s="77"/>
      <c r="E9" s="77"/>
      <c r="F9" s="77"/>
      <c r="G9" s="77"/>
      <c r="H9" s="77"/>
      <c r="I9" s="77"/>
      <c r="J9" s="77"/>
      <c r="K9" s="153"/>
      <c r="L9" s="154" t="s">
        <v>51</v>
      </c>
      <c r="M9" s="155"/>
      <c r="N9" s="155"/>
      <c r="O9" s="155"/>
      <c r="P9" s="155"/>
      <c r="Q9" s="156"/>
      <c r="R9" s="157">
        <v>16411</v>
      </c>
      <c r="S9" s="158"/>
      <c r="T9" s="158"/>
      <c r="U9" s="158"/>
      <c r="V9" s="159"/>
      <c r="W9" s="73" t="s">
        <v>52</v>
      </c>
      <c r="X9" s="74"/>
      <c r="Y9" s="74"/>
      <c r="Z9" s="74"/>
      <c r="AA9" s="74"/>
      <c r="AB9" s="74"/>
      <c r="AC9" s="74"/>
      <c r="AD9" s="74"/>
      <c r="AE9" s="74"/>
      <c r="AF9" s="74"/>
      <c r="AG9" s="74"/>
      <c r="AH9" s="74"/>
      <c r="AI9" s="74"/>
      <c r="AJ9" s="74"/>
      <c r="AK9" s="74"/>
      <c r="AL9" s="75"/>
      <c r="AM9" s="107" t="s">
        <v>53</v>
      </c>
      <c r="AN9" s="108"/>
      <c r="AO9" s="108"/>
      <c r="AP9" s="108"/>
      <c r="AQ9" s="108"/>
      <c r="AR9" s="108"/>
      <c r="AS9" s="108"/>
      <c r="AT9" s="109"/>
      <c r="AU9" s="110" t="s">
        <v>34</v>
      </c>
      <c r="AV9" s="111"/>
      <c r="AW9" s="111"/>
      <c r="AX9" s="111"/>
      <c r="AY9" s="112" t="s">
        <v>54</v>
      </c>
      <c r="AZ9" s="113"/>
      <c r="BA9" s="113"/>
      <c r="BB9" s="113"/>
      <c r="BC9" s="113"/>
      <c r="BD9" s="113"/>
      <c r="BE9" s="113"/>
      <c r="BF9" s="113"/>
      <c r="BG9" s="113"/>
      <c r="BH9" s="113"/>
      <c r="BI9" s="113"/>
      <c r="BJ9" s="113"/>
      <c r="BK9" s="113"/>
      <c r="BL9" s="113"/>
      <c r="BM9" s="114"/>
      <c r="BN9" s="115">
        <v>79510</v>
      </c>
      <c r="BO9" s="116"/>
      <c r="BP9" s="116"/>
      <c r="BQ9" s="116"/>
      <c r="BR9" s="116"/>
      <c r="BS9" s="116"/>
      <c r="BT9" s="116"/>
      <c r="BU9" s="117"/>
      <c r="BV9" s="115">
        <v>-123251</v>
      </c>
      <c r="BW9" s="116"/>
      <c r="BX9" s="116"/>
      <c r="BY9" s="116"/>
      <c r="BZ9" s="116"/>
      <c r="CA9" s="116"/>
      <c r="CB9" s="116"/>
      <c r="CC9" s="117"/>
      <c r="CD9" s="118" t="s">
        <v>55</v>
      </c>
      <c r="CE9" s="119"/>
      <c r="CF9" s="119"/>
      <c r="CG9" s="119"/>
      <c r="CH9" s="119"/>
      <c r="CI9" s="119"/>
      <c r="CJ9" s="119"/>
      <c r="CK9" s="119"/>
      <c r="CL9" s="119"/>
      <c r="CM9" s="119"/>
      <c r="CN9" s="119"/>
      <c r="CO9" s="119"/>
      <c r="CP9" s="119"/>
      <c r="CQ9" s="119"/>
      <c r="CR9" s="119"/>
      <c r="CS9" s="120"/>
      <c r="CT9" s="121">
        <v>15.6</v>
      </c>
      <c r="CU9" s="122"/>
      <c r="CV9" s="122"/>
      <c r="CW9" s="122"/>
      <c r="CX9" s="122"/>
      <c r="CY9" s="122"/>
      <c r="CZ9" s="122"/>
      <c r="DA9" s="123"/>
      <c r="DB9" s="121">
        <v>16.100000000000001</v>
      </c>
      <c r="DC9" s="122"/>
      <c r="DD9" s="122"/>
      <c r="DE9" s="122"/>
      <c r="DF9" s="122"/>
      <c r="DG9" s="122"/>
      <c r="DH9" s="122"/>
      <c r="DI9" s="123"/>
    </row>
    <row r="10" spans="1:119" ht="18.75" customHeight="1" thickBot="1" x14ac:dyDescent="0.2">
      <c r="A10" s="65"/>
      <c r="B10" s="76"/>
      <c r="C10" s="77"/>
      <c r="D10" s="77"/>
      <c r="E10" s="77"/>
      <c r="F10" s="77"/>
      <c r="G10" s="77"/>
      <c r="H10" s="77"/>
      <c r="I10" s="77"/>
      <c r="J10" s="77"/>
      <c r="K10" s="153"/>
      <c r="L10" s="160" t="s">
        <v>56</v>
      </c>
      <c r="M10" s="108"/>
      <c r="N10" s="108"/>
      <c r="O10" s="108"/>
      <c r="P10" s="108"/>
      <c r="Q10" s="109"/>
      <c r="R10" s="161">
        <v>16405</v>
      </c>
      <c r="S10" s="162"/>
      <c r="T10" s="162"/>
      <c r="U10" s="162"/>
      <c r="V10" s="163"/>
      <c r="W10" s="84"/>
      <c r="X10" s="85"/>
      <c r="Y10" s="85"/>
      <c r="Z10" s="85"/>
      <c r="AA10" s="85"/>
      <c r="AB10" s="85"/>
      <c r="AC10" s="85"/>
      <c r="AD10" s="85"/>
      <c r="AE10" s="85"/>
      <c r="AF10" s="85"/>
      <c r="AG10" s="85"/>
      <c r="AH10" s="85"/>
      <c r="AI10" s="85"/>
      <c r="AJ10" s="85"/>
      <c r="AK10" s="85"/>
      <c r="AL10" s="86"/>
      <c r="AM10" s="107" t="s">
        <v>57</v>
      </c>
      <c r="AN10" s="108"/>
      <c r="AO10" s="108"/>
      <c r="AP10" s="108"/>
      <c r="AQ10" s="108"/>
      <c r="AR10" s="108"/>
      <c r="AS10" s="108"/>
      <c r="AT10" s="109"/>
      <c r="AU10" s="110" t="s">
        <v>34</v>
      </c>
      <c r="AV10" s="111"/>
      <c r="AW10" s="111"/>
      <c r="AX10" s="111"/>
      <c r="AY10" s="112" t="s">
        <v>58</v>
      </c>
      <c r="AZ10" s="113"/>
      <c r="BA10" s="113"/>
      <c r="BB10" s="113"/>
      <c r="BC10" s="113"/>
      <c r="BD10" s="113"/>
      <c r="BE10" s="113"/>
      <c r="BF10" s="113"/>
      <c r="BG10" s="113"/>
      <c r="BH10" s="113"/>
      <c r="BI10" s="113"/>
      <c r="BJ10" s="113"/>
      <c r="BK10" s="113"/>
      <c r="BL10" s="113"/>
      <c r="BM10" s="114"/>
      <c r="BN10" s="115">
        <v>34165</v>
      </c>
      <c r="BO10" s="116"/>
      <c r="BP10" s="116"/>
      <c r="BQ10" s="116"/>
      <c r="BR10" s="116"/>
      <c r="BS10" s="116"/>
      <c r="BT10" s="116"/>
      <c r="BU10" s="117"/>
      <c r="BV10" s="115">
        <v>34154</v>
      </c>
      <c r="BW10" s="116"/>
      <c r="BX10" s="116"/>
      <c r="BY10" s="116"/>
      <c r="BZ10" s="116"/>
      <c r="CA10" s="116"/>
      <c r="CB10" s="116"/>
      <c r="CC10" s="117"/>
      <c r="CD10" s="164" t="s">
        <v>59</v>
      </c>
      <c r="CE10" s="165"/>
      <c r="CF10" s="165"/>
      <c r="CG10" s="165"/>
      <c r="CH10" s="165"/>
      <c r="CI10" s="165"/>
      <c r="CJ10" s="165"/>
      <c r="CK10" s="165"/>
      <c r="CL10" s="165"/>
      <c r="CM10" s="165"/>
      <c r="CN10" s="165"/>
      <c r="CO10" s="165"/>
      <c r="CP10" s="165"/>
      <c r="CQ10" s="165"/>
      <c r="CR10" s="165"/>
      <c r="CS10" s="166"/>
      <c r="CT10" s="167"/>
      <c r="CU10" s="168"/>
      <c r="CV10" s="168"/>
      <c r="CW10" s="168"/>
      <c r="CX10" s="168"/>
      <c r="CY10" s="168"/>
      <c r="CZ10" s="168"/>
      <c r="DA10" s="169"/>
      <c r="DB10" s="167"/>
      <c r="DC10" s="168"/>
      <c r="DD10" s="168"/>
      <c r="DE10" s="168"/>
      <c r="DF10" s="168"/>
      <c r="DG10" s="168"/>
      <c r="DH10" s="168"/>
      <c r="DI10" s="169"/>
    </row>
    <row r="11" spans="1:119" ht="18.75" customHeight="1" thickBot="1" x14ac:dyDescent="0.2">
      <c r="A11" s="65"/>
      <c r="B11" s="76"/>
      <c r="C11" s="77"/>
      <c r="D11" s="77"/>
      <c r="E11" s="77"/>
      <c r="F11" s="77"/>
      <c r="G11" s="77"/>
      <c r="H11" s="77"/>
      <c r="I11" s="77"/>
      <c r="J11" s="77"/>
      <c r="K11" s="153"/>
      <c r="L11" s="170" t="s">
        <v>60</v>
      </c>
      <c r="M11" s="171"/>
      <c r="N11" s="171"/>
      <c r="O11" s="171"/>
      <c r="P11" s="171"/>
      <c r="Q11" s="172"/>
      <c r="R11" s="173" t="s">
        <v>61</v>
      </c>
      <c r="S11" s="174"/>
      <c r="T11" s="174"/>
      <c r="U11" s="174"/>
      <c r="V11" s="175"/>
      <c r="W11" s="84"/>
      <c r="X11" s="85"/>
      <c r="Y11" s="85"/>
      <c r="Z11" s="85"/>
      <c r="AA11" s="85"/>
      <c r="AB11" s="85"/>
      <c r="AC11" s="85"/>
      <c r="AD11" s="85"/>
      <c r="AE11" s="85"/>
      <c r="AF11" s="85"/>
      <c r="AG11" s="85"/>
      <c r="AH11" s="85"/>
      <c r="AI11" s="85"/>
      <c r="AJ11" s="85"/>
      <c r="AK11" s="85"/>
      <c r="AL11" s="86"/>
      <c r="AM11" s="107" t="s">
        <v>62</v>
      </c>
      <c r="AN11" s="108"/>
      <c r="AO11" s="108"/>
      <c r="AP11" s="108"/>
      <c r="AQ11" s="108"/>
      <c r="AR11" s="108"/>
      <c r="AS11" s="108"/>
      <c r="AT11" s="109"/>
      <c r="AU11" s="110" t="s">
        <v>34</v>
      </c>
      <c r="AV11" s="111"/>
      <c r="AW11" s="111"/>
      <c r="AX11" s="111"/>
      <c r="AY11" s="112" t="s">
        <v>63</v>
      </c>
      <c r="AZ11" s="113"/>
      <c r="BA11" s="113"/>
      <c r="BB11" s="113"/>
      <c r="BC11" s="113"/>
      <c r="BD11" s="113"/>
      <c r="BE11" s="113"/>
      <c r="BF11" s="113"/>
      <c r="BG11" s="113"/>
      <c r="BH11" s="113"/>
      <c r="BI11" s="113"/>
      <c r="BJ11" s="113"/>
      <c r="BK11" s="113"/>
      <c r="BL11" s="113"/>
      <c r="BM11" s="114"/>
      <c r="BN11" s="115">
        <v>0</v>
      </c>
      <c r="BO11" s="116"/>
      <c r="BP11" s="116"/>
      <c r="BQ11" s="116"/>
      <c r="BR11" s="116"/>
      <c r="BS11" s="116"/>
      <c r="BT11" s="116"/>
      <c r="BU11" s="117"/>
      <c r="BV11" s="115">
        <v>0</v>
      </c>
      <c r="BW11" s="116"/>
      <c r="BX11" s="116"/>
      <c r="BY11" s="116"/>
      <c r="BZ11" s="116"/>
      <c r="CA11" s="116"/>
      <c r="CB11" s="116"/>
      <c r="CC11" s="117"/>
      <c r="CD11" s="118" t="s">
        <v>64</v>
      </c>
      <c r="CE11" s="119"/>
      <c r="CF11" s="119"/>
      <c r="CG11" s="119"/>
      <c r="CH11" s="119"/>
      <c r="CI11" s="119"/>
      <c r="CJ11" s="119"/>
      <c r="CK11" s="119"/>
      <c r="CL11" s="119"/>
      <c r="CM11" s="119"/>
      <c r="CN11" s="119"/>
      <c r="CO11" s="119"/>
      <c r="CP11" s="119"/>
      <c r="CQ11" s="119"/>
      <c r="CR11" s="119"/>
      <c r="CS11" s="120"/>
      <c r="CT11" s="150" t="s">
        <v>65</v>
      </c>
      <c r="CU11" s="151"/>
      <c r="CV11" s="151"/>
      <c r="CW11" s="151"/>
      <c r="CX11" s="151"/>
      <c r="CY11" s="151"/>
      <c r="CZ11" s="151"/>
      <c r="DA11" s="152"/>
      <c r="DB11" s="150" t="s">
        <v>65</v>
      </c>
      <c r="DC11" s="151"/>
      <c r="DD11" s="151"/>
      <c r="DE11" s="151"/>
      <c r="DF11" s="151"/>
      <c r="DG11" s="151"/>
      <c r="DH11" s="151"/>
      <c r="DI11" s="152"/>
    </row>
    <row r="12" spans="1:119" ht="18.75" customHeight="1" x14ac:dyDescent="0.15">
      <c r="A12" s="65"/>
      <c r="B12" s="176" t="s">
        <v>66</v>
      </c>
      <c r="C12" s="177"/>
      <c r="D12" s="177"/>
      <c r="E12" s="177"/>
      <c r="F12" s="177"/>
      <c r="G12" s="177"/>
      <c r="H12" s="177"/>
      <c r="I12" s="177"/>
      <c r="J12" s="177"/>
      <c r="K12" s="178"/>
      <c r="L12" s="179" t="s">
        <v>67</v>
      </c>
      <c r="M12" s="180"/>
      <c r="N12" s="180"/>
      <c r="O12" s="180"/>
      <c r="P12" s="180"/>
      <c r="Q12" s="181"/>
      <c r="R12" s="182">
        <v>16187</v>
      </c>
      <c r="S12" s="183"/>
      <c r="T12" s="183"/>
      <c r="U12" s="183"/>
      <c r="V12" s="184"/>
      <c r="W12" s="185" t="s">
        <v>26</v>
      </c>
      <c r="X12" s="111"/>
      <c r="Y12" s="111"/>
      <c r="Z12" s="111"/>
      <c r="AA12" s="111"/>
      <c r="AB12" s="186"/>
      <c r="AC12" s="187" t="s">
        <v>68</v>
      </c>
      <c r="AD12" s="188"/>
      <c r="AE12" s="188"/>
      <c r="AF12" s="188"/>
      <c r="AG12" s="189"/>
      <c r="AH12" s="187" t="s">
        <v>69</v>
      </c>
      <c r="AI12" s="188"/>
      <c r="AJ12" s="188"/>
      <c r="AK12" s="188"/>
      <c r="AL12" s="190"/>
      <c r="AM12" s="107" t="s">
        <v>70</v>
      </c>
      <c r="AN12" s="108"/>
      <c r="AO12" s="108"/>
      <c r="AP12" s="108"/>
      <c r="AQ12" s="108"/>
      <c r="AR12" s="108"/>
      <c r="AS12" s="108"/>
      <c r="AT12" s="109"/>
      <c r="AU12" s="110" t="s">
        <v>71</v>
      </c>
      <c r="AV12" s="111"/>
      <c r="AW12" s="111"/>
      <c r="AX12" s="111"/>
      <c r="AY12" s="112" t="s">
        <v>72</v>
      </c>
      <c r="AZ12" s="113"/>
      <c r="BA12" s="113"/>
      <c r="BB12" s="113"/>
      <c r="BC12" s="113"/>
      <c r="BD12" s="113"/>
      <c r="BE12" s="113"/>
      <c r="BF12" s="113"/>
      <c r="BG12" s="113"/>
      <c r="BH12" s="113"/>
      <c r="BI12" s="113"/>
      <c r="BJ12" s="113"/>
      <c r="BK12" s="113"/>
      <c r="BL12" s="113"/>
      <c r="BM12" s="114"/>
      <c r="BN12" s="115">
        <v>360052</v>
      </c>
      <c r="BO12" s="116"/>
      <c r="BP12" s="116"/>
      <c r="BQ12" s="116"/>
      <c r="BR12" s="116"/>
      <c r="BS12" s="116"/>
      <c r="BT12" s="116"/>
      <c r="BU12" s="117"/>
      <c r="BV12" s="115">
        <v>0</v>
      </c>
      <c r="BW12" s="116"/>
      <c r="BX12" s="116"/>
      <c r="BY12" s="116"/>
      <c r="BZ12" s="116"/>
      <c r="CA12" s="116"/>
      <c r="CB12" s="116"/>
      <c r="CC12" s="117"/>
      <c r="CD12" s="118" t="s">
        <v>73</v>
      </c>
      <c r="CE12" s="119"/>
      <c r="CF12" s="119"/>
      <c r="CG12" s="119"/>
      <c r="CH12" s="119"/>
      <c r="CI12" s="119"/>
      <c r="CJ12" s="119"/>
      <c r="CK12" s="119"/>
      <c r="CL12" s="119"/>
      <c r="CM12" s="119"/>
      <c r="CN12" s="119"/>
      <c r="CO12" s="119"/>
      <c r="CP12" s="119"/>
      <c r="CQ12" s="119"/>
      <c r="CR12" s="119"/>
      <c r="CS12" s="120"/>
      <c r="CT12" s="150" t="s">
        <v>65</v>
      </c>
      <c r="CU12" s="151"/>
      <c r="CV12" s="151"/>
      <c r="CW12" s="151"/>
      <c r="CX12" s="151"/>
      <c r="CY12" s="151"/>
      <c r="CZ12" s="151"/>
      <c r="DA12" s="152"/>
      <c r="DB12" s="150" t="s">
        <v>65</v>
      </c>
      <c r="DC12" s="151"/>
      <c r="DD12" s="151"/>
      <c r="DE12" s="151"/>
      <c r="DF12" s="151"/>
      <c r="DG12" s="151"/>
      <c r="DH12" s="151"/>
      <c r="DI12" s="152"/>
    </row>
    <row r="13" spans="1:119" ht="18.75" customHeight="1" x14ac:dyDescent="0.15">
      <c r="A13" s="65"/>
      <c r="B13" s="191"/>
      <c r="C13" s="192"/>
      <c r="D13" s="192"/>
      <c r="E13" s="192"/>
      <c r="F13" s="192"/>
      <c r="G13" s="192"/>
      <c r="H13" s="192"/>
      <c r="I13" s="192"/>
      <c r="J13" s="192"/>
      <c r="K13" s="193"/>
      <c r="L13" s="194"/>
      <c r="M13" s="195" t="s">
        <v>74</v>
      </c>
      <c r="N13" s="196"/>
      <c r="O13" s="196"/>
      <c r="P13" s="196"/>
      <c r="Q13" s="197"/>
      <c r="R13" s="198">
        <v>16008</v>
      </c>
      <c r="S13" s="199"/>
      <c r="T13" s="199"/>
      <c r="U13" s="199"/>
      <c r="V13" s="200"/>
      <c r="W13" s="129" t="s">
        <v>75</v>
      </c>
      <c r="X13" s="130"/>
      <c r="Y13" s="130"/>
      <c r="Z13" s="130"/>
      <c r="AA13" s="130"/>
      <c r="AB13" s="125"/>
      <c r="AC13" s="161">
        <v>398</v>
      </c>
      <c r="AD13" s="162"/>
      <c r="AE13" s="162"/>
      <c r="AF13" s="162"/>
      <c r="AG13" s="201"/>
      <c r="AH13" s="161">
        <v>417</v>
      </c>
      <c r="AI13" s="162"/>
      <c r="AJ13" s="162"/>
      <c r="AK13" s="162"/>
      <c r="AL13" s="163"/>
      <c r="AM13" s="107" t="s">
        <v>76</v>
      </c>
      <c r="AN13" s="108"/>
      <c r="AO13" s="108"/>
      <c r="AP13" s="108"/>
      <c r="AQ13" s="108"/>
      <c r="AR13" s="108"/>
      <c r="AS13" s="108"/>
      <c r="AT13" s="109"/>
      <c r="AU13" s="110" t="s">
        <v>71</v>
      </c>
      <c r="AV13" s="111"/>
      <c r="AW13" s="111"/>
      <c r="AX13" s="111"/>
      <c r="AY13" s="112" t="s">
        <v>77</v>
      </c>
      <c r="AZ13" s="113"/>
      <c r="BA13" s="113"/>
      <c r="BB13" s="113"/>
      <c r="BC13" s="113"/>
      <c r="BD13" s="113"/>
      <c r="BE13" s="113"/>
      <c r="BF13" s="113"/>
      <c r="BG13" s="113"/>
      <c r="BH13" s="113"/>
      <c r="BI13" s="113"/>
      <c r="BJ13" s="113"/>
      <c r="BK13" s="113"/>
      <c r="BL13" s="113"/>
      <c r="BM13" s="114"/>
      <c r="BN13" s="115">
        <v>-246377</v>
      </c>
      <c r="BO13" s="116"/>
      <c r="BP13" s="116"/>
      <c r="BQ13" s="116"/>
      <c r="BR13" s="116"/>
      <c r="BS13" s="116"/>
      <c r="BT13" s="116"/>
      <c r="BU13" s="117"/>
      <c r="BV13" s="115">
        <v>-89097</v>
      </c>
      <c r="BW13" s="116"/>
      <c r="BX13" s="116"/>
      <c r="BY13" s="116"/>
      <c r="BZ13" s="116"/>
      <c r="CA13" s="116"/>
      <c r="CB13" s="116"/>
      <c r="CC13" s="117"/>
      <c r="CD13" s="118" t="s">
        <v>78</v>
      </c>
      <c r="CE13" s="119"/>
      <c r="CF13" s="119"/>
      <c r="CG13" s="119"/>
      <c r="CH13" s="119"/>
      <c r="CI13" s="119"/>
      <c r="CJ13" s="119"/>
      <c r="CK13" s="119"/>
      <c r="CL13" s="119"/>
      <c r="CM13" s="119"/>
      <c r="CN13" s="119"/>
      <c r="CO13" s="119"/>
      <c r="CP13" s="119"/>
      <c r="CQ13" s="119"/>
      <c r="CR13" s="119"/>
      <c r="CS13" s="120"/>
      <c r="CT13" s="121">
        <v>10.9</v>
      </c>
      <c r="CU13" s="122"/>
      <c r="CV13" s="122"/>
      <c r="CW13" s="122"/>
      <c r="CX13" s="122"/>
      <c r="CY13" s="122"/>
      <c r="CZ13" s="122"/>
      <c r="DA13" s="123"/>
      <c r="DB13" s="121">
        <v>10.8</v>
      </c>
      <c r="DC13" s="122"/>
      <c r="DD13" s="122"/>
      <c r="DE13" s="122"/>
      <c r="DF13" s="122"/>
      <c r="DG13" s="122"/>
      <c r="DH13" s="122"/>
      <c r="DI13" s="123"/>
    </row>
    <row r="14" spans="1:119" ht="18.75" customHeight="1" thickBot="1" x14ac:dyDescent="0.2">
      <c r="A14" s="65"/>
      <c r="B14" s="191"/>
      <c r="C14" s="192"/>
      <c r="D14" s="192"/>
      <c r="E14" s="192"/>
      <c r="F14" s="192"/>
      <c r="G14" s="192"/>
      <c r="H14" s="192"/>
      <c r="I14" s="192"/>
      <c r="J14" s="192"/>
      <c r="K14" s="193"/>
      <c r="L14" s="202" t="s">
        <v>79</v>
      </c>
      <c r="M14" s="203"/>
      <c r="N14" s="203"/>
      <c r="O14" s="203"/>
      <c r="P14" s="203"/>
      <c r="Q14" s="204"/>
      <c r="R14" s="198">
        <v>16201</v>
      </c>
      <c r="S14" s="199"/>
      <c r="T14" s="199"/>
      <c r="U14" s="199"/>
      <c r="V14" s="200"/>
      <c r="W14" s="87"/>
      <c r="X14" s="88"/>
      <c r="Y14" s="88"/>
      <c r="Z14" s="88"/>
      <c r="AA14" s="88"/>
      <c r="AB14" s="103"/>
      <c r="AC14" s="205">
        <v>5.0999999999999996</v>
      </c>
      <c r="AD14" s="206"/>
      <c r="AE14" s="206"/>
      <c r="AF14" s="206"/>
      <c r="AG14" s="207"/>
      <c r="AH14" s="205">
        <v>5.4</v>
      </c>
      <c r="AI14" s="206"/>
      <c r="AJ14" s="206"/>
      <c r="AK14" s="206"/>
      <c r="AL14" s="208"/>
      <c r="AM14" s="107"/>
      <c r="AN14" s="108"/>
      <c r="AO14" s="108"/>
      <c r="AP14" s="108"/>
      <c r="AQ14" s="108"/>
      <c r="AR14" s="108"/>
      <c r="AS14" s="108"/>
      <c r="AT14" s="109"/>
      <c r="AU14" s="110"/>
      <c r="AV14" s="111"/>
      <c r="AW14" s="111"/>
      <c r="AX14" s="111"/>
      <c r="AY14" s="112"/>
      <c r="AZ14" s="113"/>
      <c r="BA14" s="113"/>
      <c r="BB14" s="113"/>
      <c r="BC14" s="113"/>
      <c r="BD14" s="113"/>
      <c r="BE14" s="113"/>
      <c r="BF14" s="113"/>
      <c r="BG14" s="113"/>
      <c r="BH14" s="113"/>
      <c r="BI14" s="113"/>
      <c r="BJ14" s="113"/>
      <c r="BK14" s="113"/>
      <c r="BL14" s="113"/>
      <c r="BM14" s="114"/>
      <c r="BN14" s="115"/>
      <c r="BO14" s="116"/>
      <c r="BP14" s="116"/>
      <c r="BQ14" s="116"/>
      <c r="BR14" s="116"/>
      <c r="BS14" s="116"/>
      <c r="BT14" s="116"/>
      <c r="BU14" s="117"/>
      <c r="BV14" s="115"/>
      <c r="BW14" s="116"/>
      <c r="BX14" s="116"/>
      <c r="BY14" s="116"/>
      <c r="BZ14" s="116"/>
      <c r="CA14" s="116"/>
      <c r="CB14" s="116"/>
      <c r="CC14" s="117"/>
      <c r="CD14" s="209" t="s">
        <v>80</v>
      </c>
      <c r="CE14" s="210"/>
      <c r="CF14" s="210"/>
      <c r="CG14" s="210"/>
      <c r="CH14" s="210"/>
      <c r="CI14" s="210"/>
      <c r="CJ14" s="210"/>
      <c r="CK14" s="210"/>
      <c r="CL14" s="210"/>
      <c r="CM14" s="210"/>
      <c r="CN14" s="210"/>
      <c r="CO14" s="210"/>
      <c r="CP14" s="210"/>
      <c r="CQ14" s="210"/>
      <c r="CR14" s="210"/>
      <c r="CS14" s="211"/>
      <c r="CT14" s="212" t="s">
        <v>65</v>
      </c>
      <c r="CU14" s="213"/>
      <c r="CV14" s="213"/>
      <c r="CW14" s="213"/>
      <c r="CX14" s="213"/>
      <c r="CY14" s="213"/>
      <c r="CZ14" s="213"/>
      <c r="DA14" s="214"/>
      <c r="DB14" s="212" t="s">
        <v>65</v>
      </c>
      <c r="DC14" s="213"/>
      <c r="DD14" s="213"/>
      <c r="DE14" s="213"/>
      <c r="DF14" s="213"/>
      <c r="DG14" s="213"/>
      <c r="DH14" s="213"/>
      <c r="DI14" s="214"/>
    </row>
    <row r="15" spans="1:119" ht="18.75" customHeight="1" x14ac:dyDescent="0.15">
      <c r="A15" s="65"/>
      <c r="B15" s="191"/>
      <c r="C15" s="192"/>
      <c r="D15" s="192"/>
      <c r="E15" s="192"/>
      <c r="F15" s="192"/>
      <c r="G15" s="192"/>
      <c r="H15" s="192"/>
      <c r="I15" s="192"/>
      <c r="J15" s="192"/>
      <c r="K15" s="193"/>
      <c r="L15" s="194"/>
      <c r="M15" s="195" t="s">
        <v>74</v>
      </c>
      <c r="N15" s="196"/>
      <c r="O15" s="196"/>
      <c r="P15" s="196"/>
      <c r="Q15" s="197"/>
      <c r="R15" s="198">
        <v>16088</v>
      </c>
      <c r="S15" s="199"/>
      <c r="T15" s="199"/>
      <c r="U15" s="199"/>
      <c r="V15" s="200"/>
      <c r="W15" s="129" t="s">
        <v>81</v>
      </c>
      <c r="X15" s="130"/>
      <c r="Y15" s="130"/>
      <c r="Z15" s="130"/>
      <c r="AA15" s="130"/>
      <c r="AB15" s="125"/>
      <c r="AC15" s="161">
        <v>2221</v>
      </c>
      <c r="AD15" s="162"/>
      <c r="AE15" s="162"/>
      <c r="AF15" s="162"/>
      <c r="AG15" s="201"/>
      <c r="AH15" s="161">
        <v>2144</v>
      </c>
      <c r="AI15" s="162"/>
      <c r="AJ15" s="162"/>
      <c r="AK15" s="162"/>
      <c r="AL15" s="163"/>
      <c r="AM15" s="107"/>
      <c r="AN15" s="108"/>
      <c r="AO15" s="108"/>
      <c r="AP15" s="108"/>
      <c r="AQ15" s="108"/>
      <c r="AR15" s="108"/>
      <c r="AS15" s="108"/>
      <c r="AT15" s="109"/>
      <c r="AU15" s="110"/>
      <c r="AV15" s="111"/>
      <c r="AW15" s="111"/>
      <c r="AX15" s="111"/>
      <c r="AY15" s="90" t="s">
        <v>82</v>
      </c>
      <c r="AZ15" s="91"/>
      <c r="BA15" s="91"/>
      <c r="BB15" s="91"/>
      <c r="BC15" s="91"/>
      <c r="BD15" s="91"/>
      <c r="BE15" s="91"/>
      <c r="BF15" s="91"/>
      <c r="BG15" s="91"/>
      <c r="BH15" s="91"/>
      <c r="BI15" s="91"/>
      <c r="BJ15" s="91"/>
      <c r="BK15" s="91"/>
      <c r="BL15" s="91"/>
      <c r="BM15" s="92"/>
      <c r="BN15" s="93">
        <v>1997771</v>
      </c>
      <c r="BO15" s="94"/>
      <c r="BP15" s="94"/>
      <c r="BQ15" s="94"/>
      <c r="BR15" s="94"/>
      <c r="BS15" s="94"/>
      <c r="BT15" s="94"/>
      <c r="BU15" s="95"/>
      <c r="BV15" s="93">
        <v>1919750</v>
      </c>
      <c r="BW15" s="94"/>
      <c r="BX15" s="94"/>
      <c r="BY15" s="94"/>
      <c r="BZ15" s="94"/>
      <c r="CA15" s="94"/>
      <c r="CB15" s="94"/>
      <c r="CC15" s="95"/>
      <c r="CD15" s="215" t="s">
        <v>83</v>
      </c>
      <c r="CE15" s="216"/>
      <c r="CF15" s="216"/>
      <c r="CG15" s="216"/>
      <c r="CH15" s="216"/>
      <c r="CI15" s="216"/>
      <c r="CJ15" s="216"/>
      <c r="CK15" s="216"/>
      <c r="CL15" s="216"/>
      <c r="CM15" s="216"/>
      <c r="CN15" s="216"/>
      <c r="CO15" s="216"/>
      <c r="CP15" s="216"/>
      <c r="CQ15" s="216"/>
      <c r="CR15" s="216"/>
      <c r="CS15" s="217"/>
      <c r="CT15" s="218"/>
      <c r="CU15" s="219"/>
      <c r="CV15" s="219"/>
      <c r="CW15" s="219"/>
      <c r="CX15" s="219"/>
      <c r="CY15" s="219"/>
      <c r="CZ15" s="219"/>
      <c r="DA15" s="220"/>
      <c r="DB15" s="218"/>
      <c r="DC15" s="219"/>
      <c r="DD15" s="219"/>
      <c r="DE15" s="219"/>
      <c r="DF15" s="219"/>
      <c r="DG15" s="219"/>
      <c r="DH15" s="219"/>
      <c r="DI15" s="220"/>
    </row>
    <row r="16" spans="1:119" ht="18.75" customHeight="1" x14ac:dyDescent="0.15">
      <c r="A16" s="65"/>
      <c r="B16" s="191"/>
      <c r="C16" s="192"/>
      <c r="D16" s="192"/>
      <c r="E16" s="192"/>
      <c r="F16" s="192"/>
      <c r="G16" s="192"/>
      <c r="H16" s="192"/>
      <c r="I16" s="192"/>
      <c r="J16" s="192"/>
      <c r="K16" s="193"/>
      <c r="L16" s="202" t="s">
        <v>84</v>
      </c>
      <c r="M16" s="221"/>
      <c r="N16" s="221"/>
      <c r="O16" s="221"/>
      <c r="P16" s="221"/>
      <c r="Q16" s="222"/>
      <c r="R16" s="223" t="s">
        <v>85</v>
      </c>
      <c r="S16" s="224"/>
      <c r="T16" s="224"/>
      <c r="U16" s="224"/>
      <c r="V16" s="225"/>
      <c r="W16" s="87"/>
      <c r="X16" s="88"/>
      <c r="Y16" s="88"/>
      <c r="Z16" s="88"/>
      <c r="AA16" s="88"/>
      <c r="AB16" s="103"/>
      <c r="AC16" s="205">
        <v>28.4</v>
      </c>
      <c r="AD16" s="206"/>
      <c r="AE16" s="206"/>
      <c r="AF16" s="206"/>
      <c r="AG16" s="207"/>
      <c r="AH16" s="205">
        <v>27.5</v>
      </c>
      <c r="AI16" s="206"/>
      <c r="AJ16" s="206"/>
      <c r="AK16" s="206"/>
      <c r="AL16" s="208"/>
      <c r="AM16" s="107"/>
      <c r="AN16" s="108"/>
      <c r="AO16" s="108"/>
      <c r="AP16" s="108"/>
      <c r="AQ16" s="108"/>
      <c r="AR16" s="108"/>
      <c r="AS16" s="108"/>
      <c r="AT16" s="109"/>
      <c r="AU16" s="110"/>
      <c r="AV16" s="111"/>
      <c r="AW16" s="111"/>
      <c r="AX16" s="111"/>
      <c r="AY16" s="112" t="s">
        <v>86</v>
      </c>
      <c r="AZ16" s="113"/>
      <c r="BA16" s="113"/>
      <c r="BB16" s="113"/>
      <c r="BC16" s="113"/>
      <c r="BD16" s="113"/>
      <c r="BE16" s="113"/>
      <c r="BF16" s="113"/>
      <c r="BG16" s="113"/>
      <c r="BH16" s="113"/>
      <c r="BI16" s="113"/>
      <c r="BJ16" s="113"/>
      <c r="BK16" s="113"/>
      <c r="BL16" s="113"/>
      <c r="BM16" s="114"/>
      <c r="BN16" s="115">
        <v>3817274</v>
      </c>
      <c r="BO16" s="116"/>
      <c r="BP16" s="116"/>
      <c r="BQ16" s="116"/>
      <c r="BR16" s="116"/>
      <c r="BS16" s="116"/>
      <c r="BT16" s="116"/>
      <c r="BU16" s="117"/>
      <c r="BV16" s="115">
        <v>3671072</v>
      </c>
      <c r="BW16" s="116"/>
      <c r="BX16" s="116"/>
      <c r="BY16" s="116"/>
      <c r="BZ16" s="116"/>
      <c r="CA16" s="116"/>
      <c r="CB16" s="116"/>
      <c r="CC16" s="117"/>
      <c r="CD16" s="226"/>
      <c r="CE16" s="227"/>
      <c r="CF16" s="227"/>
      <c r="CG16" s="227"/>
      <c r="CH16" s="227"/>
      <c r="CI16" s="227"/>
      <c r="CJ16" s="227"/>
      <c r="CK16" s="227"/>
      <c r="CL16" s="227"/>
      <c r="CM16" s="227"/>
      <c r="CN16" s="227"/>
      <c r="CO16" s="227"/>
      <c r="CP16" s="227"/>
      <c r="CQ16" s="227"/>
      <c r="CR16" s="227"/>
      <c r="CS16" s="228"/>
      <c r="CT16" s="121"/>
      <c r="CU16" s="122"/>
      <c r="CV16" s="122"/>
      <c r="CW16" s="122"/>
      <c r="CX16" s="122"/>
      <c r="CY16" s="122"/>
      <c r="CZ16" s="122"/>
      <c r="DA16" s="123"/>
      <c r="DB16" s="121"/>
      <c r="DC16" s="122"/>
      <c r="DD16" s="122"/>
      <c r="DE16" s="122"/>
      <c r="DF16" s="122"/>
      <c r="DG16" s="122"/>
      <c r="DH16" s="122"/>
      <c r="DI16" s="123"/>
    </row>
    <row r="17" spans="1:113" ht="18.75" customHeight="1" thickBot="1" x14ac:dyDescent="0.2">
      <c r="A17" s="65"/>
      <c r="B17" s="229"/>
      <c r="C17" s="230"/>
      <c r="D17" s="230"/>
      <c r="E17" s="230"/>
      <c r="F17" s="230"/>
      <c r="G17" s="230"/>
      <c r="H17" s="230"/>
      <c r="I17" s="230"/>
      <c r="J17" s="230"/>
      <c r="K17" s="231"/>
      <c r="L17" s="232"/>
      <c r="M17" s="233" t="s">
        <v>87</v>
      </c>
      <c r="N17" s="234"/>
      <c r="O17" s="234"/>
      <c r="P17" s="234"/>
      <c r="Q17" s="235"/>
      <c r="R17" s="223" t="s">
        <v>88</v>
      </c>
      <c r="S17" s="224"/>
      <c r="T17" s="224"/>
      <c r="U17" s="224"/>
      <c r="V17" s="225"/>
      <c r="W17" s="129" t="s">
        <v>89</v>
      </c>
      <c r="X17" s="130"/>
      <c r="Y17" s="130"/>
      <c r="Z17" s="130"/>
      <c r="AA17" s="130"/>
      <c r="AB17" s="125"/>
      <c r="AC17" s="161">
        <v>5189</v>
      </c>
      <c r="AD17" s="162"/>
      <c r="AE17" s="162"/>
      <c r="AF17" s="162"/>
      <c r="AG17" s="201"/>
      <c r="AH17" s="161">
        <v>5226</v>
      </c>
      <c r="AI17" s="162"/>
      <c r="AJ17" s="162"/>
      <c r="AK17" s="162"/>
      <c r="AL17" s="163"/>
      <c r="AM17" s="107"/>
      <c r="AN17" s="108"/>
      <c r="AO17" s="108"/>
      <c r="AP17" s="108"/>
      <c r="AQ17" s="108"/>
      <c r="AR17" s="108"/>
      <c r="AS17" s="108"/>
      <c r="AT17" s="109"/>
      <c r="AU17" s="110"/>
      <c r="AV17" s="111"/>
      <c r="AW17" s="111"/>
      <c r="AX17" s="111"/>
      <c r="AY17" s="112" t="s">
        <v>90</v>
      </c>
      <c r="AZ17" s="113"/>
      <c r="BA17" s="113"/>
      <c r="BB17" s="113"/>
      <c r="BC17" s="113"/>
      <c r="BD17" s="113"/>
      <c r="BE17" s="113"/>
      <c r="BF17" s="113"/>
      <c r="BG17" s="113"/>
      <c r="BH17" s="113"/>
      <c r="BI17" s="113"/>
      <c r="BJ17" s="113"/>
      <c r="BK17" s="113"/>
      <c r="BL17" s="113"/>
      <c r="BM17" s="114"/>
      <c r="BN17" s="115">
        <v>2547838</v>
      </c>
      <c r="BO17" s="116"/>
      <c r="BP17" s="116"/>
      <c r="BQ17" s="116"/>
      <c r="BR17" s="116"/>
      <c r="BS17" s="116"/>
      <c r="BT17" s="116"/>
      <c r="BU17" s="117"/>
      <c r="BV17" s="115">
        <v>2442804</v>
      </c>
      <c r="BW17" s="116"/>
      <c r="BX17" s="116"/>
      <c r="BY17" s="116"/>
      <c r="BZ17" s="116"/>
      <c r="CA17" s="116"/>
      <c r="CB17" s="116"/>
      <c r="CC17" s="117"/>
      <c r="CD17" s="226"/>
      <c r="CE17" s="227"/>
      <c r="CF17" s="227"/>
      <c r="CG17" s="227"/>
      <c r="CH17" s="227"/>
      <c r="CI17" s="227"/>
      <c r="CJ17" s="227"/>
      <c r="CK17" s="227"/>
      <c r="CL17" s="227"/>
      <c r="CM17" s="227"/>
      <c r="CN17" s="227"/>
      <c r="CO17" s="227"/>
      <c r="CP17" s="227"/>
      <c r="CQ17" s="227"/>
      <c r="CR17" s="227"/>
      <c r="CS17" s="228"/>
      <c r="CT17" s="121"/>
      <c r="CU17" s="122"/>
      <c r="CV17" s="122"/>
      <c r="CW17" s="122"/>
      <c r="CX17" s="122"/>
      <c r="CY17" s="122"/>
      <c r="CZ17" s="122"/>
      <c r="DA17" s="123"/>
      <c r="DB17" s="121"/>
      <c r="DC17" s="122"/>
      <c r="DD17" s="122"/>
      <c r="DE17" s="122"/>
      <c r="DF17" s="122"/>
      <c r="DG17" s="122"/>
      <c r="DH17" s="122"/>
      <c r="DI17" s="123"/>
    </row>
    <row r="18" spans="1:113" ht="18.75" customHeight="1" thickBot="1" x14ac:dyDescent="0.2">
      <c r="A18" s="65"/>
      <c r="B18" s="236" t="s">
        <v>91</v>
      </c>
      <c r="C18" s="153"/>
      <c r="D18" s="153"/>
      <c r="E18" s="237"/>
      <c r="F18" s="237"/>
      <c r="G18" s="237"/>
      <c r="H18" s="237"/>
      <c r="I18" s="237"/>
      <c r="J18" s="237"/>
      <c r="K18" s="237"/>
      <c r="L18" s="238">
        <v>43.99</v>
      </c>
      <c r="M18" s="238"/>
      <c r="N18" s="238"/>
      <c r="O18" s="238"/>
      <c r="P18" s="238"/>
      <c r="Q18" s="238"/>
      <c r="R18" s="239"/>
      <c r="S18" s="239"/>
      <c r="T18" s="239"/>
      <c r="U18" s="239"/>
      <c r="V18" s="240"/>
      <c r="W18" s="145"/>
      <c r="X18" s="146"/>
      <c r="Y18" s="146"/>
      <c r="Z18" s="146"/>
      <c r="AA18" s="146"/>
      <c r="AB18" s="141"/>
      <c r="AC18" s="241">
        <v>66.5</v>
      </c>
      <c r="AD18" s="242"/>
      <c r="AE18" s="242"/>
      <c r="AF18" s="242"/>
      <c r="AG18" s="243"/>
      <c r="AH18" s="241">
        <v>67.099999999999994</v>
      </c>
      <c r="AI18" s="242"/>
      <c r="AJ18" s="242"/>
      <c r="AK18" s="242"/>
      <c r="AL18" s="244"/>
      <c r="AM18" s="107"/>
      <c r="AN18" s="108"/>
      <c r="AO18" s="108"/>
      <c r="AP18" s="108"/>
      <c r="AQ18" s="108"/>
      <c r="AR18" s="108"/>
      <c r="AS18" s="108"/>
      <c r="AT18" s="109"/>
      <c r="AU18" s="110"/>
      <c r="AV18" s="111"/>
      <c r="AW18" s="111"/>
      <c r="AX18" s="111"/>
      <c r="AY18" s="112" t="s">
        <v>92</v>
      </c>
      <c r="AZ18" s="113"/>
      <c r="BA18" s="113"/>
      <c r="BB18" s="113"/>
      <c r="BC18" s="113"/>
      <c r="BD18" s="113"/>
      <c r="BE18" s="113"/>
      <c r="BF18" s="113"/>
      <c r="BG18" s="113"/>
      <c r="BH18" s="113"/>
      <c r="BI18" s="113"/>
      <c r="BJ18" s="113"/>
      <c r="BK18" s="113"/>
      <c r="BL18" s="113"/>
      <c r="BM18" s="114"/>
      <c r="BN18" s="115">
        <v>4533475</v>
      </c>
      <c r="BO18" s="116"/>
      <c r="BP18" s="116"/>
      <c r="BQ18" s="116"/>
      <c r="BR18" s="116"/>
      <c r="BS18" s="116"/>
      <c r="BT18" s="116"/>
      <c r="BU18" s="117"/>
      <c r="BV18" s="115">
        <v>4373826</v>
      </c>
      <c r="BW18" s="116"/>
      <c r="BX18" s="116"/>
      <c r="BY18" s="116"/>
      <c r="BZ18" s="116"/>
      <c r="CA18" s="116"/>
      <c r="CB18" s="116"/>
      <c r="CC18" s="117"/>
      <c r="CD18" s="226"/>
      <c r="CE18" s="227"/>
      <c r="CF18" s="227"/>
      <c r="CG18" s="227"/>
      <c r="CH18" s="227"/>
      <c r="CI18" s="227"/>
      <c r="CJ18" s="227"/>
      <c r="CK18" s="227"/>
      <c r="CL18" s="227"/>
      <c r="CM18" s="227"/>
      <c r="CN18" s="227"/>
      <c r="CO18" s="227"/>
      <c r="CP18" s="227"/>
      <c r="CQ18" s="227"/>
      <c r="CR18" s="227"/>
      <c r="CS18" s="228"/>
      <c r="CT18" s="121"/>
      <c r="CU18" s="122"/>
      <c r="CV18" s="122"/>
      <c r="CW18" s="122"/>
      <c r="CX18" s="122"/>
      <c r="CY18" s="122"/>
      <c r="CZ18" s="122"/>
      <c r="DA18" s="123"/>
      <c r="DB18" s="121"/>
      <c r="DC18" s="122"/>
      <c r="DD18" s="122"/>
      <c r="DE18" s="122"/>
      <c r="DF18" s="122"/>
      <c r="DG18" s="122"/>
      <c r="DH18" s="122"/>
      <c r="DI18" s="123"/>
    </row>
    <row r="19" spans="1:113" ht="18.75" customHeight="1" thickBot="1" x14ac:dyDescent="0.2">
      <c r="A19" s="65"/>
      <c r="B19" s="236" t="s">
        <v>93</v>
      </c>
      <c r="C19" s="153"/>
      <c r="D19" s="153"/>
      <c r="E19" s="237"/>
      <c r="F19" s="237"/>
      <c r="G19" s="237"/>
      <c r="H19" s="237"/>
      <c r="I19" s="237"/>
      <c r="J19" s="237"/>
      <c r="K19" s="237"/>
      <c r="L19" s="245">
        <v>373</v>
      </c>
      <c r="M19" s="245"/>
      <c r="N19" s="245"/>
      <c r="O19" s="245"/>
      <c r="P19" s="245"/>
      <c r="Q19" s="245"/>
      <c r="R19" s="246"/>
      <c r="S19" s="246"/>
      <c r="T19" s="246"/>
      <c r="U19" s="246"/>
      <c r="V19" s="247"/>
      <c r="W19" s="73"/>
      <c r="X19" s="74"/>
      <c r="Y19" s="74"/>
      <c r="Z19" s="74"/>
      <c r="AA19" s="74"/>
      <c r="AB19" s="74"/>
      <c r="AC19" s="248"/>
      <c r="AD19" s="248"/>
      <c r="AE19" s="248"/>
      <c r="AF19" s="248"/>
      <c r="AG19" s="248"/>
      <c r="AH19" s="248"/>
      <c r="AI19" s="248"/>
      <c r="AJ19" s="248"/>
      <c r="AK19" s="248"/>
      <c r="AL19" s="249"/>
      <c r="AM19" s="107"/>
      <c r="AN19" s="108"/>
      <c r="AO19" s="108"/>
      <c r="AP19" s="108"/>
      <c r="AQ19" s="108"/>
      <c r="AR19" s="108"/>
      <c r="AS19" s="108"/>
      <c r="AT19" s="109"/>
      <c r="AU19" s="110"/>
      <c r="AV19" s="111"/>
      <c r="AW19" s="111"/>
      <c r="AX19" s="111"/>
      <c r="AY19" s="112" t="s">
        <v>94</v>
      </c>
      <c r="AZ19" s="113"/>
      <c r="BA19" s="113"/>
      <c r="BB19" s="113"/>
      <c r="BC19" s="113"/>
      <c r="BD19" s="113"/>
      <c r="BE19" s="113"/>
      <c r="BF19" s="113"/>
      <c r="BG19" s="113"/>
      <c r="BH19" s="113"/>
      <c r="BI19" s="113"/>
      <c r="BJ19" s="113"/>
      <c r="BK19" s="113"/>
      <c r="BL19" s="113"/>
      <c r="BM19" s="114"/>
      <c r="BN19" s="115">
        <v>5658502</v>
      </c>
      <c r="BO19" s="116"/>
      <c r="BP19" s="116"/>
      <c r="BQ19" s="116"/>
      <c r="BR19" s="116"/>
      <c r="BS19" s="116"/>
      <c r="BT19" s="116"/>
      <c r="BU19" s="117"/>
      <c r="BV19" s="115">
        <v>5350973</v>
      </c>
      <c r="BW19" s="116"/>
      <c r="BX19" s="116"/>
      <c r="BY19" s="116"/>
      <c r="BZ19" s="116"/>
      <c r="CA19" s="116"/>
      <c r="CB19" s="116"/>
      <c r="CC19" s="117"/>
      <c r="CD19" s="226"/>
      <c r="CE19" s="227"/>
      <c r="CF19" s="227"/>
      <c r="CG19" s="227"/>
      <c r="CH19" s="227"/>
      <c r="CI19" s="227"/>
      <c r="CJ19" s="227"/>
      <c r="CK19" s="227"/>
      <c r="CL19" s="227"/>
      <c r="CM19" s="227"/>
      <c r="CN19" s="227"/>
      <c r="CO19" s="227"/>
      <c r="CP19" s="227"/>
      <c r="CQ19" s="227"/>
      <c r="CR19" s="227"/>
      <c r="CS19" s="228"/>
      <c r="CT19" s="121"/>
      <c r="CU19" s="122"/>
      <c r="CV19" s="122"/>
      <c r="CW19" s="122"/>
      <c r="CX19" s="122"/>
      <c r="CY19" s="122"/>
      <c r="CZ19" s="122"/>
      <c r="DA19" s="123"/>
      <c r="DB19" s="121"/>
      <c r="DC19" s="122"/>
      <c r="DD19" s="122"/>
      <c r="DE19" s="122"/>
      <c r="DF19" s="122"/>
      <c r="DG19" s="122"/>
      <c r="DH19" s="122"/>
      <c r="DI19" s="123"/>
    </row>
    <row r="20" spans="1:113" ht="18.75" customHeight="1" thickBot="1" x14ac:dyDescent="0.2">
      <c r="A20" s="65"/>
      <c r="B20" s="236" t="s">
        <v>95</v>
      </c>
      <c r="C20" s="153"/>
      <c r="D20" s="153"/>
      <c r="E20" s="237"/>
      <c r="F20" s="237"/>
      <c r="G20" s="237"/>
      <c r="H20" s="237"/>
      <c r="I20" s="237"/>
      <c r="J20" s="237"/>
      <c r="K20" s="237"/>
      <c r="L20" s="245">
        <v>5891</v>
      </c>
      <c r="M20" s="245"/>
      <c r="N20" s="245"/>
      <c r="O20" s="245"/>
      <c r="P20" s="245"/>
      <c r="Q20" s="245"/>
      <c r="R20" s="246"/>
      <c r="S20" s="246"/>
      <c r="T20" s="246"/>
      <c r="U20" s="246"/>
      <c r="V20" s="247"/>
      <c r="W20" s="145"/>
      <c r="X20" s="146"/>
      <c r="Y20" s="146"/>
      <c r="Z20" s="146"/>
      <c r="AA20" s="146"/>
      <c r="AB20" s="146"/>
      <c r="AC20" s="250"/>
      <c r="AD20" s="250"/>
      <c r="AE20" s="250"/>
      <c r="AF20" s="250"/>
      <c r="AG20" s="250"/>
      <c r="AH20" s="250"/>
      <c r="AI20" s="250"/>
      <c r="AJ20" s="250"/>
      <c r="AK20" s="250"/>
      <c r="AL20" s="251"/>
      <c r="AM20" s="252"/>
      <c r="AN20" s="171"/>
      <c r="AO20" s="171"/>
      <c r="AP20" s="171"/>
      <c r="AQ20" s="171"/>
      <c r="AR20" s="171"/>
      <c r="AS20" s="171"/>
      <c r="AT20" s="172"/>
      <c r="AU20" s="253"/>
      <c r="AV20" s="254"/>
      <c r="AW20" s="254"/>
      <c r="AX20" s="255"/>
      <c r="AY20" s="112"/>
      <c r="AZ20" s="113"/>
      <c r="BA20" s="113"/>
      <c r="BB20" s="113"/>
      <c r="BC20" s="113"/>
      <c r="BD20" s="113"/>
      <c r="BE20" s="113"/>
      <c r="BF20" s="113"/>
      <c r="BG20" s="113"/>
      <c r="BH20" s="113"/>
      <c r="BI20" s="113"/>
      <c r="BJ20" s="113"/>
      <c r="BK20" s="113"/>
      <c r="BL20" s="113"/>
      <c r="BM20" s="114"/>
      <c r="BN20" s="115"/>
      <c r="BO20" s="116"/>
      <c r="BP20" s="116"/>
      <c r="BQ20" s="116"/>
      <c r="BR20" s="116"/>
      <c r="BS20" s="116"/>
      <c r="BT20" s="116"/>
      <c r="BU20" s="117"/>
      <c r="BV20" s="115"/>
      <c r="BW20" s="116"/>
      <c r="BX20" s="116"/>
      <c r="BY20" s="116"/>
      <c r="BZ20" s="116"/>
      <c r="CA20" s="116"/>
      <c r="CB20" s="116"/>
      <c r="CC20" s="117"/>
      <c r="CD20" s="226"/>
      <c r="CE20" s="227"/>
      <c r="CF20" s="227"/>
      <c r="CG20" s="227"/>
      <c r="CH20" s="227"/>
      <c r="CI20" s="227"/>
      <c r="CJ20" s="227"/>
      <c r="CK20" s="227"/>
      <c r="CL20" s="227"/>
      <c r="CM20" s="227"/>
      <c r="CN20" s="227"/>
      <c r="CO20" s="227"/>
      <c r="CP20" s="227"/>
      <c r="CQ20" s="227"/>
      <c r="CR20" s="227"/>
      <c r="CS20" s="228"/>
      <c r="CT20" s="121"/>
      <c r="CU20" s="122"/>
      <c r="CV20" s="122"/>
      <c r="CW20" s="122"/>
      <c r="CX20" s="122"/>
      <c r="CY20" s="122"/>
      <c r="CZ20" s="122"/>
      <c r="DA20" s="123"/>
      <c r="DB20" s="121"/>
      <c r="DC20" s="122"/>
      <c r="DD20" s="122"/>
      <c r="DE20" s="122"/>
      <c r="DF20" s="122"/>
      <c r="DG20" s="122"/>
      <c r="DH20" s="122"/>
      <c r="DI20" s="123"/>
    </row>
    <row r="21" spans="1:113" ht="18.75" customHeight="1" x14ac:dyDescent="0.15">
      <c r="A21" s="65"/>
      <c r="B21" s="256" t="s">
        <v>96</v>
      </c>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8"/>
      <c r="AY21" s="112"/>
      <c r="AZ21" s="113"/>
      <c r="BA21" s="113"/>
      <c r="BB21" s="113"/>
      <c r="BC21" s="113"/>
      <c r="BD21" s="113"/>
      <c r="BE21" s="113"/>
      <c r="BF21" s="113"/>
      <c r="BG21" s="113"/>
      <c r="BH21" s="113"/>
      <c r="BI21" s="113"/>
      <c r="BJ21" s="113"/>
      <c r="BK21" s="113"/>
      <c r="BL21" s="113"/>
      <c r="BM21" s="114"/>
      <c r="BN21" s="115"/>
      <c r="BO21" s="116"/>
      <c r="BP21" s="116"/>
      <c r="BQ21" s="116"/>
      <c r="BR21" s="116"/>
      <c r="BS21" s="116"/>
      <c r="BT21" s="116"/>
      <c r="BU21" s="117"/>
      <c r="BV21" s="115"/>
      <c r="BW21" s="116"/>
      <c r="BX21" s="116"/>
      <c r="BY21" s="116"/>
      <c r="BZ21" s="116"/>
      <c r="CA21" s="116"/>
      <c r="CB21" s="116"/>
      <c r="CC21" s="117"/>
      <c r="CD21" s="226"/>
      <c r="CE21" s="227"/>
      <c r="CF21" s="227"/>
      <c r="CG21" s="227"/>
      <c r="CH21" s="227"/>
      <c r="CI21" s="227"/>
      <c r="CJ21" s="227"/>
      <c r="CK21" s="227"/>
      <c r="CL21" s="227"/>
      <c r="CM21" s="227"/>
      <c r="CN21" s="227"/>
      <c r="CO21" s="227"/>
      <c r="CP21" s="227"/>
      <c r="CQ21" s="227"/>
      <c r="CR21" s="227"/>
      <c r="CS21" s="228"/>
      <c r="CT21" s="121"/>
      <c r="CU21" s="122"/>
      <c r="CV21" s="122"/>
      <c r="CW21" s="122"/>
      <c r="CX21" s="122"/>
      <c r="CY21" s="122"/>
      <c r="CZ21" s="122"/>
      <c r="DA21" s="123"/>
      <c r="DB21" s="121"/>
      <c r="DC21" s="122"/>
      <c r="DD21" s="122"/>
      <c r="DE21" s="122"/>
      <c r="DF21" s="122"/>
      <c r="DG21" s="122"/>
      <c r="DH21" s="122"/>
      <c r="DI21" s="123"/>
    </row>
    <row r="22" spans="1:113" ht="18.75" customHeight="1" thickBot="1" x14ac:dyDescent="0.2">
      <c r="A22" s="65"/>
      <c r="B22" s="259" t="s">
        <v>97</v>
      </c>
      <c r="C22" s="260"/>
      <c r="D22" s="261"/>
      <c r="E22" s="127" t="s">
        <v>26</v>
      </c>
      <c r="F22" s="130"/>
      <c r="G22" s="130"/>
      <c r="H22" s="130"/>
      <c r="I22" s="130"/>
      <c r="J22" s="130"/>
      <c r="K22" s="125"/>
      <c r="L22" s="127" t="s">
        <v>98</v>
      </c>
      <c r="M22" s="130"/>
      <c r="N22" s="130"/>
      <c r="O22" s="130"/>
      <c r="P22" s="125"/>
      <c r="Q22" s="262" t="s">
        <v>99</v>
      </c>
      <c r="R22" s="263"/>
      <c r="S22" s="263"/>
      <c r="T22" s="263"/>
      <c r="U22" s="263"/>
      <c r="V22" s="264"/>
      <c r="W22" s="265" t="s">
        <v>100</v>
      </c>
      <c r="X22" s="260"/>
      <c r="Y22" s="261"/>
      <c r="Z22" s="127" t="s">
        <v>26</v>
      </c>
      <c r="AA22" s="130"/>
      <c r="AB22" s="130"/>
      <c r="AC22" s="130"/>
      <c r="AD22" s="130"/>
      <c r="AE22" s="130"/>
      <c r="AF22" s="130"/>
      <c r="AG22" s="125"/>
      <c r="AH22" s="266" t="s">
        <v>101</v>
      </c>
      <c r="AI22" s="130"/>
      <c r="AJ22" s="130"/>
      <c r="AK22" s="130"/>
      <c r="AL22" s="125"/>
      <c r="AM22" s="266" t="s">
        <v>102</v>
      </c>
      <c r="AN22" s="267"/>
      <c r="AO22" s="267"/>
      <c r="AP22" s="267"/>
      <c r="AQ22" s="267"/>
      <c r="AR22" s="268"/>
      <c r="AS22" s="262" t="s">
        <v>99</v>
      </c>
      <c r="AT22" s="263"/>
      <c r="AU22" s="263"/>
      <c r="AV22" s="263"/>
      <c r="AW22" s="263"/>
      <c r="AX22" s="269"/>
      <c r="AY22" s="270"/>
      <c r="AZ22" s="271"/>
      <c r="BA22" s="271"/>
      <c r="BB22" s="271"/>
      <c r="BC22" s="271"/>
      <c r="BD22" s="271"/>
      <c r="BE22" s="271"/>
      <c r="BF22" s="271"/>
      <c r="BG22" s="271"/>
      <c r="BH22" s="271"/>
      <c r="BI22" s="271"/>
      <c r="BJ22" s="271"/>
      <c r="BK22" s="271"/>
      <c r="BL22" s="271"/>
      <c r="BM22" s="272"/>
      <c r="BN22" s="273"/>
      <c r="BO22" s="274"/>
      <c r="BP22" s="274"/>
      <c r="BQ22" s="274"/>
      <c r="BR22" s="274"/>
      <c r="BS22" s="274"/>
      <c r="BT22" s="274"/>
      <c r="BU22" s="275"/>
      <c r="BV22" s="273"/>
      <c r="BW22" s="274"/>
      <c r="BX22" s="274"/>
      <c r="BY22" s="274"/>
      <c r="BZ22" s="274"/>
      <c r="CA22" s="274"/>
      <c r="CB22" s="274"/>
      <c r="CC22" s="275"/>
      <c r="CD22" s="226"/>
      <c r="CE22" s="227"/>
      <c r="CF22" s="227"/>
      <c r="CG22" s="227"/>
      <c r="CH22" s="227"/>
      <c r="CI22" s="227"/>
      <c r="CJ22" s="227"/>
      <c r="CK22" s="227"/>
      <c r="CL22" s="227"/>
      <c r="CM22" s="227"/>
      <c r="CN22" s="227"/>
      <c r="CO22" s="227"/>
      <c r="CP22" s="227"/>
      <c r="CQ22" s="227"/>
      <c r="CR22" s="227"/>
      <c r="CS22" s="228"/>
      <c r="CT22" s="121"/>
      <c r="CU22" s="122"/>
      <c r="CV22" s="122"/>
      <c r="CW22" s="122"/>
      <c r="CX22" s="122"/>
      <c r="CY22" s="122"/>
      <c r="CZ22" s="122"/>
      <c r="DA22" s="123"/>
      <c r="DB22" s="121"/>
      <c r="DC22" s="122"/>
      <c r="DD22" s="122"/>
      <c r="DE22" s="122"/>
      <c r="DF22" s="122"/>
      <c r="DG22" s="122"/>
      <c r="DH22" s="122"/>
      <c r="DI22" s="123"/>
    </row>
    <row r="23" spans="1:113" ht="18.75" customHeight="1" x14ac:dyDescent="0.15">
      <c r="A23" s="65"/>
      <c r="B23" s="276"/>
      <c r="C23" s="277"/>
      <c r="D23" s="278"/>
      <c r="E23" s="105"/>
      <c r="F23" s="88"/>
      <c r="G23" s="88"/>
      <c r="H23" s="88"/>
      <c r="I23" s="88"/>
      <c r="J23" s="88"/>
      <c r="K23" s="103"/>
      <c r="L23" s="105"/>
      <c r="M23" s="88"/>
      <c r="N23" s="88"/>
      <c r="O23" s="88"/>
      <c r="P23" s="103"/>
      <c r="Q23" s="279"/>
      <c r="R23" s="280"/>
      <c r="S23" s="280"/>
      <c r="T23" s="280"/>
      <c r="U23" s="280"/>
      <c r="V23" s="281"/>
      <c r="W23" s="282"/>
      <c r="X23" s="277"/>
      <c r="Y23" s="278"/>
      <c r="Z23" s="105"/>
      <c r="AA23" s="88"/>
      <c r="AB23" s="88"/>
      <c r="AC23" s="88"/>
      <c r="AD23" s="88"/>
      <c r="AE23" s="88"/>
      <c r="AF23" s="88"/>
      <c r="AG23" s="103"/>
      <c r="AH23" s="105"/>
      <c r="AI23" s="88"/>
      <c r="AJ23" s="88"/>
      <c r="AK23" s="88"/>
      <c r="AL23" s="103"/>
      <c r="AM23" s="283"/>
      <c r="AN23" s="284"/>
      <c r="AO23" s="284"/>
      <c r="AP23" s="284"/>
      <c r="AQ23" s="284"/>
      <c r="AR23" s="285"/>
      <c r="AS23" s="279"/>
      <c r="AT23" s="280"/>
      <c r="AU23" s="280"/>
      <c r="AV23" s="280"/>
      <c r="AW23" s="280"/>
      <c r="AX23" s="286"/>
      <c r="AY23" s="90" t="s">
        <v>103</v>
      </c>
      <c r="AZ23" s="91"/>
      <c r="BA23" s="91"/>
      <c r="BB23" s="91"/>
      <c r="BC23" s="91"/>
      <c r="BD23" s="91"/>
      <c r="BE23" s="91"/>
      <c r="BF23" s="91"/>
      <c r="BG23" s="91"/>
      <c r="BH23" s="91"/>
      <c r="BI23" s="91"/>
      <c r="BJ23" s="91"/>
      <c r="BK23" s="91"/>
      <c r="BL23" s="91"/>
      <c r="BM23" s="92"/>
      <c r="BN23" s="115">
        <v>9217594</v>
      </c>
      <c r="BO23" s="116"/>
      <c r="BP23" s="116"/>
      <c r="BQ23" s="116"/>
      <c r="BR23" s="116"/>
      <c r="BS23" s="116"/>
      <c r="BT23" s="116"/>
      <c r="BU23" s="117"/>
      <c r="BV23" s="115">
        <v>9395958</v>
      </c>
      <c r="BW23" s="116"/>
      <c r="BX23" s="116"/>
      <c r="BY23" s="116"/>
      <c r="BZ23" s="116"/>
      <c r="CA23" s="116"/>
      <c r="CB23" s="116"/>
      <c r="CC23" s="117"/>
      <c r="CD23" s="226"/>
      <c r="CE23" s="227"/>
      <c r="CF23" s="227"/>
      <c r="CG23" s="227"/>
      <c r="CH23" s="227"/>
      <c r="CI23" s="227"/>
      <c r="CJ23" s="227"/>
      <c r="CK23" s="227"/>
      <c r="CL23" s="227"/>
      <c r="CM23" s="227"/>
      <c r="CN23" s="227"/>
      <c r="CO23" s="227"/>
      <c r="CP23" s="227"/>
      <c r="CQ23" s="227"/>
      <c r="CR23" s="227"/>
      <c r="CS23" s="228"/>
      <c r="CT23" s="121"/>
      <c r="CU23" s="122"/>
      <c r="CV23" s="122"/>
      <c r="CW23" s="122"/>
      <c r="CX23" s="122"/>
      <c r="CY23" s="122"/>
      <c r="CZ23" s="122"/>
      <c r="DA23" s="123"/>
      <c r="DB23" s="121"/>
      <c r="DC23" s="122"/>
      <c r="DD23" s="122"/>
      <c r="DE23" s="122"/>
      <c r="DF23" s="122"/>
      <c r="DG23" s="122"/>
      <c r="DH23" s="122"/>
      <c r="DI23" s="123"/>
    </row>
    <row r="24" spans="1:113" ht="18.75" customHeight="1" thickBot="1" x14ac:dyDescent="0.2">
      <c r="A24" s="65"/>
      <c r="B24" s="276"/>
      <c r="C24" s="277"/>
      <c r="D24" s="278"/>
      <c r="E24" s="160" t="s">
        <v>104</v>
      </c>
      <c r="F24" s="108"/>
      <c r="G24" s="108"/>
      <c r="H24" s="108"/>
      <c r="I24" s="108"/>
      <c r="J24" s="108"/>
      <c r="K24" s="109"/>
      <c r="L24" s="161">
        <v>1</v>
      </c>
      <c r="M24" s="162"/>
      <c r="N24" s="162"/>
      <c r="O24" s="162"/>
      <c r="P24" s="201"/>
      <c r="Q24" s="161">
        <v>7500</v>
      </c>
      <c r="R24" s="162"/>
      <c r="S24" s="162"/>
      <c r="T24" s="162"/>
      <c r="U24" s="162"/>
      <c r="V24" s="201"/>
      <c r="W24" s="282"/>
      <c r="X24" s="277"/>
      <c r="Y24" s="278"/>
      <c r="Z24" s="160" t="s">
        <v>105</v>
      </c>
      <c r="AA24" s="108"/>
      <c r="AB24" s="108"/>
      <c r="AC24" s="108"/>
      <c r="AD24" s="108"/>
      <c r="AE24" s="108"/>
      <c r="AF24" s="108"/>
      <c r="AG24" s="109"/>
      <c r="AH24" s="161">
        <v>129</v>
      </c>
      <c r="AI24" s="162"/>
      <c r="AJ24" s="162"/>
      <c r="AK24" s="162"/>
      <c r="AL24" s="201"/>
      <c r="AM24" s="161">
        <v>378357</v>
      </c>
      <c r="AN24" s="162"/>
      <c r="AO24" s="162"/>
      <c r="AP24" s="162"/>
      <c r="AQ24" s="162"/>
      <c r="AR24" s="201"/>
      <c r="AS24" s="161">
        <v>2933</v>
      </c>
      <c r="AT24" s="162"/>
      <c r="AU24" s="162"/>
      <c r="AV24" s="162"/>
      <c r="AW24" s="162"/>
      <c r="AX24" s="163"/>
      <c r="AY24" s="270" t="s">
        <v>106</v>
      </c>
      <c r="AZ24" s="271"/>
      <c r="BA24" s="271"/>
      <c r="BB24" s="271"/>
      <c r="BC24" s="271"/>
      <c r="BD24" s="271"/>
      <c r="BE24" s="271"/>
      <c r="BF24" s="271"/>
      <c r="BG24" s="271"/>
      <c r="BH24" s="271"/>
      <c r="BI24" s="271"/>
      <c r="BJ24" s="271"/>
      <c r="BK24" s="271"/>
      <c r="BL24" s="271"/>
      <c r="BM24" s="272"/>
      <c r="BN24" s="115">
        <v>8199486</v>
      </c>
      <c r="BO24" s="116"/>
      <c r="BP24" s="116"/>
      <c r="BQ24" s="116"/>
      <c r="BR24" s="116"/>
      <c r="BS24" s="116"/>
      <c r="BT24" s="116"/>
      <c r="BU24" s="117"/>
      <c r="BV24" s="115">
        <v>8321960</v>
      </c>
      <c r="BW24" s="116"/>
      <c r="BX24" s="116"/>
      <c r="BY24" s="116"/>
      <c r="BZ24" s="116"/>
      <c r="CA24" s="116"/>
      <c r="CB24" s="116"/>
      <c r="CC24" s="117"/>
      <c r="CD24" s="226"/>
      <c r="CE24" s="227"/>
      <c r="CF24" s="227"/>
      <c r="CG24" s="227"/>
      <c r="CH24" s="227"/>
      <c r="CI24" s="227"/>
      <c r="CJ24" s="227"/>
      <c r="CK24" s="227"/>
      <c r="CL24" s="227"/>
      <c r="CM24" s="227"/>
      <c r="CN24" s="227"/>
      <c r="CO24" s="227"/>
      <c r="CP24" s="227"/>
      <c r="CQ24" s="227"/>
      <c r="CR24" s="227"/>
      <c r="CS24" s="228"/>
      <c r="CT24" s="121"/>
      <c r="CU24" s="122"/>
      <c r="CV24" s="122"/>
      <c r="CW24" s="122"/>
      <c r="CX24" s="122"/>
      <c r="CY24" s="122"/>
      <c r="CZ24" s="122"/>
      <c r="DA24" s="123"/>
      <c r="DB24" s="121"/>
      <c r="DC24" s="122"/>
      <c r="DD24" s="122"/>
      <c r="DE24" s="122"/>
      <c r="DF24" s="122"/>
      <c r="DG24" s="122"/>
      <c r="DH24" s="122"/>
      <c r="DI24" s="123"/>
    </row>
    <row r="25" spans="1:113" ht="18.75" customHeight="1" x14ac:dyDescent="0.15">
      <c r="A25" s="65"/>
      <c r="B25" s="276"/>
      <c r="C25" s="277"/>
      <c r="D25" s="278"/>
      <c r="E25" s="160" t="s">
        <v>107</v>
      </c>
      <c r="F25" s="108"/>
      <c r="G25" s="108"/>
      <c r="H25" s="108"/>
      <c r="I25" s="108"/>
      <c r="J25" s="108"/>
      <c r="K25" s="109"/>
      <c r="L25" s="161">
        <v>1</v>
      </c>
      <c r="M25" s="162"/>
      <c r="N25" s="162"/>
      <c r="O25" s="162"/>
      <c r="P25" s="201"/>
      <c r="Q25" s="161">
        <v>6000</v>
      </c>
      <c r="R25" s="162"/>
      <c r="S25" s="162"/>
      <c r="T25" s="162"/>
      <c r="U25" s="162"/>
      <c r="V25" s="201"/>
      <c r="W25" s="282"/>
      <c r="X25" s="277"/>
      <c r="Y25" s="278"/>
      <c r="Z25" s="160" t="s">
        <v>108</v>
      </c>
      <c r="AA25" s="108"/>
      <c r="AB25" s="108"/>
      <c r="AC25" s="108"/>
      <c r="AD25" s="108"/>
      <c r="AE25" s="108"/>
      <c r="AF25" s="108"/>
      <c r="AG25" s="109"/>
      <c r="AH25" s="161" t="s">
        <v>65</v>
      </c>
      <c r="AI25" s="162"/>
      <c r="AJ25" s="162"/>
      <c r="AK25" s="162"/>
      <c r="AL25" s="201"/>
      <c r="AM25" s="161" t="s">
        <v>65</v>
      </c>
      <c r="AN25" s="162"/>
      <c r="AO25" s="162"/>
      <c r="AP25" s="162"/>
      <c r="AQ25" s="162"/>
      <c r="AR25" s="201"/>
      <c r="AS25" s="161" t="s">
        <v>65</v>
      </c>
      <c r="AT25" s="162"/>
      <c r="AU25" s="162"/>
      <c r="AV25" s="162"/>
      <c r="AW25" s="162"/>
      <c r="AX25" s="163"/>
      <c r="AY25" s="90" t="s">
        <v>109</v>
      </c>
      <c r="AZ25" s="91"/>
      <c r="BA25" s="91"/>
      <c r="BB25" s="91"/>
      <c r="BC25" s="91"/>
      <c r="BD25" s="91"/>
      <c r="BE25" s="91"/>
      <c r="BF25" s="91"/>
      <c r="BG25" s="91"/>
      <c r="BH25" s="91"/>
      <c r="BI25" s="91"/>
      <c r="BJ25" s="91"/>
      <c r="BK25" s="91"/>
      <c r="BL25" s="91"/>
      <c r="BM25" s="92"/>
      <c r="BN25" s="93">
        <v>275128</v>
      </c>
      <c r="BO25" s="94"/>
      <c r="BP25" s="94"/>
      <c r="BQ25" s="94"/>
      <c r="BR25" s="94"/>
      <c r="BS25" s="94"/>
      <c r="BT25" s="94"/>
      <c r="BU25" s="95"/>
      <c r="BV25" s="93">
        <v>279495</v>
      </c>
      <c r="BW25" s="94"/>
      <c r="BX25" s="94"/>
      <c r="BY25" s="94"/>
      <c r="BZ25" s="94"/>
      <c r="CA25" s="94"/>
      <c r="CB25" s="94"/>
      <c r="CC25" s="95"/>
      <c r="CD25" s="226"/>
      <c r="CE25" s="227"/>
      <c r="CF25" s="227"/>
      <c r="CG25" s="227"/>
      <c r="CH25" s="227"/>
      <c r="CI25" s="227"/>
      <c r="CJ25" s="227"/>
      <c r="CK25" s="227"/>
      <c r="CL25" s="227"/>
      <c r="CM25" s="227"/>
      <c r="CN25" s="227"/>
      <c r="CO25" s="227"/>
      <c r="CP25" s="227"/>
      <c r="CQ25" s="227"/>
      <c r="CR25" s="227"/>
      <c r="CS25" s="228"/>
      <c r="CT25" s="121"/>
      <c r="CU25" s="122"/>
      <c r="CV25" s="122"/>
      <c r="CW25" s="122"/>
      <c r="CX25" s="122"/>
      <c r="CY25" s="122"/>
      <c r="CZ25" s="122"/>
      <c r="DA25" s="123"/>
      <c r="DB25" s="121"/>
      <c r="DC25" s="122"/>
      <c r="DD25" s="122"/>
      <c r="DE25" s="122"/>
      <c r="DF25" s="122"/>
      <c r="DG25" s="122"/>
      <c r="DH25" s="122"/>
      <c r="DI25" s="123"/>
    </row>
    <row r="26" spans="1:113" ht="18.75" customHeight="1" x14ac:dyDescent="0.15">
      <c r="A26" s="65"/>
      <c r="B26" s="276"/>
      <c r="C26" s="277"/>
      <c r="D26" s="278"/>
      <c r="E26" s="160" t="s">
        <v>110</v>
      </c>
      <c r="F26" s="108"/>
      <c r="G26" s="108"/>
      <c r="H26" s="108"/>
      <c r="I26" s="108"/>
      <c r="J26" s="108"/>
      <c r="K26" s="109"/>
      <c r="L26" s="161">
        <v>1</v>
      </c>
      <c r="M26" s="162"/>
      <c r="N26" s="162"/>
      <c r="O26" s="162"/>
      <c r="P26" s="201"/>
      <c r="Q26" s="161">
        <v>5250</v>
      </c>
      <c r="R26" s="162"/>
      <c r="S26" s="162"/>
      <c r="T26" s="162"/>
      <c r="U26" s="162"/>
      <c r="V26" s="201"/>
      <c r="W26" s="282"/>
      <c r="X26" s="277"/>
      <c r="Y26" s="278"/>
      <c r="Z26" s="160" t="s">
        <v>111</v>
      </c>
      <c r="AA26" s="287"/>
      <c r="AB26" s="287"/>
      <c r="AC26" s="287"/>
      <c r="AD26" s="287"/>
      <c r="AE26" s="287"/>
      <c r="AF26" s="287"/>
      <c r="AG26" s="288"/>
      <c r="AH26" s="161" t="s">
        <v>65</v>
      </c>
      <c r="AI26" s="162"/>
      <c r="AJ26" s="162"/>
      <c r="AK26" s="162"/>
      <c r="AL26" s="201"/>
      <c r="AM26" s="161" t="s">
        <v>65</v>
      </c>
      <c r="AN26" s="162"/>
      <c r="AO26" s="162"/>
      <c r="AP26" s="162"/>
      <c r="AQ26" s="162"/>
      <c r="AR26" s="201"/>
      <c r="AS26" s="161" t="s">
        <v>65</v>
      </c>
      <c r="AT26" s="162"/>
      <c r="AU26" s="162"/>
      <c r="AV26" s="162"/>
      <c r="AW26" s="162"/>
      <c r="AX26" s="163"/>
      <c r="AY26" s="118" t="s">
        <v>112</v>
      </c>
      <c r="AZ26" s="119"/>
      <c r="BA26" s="119"/>
      <c r="BB26" s="119"/>
      <c r="BC26" s="119"/>
      <c r="BD26" s="119"/>
      <c r="BE26" s="119"/>
      <c r="BF26" s="119"/>
      <c r="BG26" s="119"/>
      <c r="BH26" s="119"/>
      <c r="BI26" s="119"/>
      <c r="BJ26" s="119"/>
      <c r="BK26" s="119"/>
      <c r="BL26" s="119"/>
      <c r="BM26" s="120"/>
      <c r="BN26" s="115" t="s">
        <v>65</v>
      </c>
      <c r="BO26" s="116"/>
      <c r="BP26" s="116"/>
      <c r="BQ26" s="116"/>
      <c r="BR26" s="116"/>
      <c r="BS26" s="116"/>
      <c r="BT26" s="116"/>
      <c r="BU26" s="117"/>
      <c r="BV26" s="115" t="s">
        <v>65</v>
      </c>
      <c r="BW26" s="116"/>
      <c r="BX26" s="116"/>
      <c r="BY26" s="116"/>
      <c r="BZ26" s="116"/>
      <c r="CA26" s="116"/>
      <c r="CB26" s="116"/>
      <c r="CC26" s="117"/>
      <c r="CD26" s="226"/>
      <c r="CE26" s="227"/>
      <c r="CF26" s="227"/>
      <c r="CG26" s="227"/>
      <c r="CH26" s="227"/>
      <c r="CI26" s="227"/>
      <c r="CJ26" s="227"/>
      <c r="CK26" s="227"/>
      <c r="CL26" s="227"/>
      <c r="CM26" s="227"/>
      <c r="CN26" s="227"/>
      <c r="CO26" s="227"/>
      <c r="CP26" s="227"/>
      <c r="CQ26" s="227"/>
      <c r="CR26" s="227"/>
      <c r="CS26" s="228"/>
      <c r="CT26" s="121"/>
      <c r="CU26" s="122"/>
      <c r="CV26" s="122"/>
      <c r="CW26" s="122"/>
      <c r="CX26" s="122"/>
      <c r="CY26" s="122"/>
      <c r="CZ26" s="122"/>
      <c r="DA26" s="123"/>
      <c r="DB26" s="121"/>
      <c r="DC26" s="122"/>
      <c r="DD26" s="122"/>
      <c r="DE26" s="122"/>
      <c r="DF26" s="122"/>
      <c r="DG26" s="122"/>
      <c r="DH26" s="122"/>
      <c r="DI26" s="123"/>
    </row>
    <row r="27" spans="1:113" ht="18.75" customHeight="1" thickBot="1" x14ac:dyDescent="0.2">
      <c r="A27" s="65"/>
      <c r="B27" s="276"/>
      <c r="C27" s="277"/>
      <c r="D27" s="278"/>
      <c r="E27" s="160" t="s">
        <v>113</v>
      </c>
      <c r="F27" s="108"/>
      <c r="G27" s="108"/>
      <c r="H27" s="108"/>
      <c r="I27" s="108"/>
      <c r="J27" s="108"/>
      <c r="K27" s="109"/>
      <c r="L27" s="161">
        <v>1</v>
      </c>
      <c r="M27" s="162"/>
      <c r="N27" s="162"/>
      <c r="O27" s="162"/>
      <c r="P27" s="201"/>
      <c r="Q27" s="161">
        <v>3100</v>
      </c>
      <c r="R27" s="162"/>
      <c r="S27" s="162"/>
      <c r="T27" s="162"/>
      <c r="U27" s="162"/>
      <c r="V27" s="201"/>
      <c r="W27" s="282"/>
      <c r="X27" s="277"/>
      <c r="Y27" s="278"/>
      <c r="Z27" s="160" t="s">
        <v>114</v>
      </c>
      <c r="AA27" s="108"/>
      <c r="AB27" s="108"/>
      <c r="AC27" s="108"/>
      <c r="AD27" s="108"/>
      <c r="AE27" s="108"/>
      <c r="AF27" s="108"/>
      <c r="AG27" s="109"/>
      <c r="AH27" s="161">
        <v>7</v>
      </c>
      <c r="AI27" s="162"/>
      <c r="AJ27" s="162"/>
      <c r="AK27" s="162"/>
      <c r="AL27" s="201"/>
      <c r="AM27" s="161">
        <v>23719</v>
      </c>
      <c r="AN27" s="162"/>
      <c r="AO27" s="162"/>
      <c r="AP27" s="162"/>
      <c r="AQ27" s="162"/>
      <c r="AR27" s="201"/>
      <c r="AS27" s="161">
        <v>3388</v>
      </c>
      <c r="AT27" s="162"/>
      <c r="AU27" s="162"/>
      <c r="AV27" s="162"/>
      <c r="AW27" s="162"/>
      <c r="AX27" s="163"/>
      <c r="AY27" s="209" t="s">
        <v>115</v>
      </c>
      <c r="AZ27" s="210"/>
      <c r="BA27" s="210"/>
      <c r="BB27" s="210"/>
      <c r="BC27" s="210"/>
      <c r="BD27" s="210"/>
      <c r="BE27" s="210"/>
      <c r="BF27" s="210"/>
      <c r="BG27" s="210"/>
      <c r="BH27" s="210"/>
      <c r="BI27" s="210"/>
      <c r="BJ27" s="210"/>
      <c r="BK27" s="210"/>
      <c r="BL27" s="210"/>
      <c r="BM27" s="211"/>
      <c r="BN27" s="273">
        <v>319044</v>
      </c>
      <c r="BO27" s="274"/>
      <c r="BP27" s="274"/>
      <c r="BQ27" s="274"/>
      <c r="BR27" s="274"/>
      <c r="BS27" s="274"/>
      <c r="BT27" s="274"/>
      <c r="BU27" s="275"/>
      <c r="BV27" s="273">
        <v>317884</v>
      </c>
      <c r="BW27" s="274"/>
      <c r="BX27" s="274"/>
      <c r="BY27" s="274"/>
      <c r="BZ27" s="274"/>
      <c r="CA27" s="274"/>
      <c r="CB27" s="274"/>
      <c r="CC27" s="275"/>
      <c r="CD27" s="289"/>
      <c r="CE27" s="227"/>
      <c r="CF27" s="227"/>
      <c r="CG27" s="227"/>
      <c r="CH27" s="227"/>
      <c r="CI27" s="227"/>
      <c r="CJ27" s="227"/>
      <c r="CK27" s="227"/>
      <c r="CL27" s="227"/>
      <c r="CM27" s="227"/>
      <c r="CN27" s="227"/>
      <c r="CO27" s="227"/>
      <c r="CP27" s="227"/>
      <c r="CQ27" s="227"/>
      <c r="CR27" s="227"/>
      <c r="CS27" s="228"/>
      <c r="CT27" s="121"/>
      <c r="CU27" s="122"/>
      <c r="CV27" s="122"/>
      <c r="CW27" s="122"/>
      <c r="CX27" s="122"/>
      <c r="CY27" s="122"/>
      <c r="CZ27" s="122"/>
      <c r="DA27" s="123"/>
      <c r="DB27" s="121"/>
      <c r="DC27" s="122"/>
      <c r="DD27" s="122"/>
      <c r="DE27" s="122"/>
      <c r="DF27" s="122"/>
      <c r="DG27" s="122"/>
      <c r="DH27" s="122"/>
      <c r="DI27" s="123"/>
    </row>
    <row r="28" spans="1:113" ht="18.75" customHeight="1" x14ac:dyDescent="0.15">
      <c r="A28" s="65"/>
      <c r="B28" s="276"/>
      <c r="C28" s="277"/>
      <c r="D28" s="278"/>
      <c r="E28" s="160" t="s">
        <v>116</v>
      </c>
      <c r="F28" s="108"/>
      <c r="G28" s="108"/>
      <c r="H28" s="108"/>
      <c r="I28" s="108"/>
      <c r="J28" s="108"/>
      <c r="K28" s="109"/>
      <c r="L28" s="161">
        <v>1</v>
      </c>
      <c r="M28" s="162"/>
      <c r="N28" s="162"/>
      <c r="O28" s="162"/>
      <c r="P28" s="201"/>
      <c r="Q28" s="161">
        <v>2500</v>
      </c>
      <c r="R28" s="162"/>
      <c r="S28" s="162"/>
      <c r="T28" s="162"/>
      <c r="U28" s="162"/>
      <c r="V28" s="201"/>
      <c r="W28" s="282"/>
      <c r="X28" s="277"/>
      <c r="Y28" s="278"/>
      <c r="Z28" s="160" t="s">
        <v>117</v>
      </c>
      <c r="AA28" s="108"/>
      <c r="AB28" s="108"/>
      <c r="AC28" s="108"/>
      <c r="AD28" s="108"/>
      <c r="AE28" s="108"/>
      <c r="AF28" s="108"/>
      <c r="AG28" s="109"/>
      <c r="AH28" s="161" t="s">
        <v>65</v>
      </c>
      <c r="AI28" s="162"/>
      <c r="AJ28" s="162"/>
      <c r="AK28" s="162"/>
      <c r="AL28" s="201"/>
      <c r="AM28" s="161" t="s">
        <v>65</v>
      </c>
      <c r="AN28" s="162"/>
      <c r="AO28" s="162"/>
      <c r="AP28" s="162"/>
      <c r="AQ28" s="162"/>
      <c r="AR28" s="201"/>
      <c r="AS28" s="161" t="s">
        <v>65</v>
      </c>
      <c r="AT28" s="162"/>
      <c r="AU28" s="162"/>
      <c r="AV28" s="162"/>
      <c r="AW28" s="162"/>
      <c r="AX28" s="163"/>
      <c r="AY28" s="290" t="s">
        <v>118</v>
      </c>
      <c r="AZ28" s="291"/>
      <c r="BA28" s="291"/>
      <c r="BB28" s="292"/>
      <c r="BC28" s="90" t="s">
        <v>119</v>
      </c>
      <c r="BD28" s="91"/>
      <c r="BE28" s="91"/>
      <c r="BF28" s="91"/>
      <c r="BG28" s="91"/>
      <c r="BH28" s="91"/>
      <c r="BI28" s="91"/>
      <c r="BJ28" s="91"/>
      <c r="BK28" s="91"/>
      <c r="BL28" s="91"/>
      <c r="BM28" s="92"/>
      <c r="BN28" s="93">
        <v>2365317</v>
      </c>
      <c r="BO28" s="94"/>
      <c r="BP28" s="94"/>
      <c r="BQ28" s="94"/>
      <c r="BR28" s="94"/>
      <c r="BS28" s="94"/>
      <c r="BT28" s="94"/>
      <c r="BU28" s="95"/>
      <c r="BV28" s="93">
        <v>2656204</v>
      </c>
      <c r="BW28" s="94"/>
      <c r="BX28" s="94"/>
      <c r="BY28" s="94"/>
      <c r="BZ28" s="94"/>
      <c r="CA28" s="94"/>
      <c r="CB28" s="94"/>
      <c r="CC28" s="95"/>
      <c r="CD28" s="226"/>
      <c r="CE28" s="227"/>
      <c r="CF28" s="227"/>
      <c r="CG28" s="227"/>
      <c r="CH28" s="227"/>
      <c r="CI28" s="227"/>
      <c r="CJ28" s="227"/>
      <c r="CK28" s="227"/>
      <c r="CL28" s="227"/>
      <c r="CM28" s="227"/>
      <c r="CN28" s="227"/>
      <c r="CO28" s="227"/>
      <c r="CP28" s="227"/>
      <c r="CQ28" s="227"/>
      <c r="CR28" s="227"/>
      <c r="CS28" s="228"/>
      <c r="CT28" s="121"/>
      <c r="CU28" s="122"/>
      <c r="CV28" s="122"/>
      <c r="CW28" s="122"/>
      <c r="CX28" s="122"/>
      <c r="CY28" s="122"/>
      <c r="CZ28" s="122"/>
      <c r="DA28" s="123"/>
      <c r="DB28" s="121"/>
      <c r="DC28" s="122"/>
      <c r="DD28" s="122"/>
      <c r="DE28" s="122"/>
      <c r="DF28" s="122"/>
      <c r="DG28" s="122"/>
      <c r="DH28" s="122"/>
      <c r="DI28" s="123"/>
    </row>
    <row r="29" spans="1:113" ht="18.75" customHeight="1" x14ac:dyDescent="0.15">
      <c r="A29" s="65"/>
      <c r="B29" s="276"/>
      <c r="C29" s="277"/>
      <c r="D29" s="278"/>
      <c r="E29" s="160" t="s">
        <v>120</v>
      </c>
      <c r="F29" s="108"/>
      <c r="G29" s="108"/>
      <c r="H29" s="108"/>
      <c r="I29" s="108"/>
      <c r="J29" s="108"/>
      <c r="K29" s="109"/>
      <c r="L29" s="161">
        <v>10</v>
      </c>
      <c r="M29" s="162"/>
      <c r="N29" s="162"/>
      <c r="O29" s="162"/>
      <c r="P29" s="201"/>
      <c r="Q29" s="161">
        <v>2330</v>
      </c>
      <c r="R29" s="162"/>
      <c r="S29" s="162"/>
      <c r="T29" s="162"/>
      <c r="U29" s="162"/>
      <c r="V29" s="201"/>
      <c r="W29" s="293"/>
      <c r="X29" s="294"/>
      <c r="Y29" s="295"/>
      <c r="Z29" s="160" t="s">
        <v>121</v>
      </c>
      <c r="AA29" s="108"/>
      <c r="AB29" s="108"/>
      <c r="AC29" s="108"/>
      <c r="AD29" s="108"/>
      <c r="AE29" s="108"/>
      <c r="AF29" s="108"/>
      <c r="AG29" s="109"/>
      <c r="AH29" s="161">
        <v>136</v>
      </c>
      <c r="AI29" s="162"/>
      <c r="AJ29" s="162"/>
      <c r="AK29" s="162"/>
      <c r="AL29" s="201"/>
      <c r="AM29" s="161">
        <v>402076</v>
      </c>
      <c r="AN29" s="162"/>
      <c r="AO29" s="162"/>
      <c r="AP29" s="162"/>
      <c r="AQ29" s="162"/>
      <c r="AR29" s="201"/>
      <c r="AS29" s="161">
        <v>2956</v>
      </c>
      <c r="AT29" s="162"/>
      <c r="AU29" s="162"/>
      <c r="AV29" s="162"/>
      <c r="AW29" s="162"/>
      <c r="AX29" s="163"/>
      <c r="AY29" s="296"/>
      <c r="AZ29" s="297"/>
      <c r="BA29" s="297"/>
      <c r="BB29" s="298"/>
      <c r="BC29" s="112" t="s">
        <v>122</v>
      </c>
      <c r="BD29" s="113"/>
      <c r="BE29" s="113"/>
      <c r="BF29" s="113"/>
      <c r="BG29" s="113"/>
      <c r="BH29" s="113"/>
      <c r="BI29" s="113"/>
      <c r="BJ29" s="113"/>
      <c r="BK29" s="113"/>
      <c r="BL29" s="113"/>
      <c r="BM29" s="114"/>
      <c r="BN29" s="115">
        <v>1122260</v>
      </c>
      <c r="BO29" s="116"/>
      <c r="BP29" s="116"/>
      <c r="BQ29" s="116"/>
      <c r="BR29" s="116"/>
      <c r="BS29" s="116"/>
      <c r="BT29" s="116"/>
      <c r="BU29" s="117"/>
      <c r="BV29" s="115">
        <v>1108192</v>
      </c>
      <c r="BW29" s="116"/>
      <c r="BX29" s="116"/>
      <c r="BY29" s="116"/>
      <c r="BZ29" s="116"/>
      <c r="CA29" s="116"/>
      <c r="CB29" s="116"/>
      <c r="CC29" s="117"/>
      <c r="CD29" s="289"/>
      <c r="CE29" s="227"/>
      <c r="CF29" s="227"/>
      <c r="CG29" s="227"/>
      <c r="CH29" s="227"/>
      <c r="CI29" s="227"/>
      <c r="CJ29" s="227"/>
      <c r="CK29" s="227"/>
      <c r="CL29" s="227"/>
      <c r="CM29" s="227"/>
      <c r="CN29" s="227"/>
      <c r="CO29" s="227"/>
      <c r="CP29" s="227"/>
      <c r="CQ29" s="227"/>
      <c r="CR29" s="227"/>
      <c r="CS29" s="228"/>
      <c r="CT29" s="121"/>
      <c r="CU29" s="122"/>
      <c r="CV29" s="122"/>
      <c r="CW29" s="122"/>
      <c r="CX29" s="122"/>
      <c r="CY29" s="122"/>
      <c r="CZ29" s="122"/>
      <c r="DA29" s="123"/>
      <c r="DB29" s="121"/>
      <c r="DC29" s="122"/>
      <c r="DD29" s="122"/>
      <c r="DE29" s="122"/>
      <c r="DF29" s="122"/>
      <c r="DG29" s="122"/>
      <c r="DH29" s="122"/>
      <c r="DI29" s="123"/>
    </row>
    <row r="30" spans="1:113" ht="18.75" customHeight="1" thickBot="1" x14ac:dyDescent="0.2">
      <c r="A30" s="65"/>
      <c r="B30" s="299"/>
      <c r="C30" s="300"/>
      <c r="D30" s="301"/>
      <c r="E30" s="170"/>
      <c r="F30" s="171"/>
      <c r="G30" s="171"/>
      <c r="H30" s="171"/>
      <c r="I30" s="171"/>
      <c r="J30" s="171"/>
      <c r="K30" s="172"/>
      <c r="L30" s="302"/>
      <c r="M30" s="303"/>
      <c r="N30" s="303"/>
      <c r="O30" s="303"/>
      <c r="P30" s="304"/>
      <c r="Q30" s="302"/>
      <c r="R30" s="303"/>
      <c r="S30" s="303"/>
      <c r="T30" s="303"/>
      <c r="U30" s="303"/>
      <c r="V30" s="304"/>
      <c r="W30" s="305" t="s">
        <v>123</v>
      </c>
      <c r="X30" s="306"/>
      <c r="Y30" s="306"/>
      <c r="Z30" s="306"/>
      <c r="AA30" s="306"/>
      <c r="AB30" s="306"/>
      <c r="AC30" s="306"/>
      <c r="AD30" s="306"/>
      <c r="AE30" s="306"/>
      <c r="AF30" s="306"/>
      <c r="AG30" s="307"/>
      <c r="AH30" s="241">
        <v>97.5</v>
      </c>
      <c r="AI30" s="242"/>
      <c r="AJ30" s="242"/>
      <c r="AK30" s="242"/>
      <c r="AL30" s="242"/>
      <c r="AM30" s="242"/>
      <c r="AN30" s="242"/>
      <c r="AO30" s="242"/>
      <c r="AP30" s="242"/>
      <c r="AQ30" s="242"/>
      <c r="AR30" s="242"/>
      <c r="AS30" s="242"/>
      <c r="AT30" s="242"/>
      <c r="AU30" s="242"/>
      <c r="AV30" s="242"/>
      <c r="AW30" s="242"/>
      <c r="AX30" s="244"/>
      <c r="AY30" s="308"/>
      <c r="AZ30" s="309"/>
      <c r="BA30" s="309"/>
      <c r="BB30" s="310"/>
      <c r="BC30" s="270" t="s">
        <v>124</v>
      </c>
      <c r="BD30" s="271"/>
      <c r="BE30" s="271"/>
      <c r="BF30" s="271"/>
      <c r="BG30" s="271"/>
      <c r="BH30" s="271"/>
      <c r="BI30" s="271"/>
      <c r="BJ30" s="271"/>
      <c r="BK30" s="271"/>
      <c r="BL30" s="271"/>
      <c r="BM30" s="272"/>
      <c r="BN30" s="273">
        <v>5875128</v>
      </c>
      <c r="BO30" s="274"/>
      <c r="BP30" s="274"/>
      <c r="BQ30" s="274"/>
      <c r="BR30" s="274"/>
      <c r="BS30" s="274"/>
      <c r="BT30" s="274"/>
      <c r="BU30" s="275"/>
      <c r="BV30" s="273">
        <v>5929870</v>
      </c>
      <c r="BW30" s="274"/>
      <c r="BX30" s="274"/>
      <c r="BY30" s="274"/>
      <c r="BZ30" s="274"/>
      <c r="CA30" s="274"/>
      <c r="CB30" s="274"/>
      <c r="CC30" s="275"/>
      <c r="CD30" s="311"/>
      <c r="CE30" s="312"/>
      <c r="CF30" s="312"/>
      <c r="CG30" s="312"/>
      <c r="CH30" s="312"/>
      <c r="CI30" s="312"/>
      <c r="CJ30" s="312"/>
      <c r="CK30" s="312"/>
      <c r="CL30" s="312"/>
      <c r="CM30" s="312"/>
      <c r="CN30" s="312"/>
      <c r="CO30" s="312"/>
      <c r="CP30" s="312"/>
      <c r="CQ30" s="312"/>
      <c r="CR30" s="312"/>
      <c r="CS30" s="313"/>
      <c r="CT30" s="314"/>
      <c r="CU30" s="315"/>
      <c r="CV30" s="315"/>
      <c r="CW30" s="315"/>
      <c r="CX30" s="315"/>
      <c r="CY30" s="315"/>
      <c r="CZ30" s="315"/>
      <c r="DA30" s="316"/>
      <c r="DB30" s="314"/>
      <c r="DC30" s="315"/>
      <c r="DD30" s="315"/>
      <c r="DE30" s="315"/>
      <c r="DF30" s="315"/>
      <c r="DG30" s="315"/>
      <c r="DH30" s="315"/>
      <c r="DI30" s="316"/>
    </row>
    <row r="31" spans="1:113" ht="13.5" customHeight="1" x14ac:dyDescent="0.15">
      <c r="A31" s="65"/>
      <c r="B31" s="317"/>
      <c r="DI31" s="318"/>
    </row>
    <row r="32" spans="1:113" ht="13.5" customHeight="1" x14ac:dyDescent="0.15">
      <c r="A32" s="65"/>
      <c r="B32" s="319"/>
      <c r="C32" s="65" t="s">
        <v>125</v>
      </c>
      <c r="D32" s="65"/>
      <c r="E32" s="65"/>
      <c r="U32" s="63" t="s">
        <v>126</v>
      </c>
      <c r="AM32" s="63" t="s">
        <v>127</v>
      </c>
      <c r="BE32" s="63" t="s">
        <v>128</v>
      </c>
      <c r="BW32" s="63" t="s">
        <v>129</v>
      </c>
      <c r="CO32" s="63" t="s">
        <v>130</v>
      </c>
      <c r="DI32" s="318"/>
    </row>
    <row r="33" spans="1:113" ht="13.5" customHeight="1" x14ac:dyDescent="0.15">
      <c r="A33" s="65"/>
      <c r="B33" s="319"/>
      <c r="C33" s="138" t="s">
        <v>131</v>
      </c>
      <c r="D33" s="138"/>
      <c r="E33" s="85" t="s">
        <v>132</v>
      </c>
      <c r="F33" s="85"/>
      <c r="G33" s="85"/>
      <c r="H33" s="85"/>
      <c r="I33" s="85"/>
      <c r="J33" s="85"/>
      <c r="K33" s="85"/>
      <c r="L33" s="85"/>
      <c r="M33" s="85"/>
      <c r="N33" s="85"/>
      <c r="O33" s="85"/>
      <c r="P33" s="85"/>
      <c r="Q33" s="85"/>
      <c r="R33" s="85"/>
      <c r="S33" s="85"/>
      <c r="T33" s="320"/>
      <c r="U33" s="138" t="s">
        <v>131</v>
      </c>
      <c r="V33" s="138"/>
      <c r="W33" s="85" t="s">
        <v>132</v>
      </c>
      <c r="X33" s="85"/>
      <c r="Y33" s="85"/>
      <c r="Z33" s="85"/>
      <c r="AA33" s="85"/>
      <c r="AB33" s="85"/>
      <c r="AC33" s="85"/>
      <c r="AD33" s="85"/>
      <c r="AE33" s="85"/>
      <c r="AF33" s="85"/>
      <c r="AG33" s="85"/>
      <c r="AH33" s="85"/>
      <c r="AI33" s="85"/>
      <c r="AJ33" s="85"/>
      <c r="AK33" s="85"/>
      <c r="AL33" s="320"/>
      <c r="AM33" s="138" t="s">
        <v>131</v>
      </c>
      <c r="AN33" s="138"/>
      <c r="AO33" s="85" t="s">
        <v>132</v>
      </c>
      <c r="AP33" s="85"/>
      <c r="AQ33" s="85"/>
      <c r="AR33" s="85"/>
      <c r="AS33" s="85"/>
      <c r="AT33" s="85"/>
      <c r="AU33" s="85"/>
      <c r="AV33" s="85"/>
      <c r="AW33" s="85"/>
      <c r="AX33" s="85"/>
      <c r="AY33" s="85"/>
      <c r="AZ33" s="85"/>
      <c r="BA33" s="85"/>
      <c r="BB33" s="85"/>
      <c r="BC33" s="85"/>
      <c r="BD33" s="321"/>
      <c r="BE33" s="85" t="s">
        <v>133</v>
      </c>
      <c r="BF33" s="85"/>
      <c r="BG33" s="85" t="s">
        <v>134</v>
      </c>
      <c r="BH33" s="85"/>
      <c r="BI33" s="85"/>
      <c r="BJ33" s="85"/>
      <c r="BK33" s="85"/>
      <c r="BL33" s="85"/>
      <c r="BM33" s="85"/>
      <c r="BN33" s="85"/>
      <c r="BO33" s="85"/>
      <c r="BP33" s="85"/>
      <c r="BQ33" s="85"/>
      <c r="BR33" s="85"/>
      <c r="BS33" s="85"/>
      <c r="BT33" s="85"/>
      <c r="BU33" s="85"/>
      <c r="BV33" s="321"/>
      <c r="BW33" s="138" t="s">
        <v>133</v>
      </c>
      <c r="BX33" s="138"/>
      <c r="BY33" s="85" t="s">
        <v>135</v>
      </c>
      <c r="BZ33" s="85"/>
      <c r="CA33" s="85"/>
      <c r="CB33" s="85"/>
      <c r="CC33" s="85"/>
      <c r="CD33" s="85"/>
      <c r="CE33" s="85"/>
      <c r="CF33" s="85"/>
      <c r="CG33" s="85"/>
      <c r="CH33" s="85"/>
      <c r="CI33" s="85"/>
      <c r="CJ33" s="85"/>
      <c r="CK33" s="85"/>
      <c r="CL33" s="85"/>
      <c r="CM33" s="85"/>
      <c r="CN33" s="320"/>
      <c r="CO33" s="138" t="s">
        <v>131</v>
      </c>
      <c r="CP33" s="138"/>
      <c r="CQ33" s="85" t="s">
        <v>136</v>
      </c>
      <c r="CR33" s="85"/>
      <c r="CS33" s="85"/>
      <c r="CT33" s="85"/>
      <c r="CU33" s="85"/>
      <c r="CV33" s="85"/>
      <c r="CW33" s="85"/>
      <c r="CX33" s="85"/>
      <c r="CY33" s="85"/>
      <c r="CZ33" s="85"/>
      <c r="DA33" s="85"/>
      <c r="DB33" s="85"/>
      <c r="DC33" s="85"/>
      <c r="DD33" s="85"/>
      <c r="DE33" s="85"/>
      <c r="DF33" s="320"/>
      <c r="DG33" s="322" t="s">
        <v>137</v>
      </c>
      <c r="DH33" s="322"/>
      <c r="DI33" s="323"/>
    </row>
    <row r="34" spans="1:113" ht="32.25" customHeight="1" x14ac:dyDescent="0.15">
      <c r="A34" s="65"/>
      <c r="B34" s="319"/>
      <c r="C34" s="324">
        <f>IF(E34="","",1)</f>
        <v>1</v>
      </c>
      <c r="D34" s="324"/>
      <c r="E34" s="325" t="str">
        <f>IF('各会計、関係団体の財政状況及び健全化判断比率'!B7="","",'各会計、関係団体の財政状況及び健全化判断比率'!B7)</f>
        <v>一般会計</v>
      </c>
      <c r="F34" s="325"/>
      <c r="G34" s="325"/>
      <c r="H34" s="325"/>
      <c r="I34" s="325"/>
      <c r="J34" s="325"/>
      <c r="K34" s="325"/>
      <c r="L34" s="325"/>
      <c r="M34" s="325"/>
      <c r="N34" s="325"/>
      <c r="O34" s="325"/>
      <c r="P34" s="325"/>
      <c r="Q34" s="325"/>
      <c r="R34" s="325"/>
      <c r="S34" s="325"/>
      <c r="T34" s="65"/>
      <c r="U34" s="324">
        <f>IF(W34="","",MAX(C34:D43)+1)</f>
        <v>2</v>
      </c>
      <c r="V34" s="324"/>
      <c r="W34" s="325" t="str">
        <f>IF('各会計、関係団体の財政状況及び健全化判断比率'!B28="","",'各会計、関係団体の財政状況及び健全化判断比率'!B28)</f>
        <v>国民健康保険特別会計</v>
      </c>
      <c r="X34" s="325"/>
      <c r="Y34" s="325"/>
      <c r="Z34" s="325"/>
      <c r="AA34" s="325"/>
      <c r="AB34" s="325"/>
      <c r="AC34" s="325"/>
      <c r="AD34" s="325"/>
      <c r="AE34" s="325"/>
      <c r="AF34" s="325"/>
      <c r="AG34" s="325"/>
      <c r="AH34" s="325"/>
      <c r="AI34" s="325"/>
      <c r="AJ34" s="325"/>
      <c r="AK34" s="325"/>
      <c r="AL34" s="65"/>
      <c r="AM34" s="324" t="str">
        <f>IF(AO34="","",MAX(C34:D43,U34:V43)+1)</f>
        <v/>
      </c>
      <c r="AN34" s="324"/>
      <c r="AO34" s="325"/>
      <c r="AP34" s="325"/>
      <c r="AQ34" s="325"/>
      <c r="AR34" s="325"/>
      <c r="AS34" s="325"/>
      <c r="AT34" s="325"/>
      <c r="AU34" s="325"/>
      <c r="AV34" s="325"/>
      <c r="AW34" s="325"/>
      <c r="AX34" s="325"/>
      <c r="AY34" s="325"/>
      <c r="AZ34" s="325"/>
      <c r="BA34" s="325"/>
      <c r="BB34" s="325"/>
      <c r="BC34" s="325"/>
      <c r="BD34" s="65"/>
      <c r="BE34" s="324">
        <f>IF(BG34="","",MAX(C34:D43,U34:V43,AM34:AN43)+1)</f>
        <v>4</v>
      </c>
      <c r="BF34" s="324"/>
      <c r="BG34" s="325" t="str">
        <f>IF('各会計、関係団体の財政状況及び健全化判断比率'!B30="","",'各会計、関係団体の財政状況及び健全化判断比率'!B30)</f>
        <v>簡易水道特別会計</v>
      </c>
      <c r="BH34" s="325"/>
      <c r="BI34" s="325"/>
      <c r="BJ34" s="325"/>
      <c r="BK34" s="325"/>
      <c r="BL34" s="325"/>
      <c r="BM34" s="325"/>
      <c r="BN34" s="325"/>
      <c r="BO34" s="325"/>
      <c r="BP34" s="325"/>
      <c r="BQ34" s="325"/>
      <c r="BR34" s="325"/>
      <c r="BS34" s="325"/>
      <c r="BT34" s="325"/>
      <c r="BU34" s="325"/>
      <c r="BV34" s="65"/>
      <c r="BW34" s="324">
        <f>IF(BY34="","",MAX(C34:D43,U34:V43,AM34:AN43,BE34:BF43)+1)</f>
        <v>7</v>
      </c>
      <c r="BX34" s="324"/>
      <c r="BY34" s="325" t="str">
        <f>IF('各会計、関係団体の財政状況及び健全化判断比率'!B68="","",'各会計、関係団体の財政状況及び健全化判断比率'!B68)</f>
        <v>佐賀中部広域連合（一般会計）</v>
      </c>
      <c r="BZ34" s="325"/>
      <c r="CA34" s="325"/>
      <c r="CB34" s="325"/>
      <c r="CC34" s="325"/>
      <c r="CD34" s="325"/>
      <c r="CE34" s="325"/>
      <c r="CF34" s="325"/>
      <c r="CG34" s="325"/>
      <c r="CH34" s="325"/>
      <c r="CI34" s="325"/>
      <c r="CJ34" s="325"/>
      <c r="CK34" s="325"/>
      <c r="CL34" s="325"/>
      <c r="CM34" s="325"/>
      <c r="CN34" s="65"/>
      <c r="CO34" s="324" t="str">
        <f>IF(CQ34="","",MAX(C34:D43,U34:V43,AM34:AN43,BE34:BF43,BW34:BX43)+1)</f>
        <v/>
      </c>
      <c r="CP34" s="324"/>
      <c r="CQ34" s="325" t="str">
        <f>IF('各会計、関係団体の財政状況及び健全化判断比率'!BS7="","",'各会計、関係団体の財政状況及び健全化判断比率'!BS7)</f>
        <v/>
      </c>
      <c r="CR34" s="325"/>
      <c r="CS34" s="325"/>
      <c r="CT34" s="325"/>
      <c r="CU34" s="325"/>
      <c r="CV34" s="325"/>
      <c r="CW34" s="325"/>
      <c r="CX34" s="325"/>
      <c r="CY34" s="325"/>
      <c r="CZ34" s="325"/>
      <c r="DA34" s="325"/>
      <c r="DB34" s="325"/>
      <c r="DC34" s="325"/>
      <c r="DD34" s="325"/>
      <c r="DE34" s="325"/>
      <c r="DG34" s="326" t="str">
        <f>IF('各会計、関係団体の財政状況及び健全化判断比率'!BR7="","",'各会計、関係団体の財政状況及び健全化判断比率'!BR7)</f>
        <v/>
      </c>
      <c r="DH34" s="326"/>
      <c r="DI34" s="323"/>
    </row>
    <row r="35" spans="1:113" ht="32.25" customHeight="1" x14ac:dyDescent="0.15">
      <c r="A35" s="65"/>
      <c r="B35" s="319"/>
      <c r="C35" s="324" t="str">
        <f>IF(E35="","",C34+1)</f>
        <v/>
      </c>
      <c r="D35" s="324"/>
      <c r="E35" s="325" t="str">
        <f>IF('各会計、関係団体の財政状況及び健全化判断比率'!B8="","",'各会計、関係団体の財政状況及び健全化判断比率'!B8)</f>
        <v/>
      </c>
      <c r="F35" s="325"/>
      <c r="G35" s="325"/>
      <c r="H35" s="325"/>
      <c r="I35" s="325"/>
      <c r="J35" s="325"/>
      <c r="K35" s="325"/>
      <c r="L35" s="325"/>
      <c r="M35" s="325"/>
      <c r="N35" s="325"/>
      <c r="O35" s="325"/>
      <c r="P35" s="325"/>
      <c r="Q35" s="325"/>
      <c r="R35" s="325"/>
      <c r="S35" s="325"/>
      <c r="T35" s="65"/>
      <c r="U35" s="324">
        <f>IF(W35="","",U34+1)</f>
        <v>3</v>
      </c>
      <c r="V35" s="324"/>
      <c r="W35" s="325" t="str">
        <f>IF('各会計、関係団体の財政状況及び健全化判断比率'!B29="","",'各会計、関係団体の財政状況及び健全化判断比率'!B29)</f>
        <v>後期高齢者医療特別会計</v>
      </c>
      <c r="X35" s="325"/>
      <c r="Y35" s="325"/>
      <c r="Z35" s="325"/>
      <c r="AA35" s="325"/>
      <c r="AB35" s="325"/>
      <c r="AC35" s="325"/>
      <c r="AD35" s="325"/>
      <c r="AE35" s="325"/>
      <c r="AF35" s="325"/>
      <c r="AG35" s="325"/>
      <c r="AH35" s="325"/>
      <c r="AI35" s="325"/>
      <c r="AJ35" s="325"/>
      <c r="AK35" s="325"/>
      <c r="AL35" s="65"/>
      <c r="AM35" s="324" t="str">
        <f t="shared" ref="AM35:AM43" si="0">IF(AO35="","",AM34+1)</f>
        <v/>
      </c>
      <c r="AN35" s="324"/>
      <c r="AO35" s="325"/>
      <c r="AP35" s="325"/>
      <c r="AQ35" s="325"/>
      <c r="AR35" s="325"/>
      <c r="AS35" s="325"/>
      <c r="AT35" s="325"/>
      <c r="AU35" s="325"/>
      <c r="AV35" s="325"/>
      <c r="AW35" s="325"/>
      <c r="AX35" s="325"/>
      <c r="AY35" s="325"/>
      <c r="AZ35" s="325"/>
      <c r="BA35" s="325"/>
      <c r="BB35" s="325"/>
      <c r="BC35" s="325"/>
      <c r="BD35" s="65"/>
      <c r="BE35" s="324">
        <f t="shared" ref="BE35:BE43" si="1">IF(BG35="","",BE34+1)</f>
        <v>5</v>
      </c>
      <c r="BF35" s="324"/>
      <c r="BG35" s="325" t="str">
        <f>IF('各会計、関係団体の財政状況及び健全化判断比率'!B31="","",'各会計、関係団体の財政状況及び健全化判断比率'!B31)</f>
        <v>下水道特別会計</v>
      </c>
      <c r="BH35" s="325"/>
      <c r="BI35" s="325"/>
      <c r="BJ35" s="325"/>
      <c r="BK35" s="325"/>
      <c r="BL35" s="325"/>
      <c r="BM35" s="325"/>
      <c r="BN35" s="325"/>
      <c r="BO35" s="325"/>
      <c r="BP35" s="325"/>
      <c r="BQ35" s="325"/>
      <c r="BR35" s="325"/>
      <c r="BS35" s="325"/>
      <c r="BT35" s="325"/>
      <c r="BU35" s="325"/>
      <c r="BV35" s="65"/>
      <c r="BW35" s="324">
        <f t="shared" ref="BW35:BW43" si="2">IF(BY35="","",BW34+1)</f>
        <v>8</v>
      </c>
      <c r="BX35" s="324"/>
      <c r="BY35" s="325" t="str">
        <f>IF('各会計、関係団体の財政状況及び健全化判断比率'!B69="","",'各会計、関係団体の財政状況及び健全化判断比率'!B69)</f>
        <v>佐賀中部広域連合（特別会計）</v>
      </c>
      <c r="BZ35" s="325"/>
      <c r="CA35" s="325"/>
      <c r="CB35" s="325"/>
      <c r="CC35" s="325"/>
      <c r="CD35" s="325"/>
      <c r="CE35" s="325"/>
      <c r="CF35" s="325"/>
      <c r="CG35" s="325"/>
      <c r="CH35" s="325"/>
      <c r="CI35" s="325"/>
      <c r="CJ35" s="325"/>
      <c r="CK35" s="325"/>
      <c r="CL35" s="325"/>
      <c r="CM35" s="325"/>
      <c r="CN35" s="65"/>
      <c r="CO35" s="324" t="str">
        <f t="shared" ref="CO35:CO43" si="3">IF(CQ35="","",CO34+1)</f>
        <v/>
      </c>
      <c r="CP35" s="324"/>
      <c r="CQ35" s="325" t="str">
        <f>IF('各会計、関係団体の財政状況及び健全化判断比率'!BS8="","",'各会計、関係団体の財政状況及び健全化判断比率'!BS8)</f>
        <v/>
      </c>
      <c r="CR35" s="325"/>
      <c r="CS35" s="325"/>
      <c r="CT35" s="325"/>
      <c r="CU35" s="325"/>
      <c r="CV35" s="325"/>
      <c r="CW35" s="325"/>
      <c r="CX35" s="325"/>
      <c r="CY35" s="325"/>
      <c r="CZ35" s="325"/>
      <c r="DA35" s="325"/>
      <c r="DB35" s="325"/>
      <c r="DC35" s="325"/>
      <c r="DD35" s="325"/>
      <c r="DE35" s="325"/>
      <c r="DG35" s="326" t="str">
        <f>IF('各会計、関係団体の財政状況及び健全化判断比率'!BR8="","",'各会計、関係団体の財政状況及び健全化判断比率'!BR8)</f>
        <v/>
      </c>
      <c r="DH35" s="326"/>
      <c r="DI35" s="323"/>
    </row>
    <row r="36" spans="1:113" ht="32.25" customHeight="1" x14ac:dyDescent="0.15">
      <c r="A36" s="65"/>
      <c r="B36" s="319"/>
      <c r="C36" s="324" t="str">
        <f>IF(E36="","",C35+1)</f>
        <v/>
      </c>
      <c r="D36" s="324"/>
      <c r="E36" s="325" t="str">
        <f>IF('各会計、関係団体の財政状況及び健全化判断比率'!B9="","",'各会計、関係団体の財政状況及び健全化判断比率'!B9)</f>
        <v/>
      </c>
      <c r="F36" s="325"/>
      <c r="G36" s="325"/>
      <c r="H36" s="325"/>
      <c r="I36" s="325"/>
      <c r="J36" s="325"/>
      <c r="K36" s="325"/>
      <c r="L36" s="325"/>
      <c r="M36" s="325"/>
      <c r="N36" s="325"/>
      <c r="O36" s="325"/>
      <c r="P36" s="325"/>
      <c r="Q36" s="325"/>
      <c r="R36" s="325"/>
      <c r="S36" s="325"/>
      <c r="T36" s="65"/>
      <c r="U36" s="324" t="str">
        <f t="shared" ref="U36:U43" si="4">IF(W36="","",U35+1)</f>
        <v/>
      </c>
      <c r="V36" s="324"/>
      <c r="W36" s="325"/>
      <c r="X36" s="325"/>
      <c r="Y36" s="325"/>
      <c r="Z36" s="325"/>
      <c r="AA36" s="325"/>
      <c r="AB36" s="325"/>
      <c r="AC36" s="325"/>
      <c r="AD36" s="325"/>
      <c r="AE36" s="325"/>
      <c r="AF36" s="325"/>
      <c r="AG36" s="325"/>
      <c r="AH36" s="325"/>
      <c r="AI36" s="325"/>
      <c r="AJ36" s="325"/>
      <c r="AK36" s="325"/>
      <c r="AL36" s="65"/>
      <c r="AM36" s="324" t="str">
        <f t="shared" si="0"/>
        <v/>
      </c>
      <c r="AN36" s="324"/>
      <c r="AO36" s="325"/>
      <c r="AP36" s="325"/>
      <c r="AQ36" s="325"/>
      <c r="AR36" s="325"/>
      <c r="AS36" s="325"/>
      <c r="AT36" s="325"/>
      <c r="AU36" s="325"/>
      <c r="AV36" s="325"/>
      <c r="AW36" s="325"/>
      <c r="AX36" s="325"/>
      <c r="AY36" s="325"/>
      <c r="AZ36" s="325"/>
      <c r="BA36" s="325"/>
      <c r="BB36" s="325"/>
      <c r="BC36" s="325"/>
      <c r="BD36" s="65"/>
      <c r="BE36" s="324">
        <f t="shared" si="1"/>
        <v>6</v>
      </c>
      <c r="BF36" s="324"/>
      <c r="BG36" s="325" t="str">
        <f>IF('各会計、関係団体の財政状況及び健全化判断比率'!B32="","",'各会計、関係団体の財政状況及び健全化判断比率'!B32)</f>
        <v>工業用地造成事業特別会計</v>
      </c>
      <c r="BH36" s="325"/>
      <c r="BI36" s="325"/>
      <c r="BJ36" s="325"/>
      <c r="BK36" s="325"/>
      <c r="BL36" s="325"/>
      <c r="BM36" s="325"/>
      <c r="BN36" s="325"/>
      <c r="BO36" s="325"/>
      <c r="BP36" s="325"/>
      <c r="BQ36" s="325"/>
      <c r="BR36" s="325"/>
      <c r="BS36" s="325"/>
      <c r="BT36" s="325"/>
      <c r="BU36" s="325"/>
      <c r="BV36" s="65"/>
      <c r="BW36" s="324">
        <f t="shared" si="2"/>
        <v>9</v>
      </c>
      <c r="BX36" s="324"/>
      <c r="BY36" s="325" t="str">
        <f>IF('各会計、関係団体の財政状況及び健全化判断比率'!B70="","",'各会計、関係団体の財政状況及び健全化判断比率'!B70)</f>
        <v>佐賀県後期高齢者医療広域連合（一般会計）</v>
      </c>
      <c r="BZ36" s="325"/>
      <c r="CA36" s="325"/>
      <c r="CB36" s="325"/>
      <c r="CC36" s="325"/>
      <c r="CD36" s="325"/>
      <c r="CE36" s="325"/>
      <c r="CF36" s="325"/>
      <c r="CG36" s="325"/>
      <c r="CH36" s="325"/>
      <c r="CI36" s="325"/>
      <c r="CJ36" s="325"/>
      <c r="CK36" s="325"/>
      <c r="CL36" s="325"/>
      <c r="CM36" s="325"/>
      <c r="CN36" s="65"/>
      <c r="CO36" s="324" t="str">
        <f t="shared" si="3"/>
        <v/>
      </c>
      <c r="CP36" s="324"/>
      <c r="CQ36" s="325" t="str">
        <f>IF('各会計、関係団体の財政状況及び健全化判断比率'!BS9="","",'各会計、関係団体の財政状況及び健全化判断比率'!BS9)</f>
        <v/>
      </c>
      <c r="CR36" s="325"/>
      <c r="CS36" s="325"/>
      <c r="CT36" s="325"/>
      <c r="CU36" s="325"/>
      <c r="CV36" s="325"/>
      <c r="CW36" s="325"/>
      <c r="CX36" s="325"/>
      <c r="CY36" s="325"/>
      <c r="CZ36" s="325"/>
      <c r="DA36" s="325"/>
      <c r="DB36" s="325"/>
      <c r="DC36" s="325"/>
      <c r="DD36" s="325"/>
      <c r="DE36" s="325"/>
      <c r="DG36" s="326" t="str">
        <f>IF('各会計、関係団体の財政状況及び健全化判断比率'!BR9="","",'各会計、関係団体の財政状況及び健全化判断比率'!BR9)</f>
        <v/>
      </c>
      <c r="DH36" s="326"/>
      <c r="DI36" s="323"/>
    </row>
    <row r="37" spans="1:113" ht="32.25" customHeight="1" x14ac:dyDescent="0.15">
      <c r="A37" s="65"/>
      <c r="B37" s="319"/>
      <c r="C37" s="324" t="str">
        <f>IF(E37="","",C36+1)</f>
        <v/>
      </c>
      <c r="D37" s="324"/>
      <c r="E37" s="325" t="str">
        <f>IF('各会計、関係団体の財政状況及び健全化判断比率'!B10="","",'各会計、関係団体の財政状況及び健全化判断比率'!B10)</f>
        <v/>
      </c>
      <c r="F37" s="325"/>
      <c r="G37" s="325"/>
      <c r="H37" s="325"/>
      <c r="I37" s="325"/>
      <c r="J37" s="325"/>
      <c r="K37" s="325"/>
      <c r="L37" s="325"/>
      <c r="M37" s="325"/>
      <c r="N37" s="325"/>
      <c r="O37" s="325"/>
      <c r="P37" s="325"/>
      <c r="Q37" s="325"/>
      <c r="R37" s="325"/>
      <c r="S37" s="325"/>
      <c r="T37" s="65"/>
      <c r="U37" s="324" t="str">
        <f t="shared" si="4"/>
        <v/>
      </c>
      <c r="V37" s="324"/>
      <c r="W37" s="325"/>
      <c r="X37" s="325"/>
      <c r="Y37" s="325"/>
      <c r="Z37" s="325"/>
      <c r="AA37" s="325"/>
      <c r="AB37" s="325"/>
      <c r="AC37" s="325"/>
      <c r="AD37" s="325"/>
      <c r="AE37" s="325"/>
      <c r="AF37" s="325"/>
      <c r="AG37" s="325"/>
      <c r="AH37" s="325"/>
      <c r="AI37" s="325"/>
      <c r="AJ37" s="325"/>
      <c r="AK37" s="325"/>
      <c r="AL37" s="65"/>
      <c r="AM37" s="324" t="str">
        <f t="shared" si="0"/>
        <v/>
      </c>
      <c r="AN37" s="324"/>
      <c r="AO37" s="325"/>
      <c r="AP37" s="325"/>
      <c r="AQ37" s="325"/>
      <c r="AR37" s="325"/>
      <c r="AS37" s="325"/>
      <c r="AT37" s="325"/>
      <c r="AU37" s="325"/>
      <c r="AV37" s="325"/>
      <c r="AW37" s="325"/>
      <c r="AX37" s="325"/>
      <c r="AY37" s="325"/>
      <c r="AZ37" s="325"/>
      <c r="BA37" s="325"/>
      <c r="BB37" s="325"/>
      <c r="BC37" s="325"/>
      <c r="BD37" s="65"/>
      <c r="BE37" s="324" t="str">
        <f t="shared" si="1"/>
        <v/>
      </c>
      <c r="BF37" s="324"/>
      <c r="BG37" s="325"/>
      <c r="BH37" s="325"/>
      <c r="BI37" s="325"/>
      <c r="BJ37" s="325"/>
      <c r="BK37" s="325"/>
      <c r="BL37" s="325"/>
      <c r="BM37" s="325"/>
      <c r="BN37" s="325"/>
      <c r="BO37" s="325"/>
      <c r="BP37" s="325"/>
      <c r="BQ37" s="325"/>
      <c r="BR37" s="325"/>
      <c r="BS37" s="325"/>
      <c r="BT37" s="325"/>
      <c r="BU37" s="325"/>
      <c r="BV37" s="65"/>
      <c r="BW37" s="324">
        <f t="shared" si="2"/>
        <v>10</v>
      </c>
      <c r="BX37" s="324"/>
      <c r="BY37" s="325" t="str">
        <f>IF('各会計、関係団体の財政状況及び健全化判断比率'!B71="","",'各会計、関係団体の財政状況及び健全化判断比率'!B71)</f>
        <v>佐賀県後期高齢者医療広域連合（後期高齢者医療特別会計）</v>
      </c>
      <c r="BZ37" s="325"/>
      <c r="CA37" s="325"/>
      <c r="CB37" s="325"/>
      <c r="CC37" s="325"/>
      <c r="CD37" s="325"/>
      <c r="CE37" s="325"/>
      <c r="CF37" s="325"/>
      <c r="CG37" s="325"/>
      <c r="CH37" s="325"/>
      <c r="CI37" s="325"/>
      <c r="CJ37" s="325"/>
      <c r="CK37" s="325"/>
      <c r="CL37" s="325"/>
      <c r="CM37" s="325"/>
      <c r="CN37" s="65"/>
      <c r="CO37" s="324" t="str">
        <f t="shared" si="3"/>
        <v/>
      </c>
      <c r="CP37" s="324"/>
      <c r="CQ37" s="325" t="str">
        <f>IF('各会計、関係団体の財政状況及び健全化判断比率'!BS10="","",'各会計、関係団体の財政状況及び健全化判断比率'!BS10)</f>
        <v/>
      </c>
      <c r="CR37" s="325"/>
      <c r="CS37" s="325"/>
      <c r="CT37" s="325"/>
      <c r="CU37" s="325"/>
      <c r="CV37" s="325"/>
      <c r="CW37" s="325"/>
      <c r="CX37" s="325"/>
      <c r="CY37" s="325"/>
      <c r="CZ37" s="325"/>
      <c r="DA37" s="325"/>
      <c r="DB37" s="325"/>
      <c r="DC37" s="325"/>
      <c r="DD37" s="325"/>
      <c r="DE37" s="325"/>
      <c r="DG37" s="326" t="str">
        <f>IF('各会計、関係団体の財政状況及び健全化判断比率'!BR10="","",'各会計、関係団体の財政状況及び健全化判断比率'!BR10)</f>
        <v/>
      </c>
      <c r="DH37" s="326"/>
      <c r="DI37" s="323"/>
    </row>
    <row r="38" spans="1:113" ht="32.25" customHeight="1" x14ac:dyDescent="0.15">
      <c r="A38" s="65"/>
      <c r="B38" s="319"/>
      <c r="C38" s="324" t="str">
        <f t="shared" ref="C38:C43" si="5">IF(E38="","",C37+1)</f>
        <v/>
      </c>
      <c r="D38" s="324"/>
      <c r="E38" s="325" t="str">
        <f>IF('各会計、関係団体の財政状況及び健全化判断比率'!B11="","",'各会計、関係団体の財政状況及び健全化判断比率'!B11)</f>
        <v/>
      </c>
      <c r="F38" s="325"/>
      <c r="G38" s="325"/>
      <c r="H38" s="325"/>
      <c r="I38" s="325"/>
      <c r="J38" s="325"/>
      <c r="K38" s="325"/>
      <c r="L38" s="325"/>
      <c r="M38" s="325"/>
      <c r="N38" s="325"/>
      <c r="O38" s="325"/>
      <c r="P38" s="325"/>
      <c r="Q38" s="325"/>
      <c r="R38" s="325"/>
      <c r="S38" s="325"/>
      <c r="T38" s="65"/>
      <c r="U38" s="324" t="str">
        <f t="shared" si="4"/>
        <v/>
      </c>
      <c r="V38" s="324"/>
      <c r="W38" s="325"/>
      <c r="X38" s="325"/>
      <c r="Y38" s="325"/>
      <c r="Z38" s="325"/>
      <c r="AA38" s="325"/>
      <c r="AB38" s="325"/>
      <c r="AC38" s="325"/>
      <c r="AD38" s="325"/>
      <c r="AE38" s="325"/>
      <c r="AF38" s="325"/>
      <c r="AG38" s="325"/>
      <c r="AH38" s="325"/>
      <c r="AI38" s="325"/>
      <c r="AJ38" s="325"/>
      <c r="AK38" s="325"/>
      <c r="AL38" s="65"/>
      <c r="AM38" s="324" t="str">
        <f t="shared" si="0"/>
        <v/>
      </c>
      <c r="AN38" s="324"/>
      <c r="AO38" s="325"/>
      <c r="AP38" s="325"/>
      <c r="AQ38" s="325"/>
      <c r="AR38" s="325"/>
      <c r="AS38" s="325"/>
      <c r="AT38" s="325"/>
      <c r="AU38" s="325"/>
      <c r="AV38" s="325"/>
      <c r="AW38" s="325"/>
      <c r="AX38" s="325"/>
      <c r="AY38" s="325"/>
      <c r="AZ38" s="325"/>
      <c r="BA38" s="325"/>
      <c r="BB38" s="325"/>
      <c r="BC38" s="325"/>
      <c r="BD38" s="65"/>
      <c r="BE38" s="324" t="str">
        <f t="shared" si="1"/>
        <v/>
      </c>
      <c r="BF38" s="324"/>
      <c r="BG38" s="325"/>
      <c r="BH38" s="325"/>
      <c r="BI38" s="325"/>
      <c r="BJ38" s="325"/>
      <c r="BK38" s="325"/>
      <c r="BL38" s="325"/>
      <c r="BM38" s="325"/>
      <c r="BN38" s="325"/>
      <c r="BO38" s="325"/>
      <c r="BP38" s="325"/>
      <c r="BQ38" s="325"/>
      <c r="BR38" s="325"/>
      <c r="BS38" s="325"/>
      <c r="BT38" s="325"/>
      <c r="BU38" s="325"/>
      <c r="BV38" s="65"/>
      <c r="BW38" s="324">
        <f t="shared" si="2"/>
        <v>11</v>
      </c>
      <c r="BX38" s="324"/>
      <c r="BY38" s="325" t="str">
        <f>IF('各会計、関係団体の財政状況及び健全化判断比率'!B72="","",'各会計、関係団体の財政状況及び健全化判断比率'!B72)</f>
        <v>佐賀東部水道企業団（用水供給事業会計）</v>
      </c>
      <c r="BZ38" s="325"/>
      <c r="CA38" s="325"/>
      <c r="CB38" s="325"/>
      <c r="CC38" s="325"/>
      <c r="CD38" s="325"/>
      <c r="CE38" s="325"/>
      <c r="CF38" s="325"/>
      <c r="CG38" s="325"/>
      <c r="CH38" s="325"/>
      <c r="CI38" s="325"/>
      <c r="CJ38" s="325"/>
      <c r="CK38" s="325"/>
      <c r="CL38" s="325"/>
      <c r="CM38" s="325"/>
      <c r="CN38" s="65"/>
      <c r="CO38" s="324" t="str">
        <f t="shared" si="3"/>
        <v/>
      </c>
      <c r="CP38" s="324"/>
      <c r="CQ38" s="325" t="str">
        <f>IF('各会計、関係団体の財政状況及び健全化判断比率'!BS11="","",'各会計、関係団体の財政状況及び健全化判断比率'!BS11)</f>
        <v/>
      </c>
      <c r="CR38" s="325"/>
      <c r="CS38" s="325"/>
      <c r="CT38" s="325"/>
      <c r="CU38" s="325"/>
      <c r="CV38" s="325"/>
      <c r="CW38" s="325"/>
      <c r="CX38" s="325"/>
      <c r="CY38" s="325"/>
      <c r="CZ38" s="325"/>
      <c r="DA38" s="325"/>
      <c r="DB38" s="325"/>
      <c r="DC38" s="325"/>
      <c r="DD38" s="325"/>
      <c r="DE38" s="325"/>
      <c r="DG38" s="326" t="str">
        <f>IF('各会計、関係団体の財政状況及び健全化判断比率'!BR11="","",'各会計、関係団体の財政状況及び健全化判断比率'!BR11)</f>
        <v/>
      </c>
      <c r="DH38" s="326"/>
      <c r="DI38" s="323"/>
    </row>
    <row r="39" spans="1:113" ht="32.25" customHeight="1" x14ac:dyDescent="0.15">
      <c r="A39" s="65"/>
      <c r="B39" s="319"/>
      <c r="C39" s="324" t="str">
        <f t="shared" si="5"/>
        <v/>
      </c>
      <c r="D39" s="324"/>
      <c r="E39" s="325" t="str">
        <f>IF('各会計、関係団体の財政状況及び健全化判断比率'!B12="","",'各会計、関係団体の財政状況及び健全化判断比率'!B12)</f>
        <v/>
      </c>
      <c r="F39" s="325"/>
      <c r="G39" s="325"/>
      <c r="H39" s="325"/>
      <c r="I39" s="325"/>
      <c r="J39" s="325"/>
      <c r="K39" s="325"/>
      <c r="L39" s="325"/>
      <c r="M39" s="325"/>
      <c r="N39" s="325"/>
      <c r="O39" s="325"/>
      <c r="P39" s="325"/>
      <c r="Q39" s="325"/>
      <c r="R39" s="325"/>
      <c r="S39" s="325"/>
      <c r="T39" s="65"/>
      <c r="U39" s="324" t="str">
        <f t="shared" si="4"/>
        <v/>
      </c>
      <c r="V39" s="324"/>
      <c r="W39" s="325"/>
      <c r="X39" s="325"/>
      <c r="Y39" s="325"/>
      <c r="Z39" s="325"/>
      <c r="AA39" s="325"/>
      <c r="AB39" s="325"/>
      <c r="AC39" s="325"/>
      <c r="AD39" s="325"/>
      <c r="AE39" s="325"/>
      <c r="AF39" s="325"/>
      <c r="AG39" s="325"/>
      <c r="AH39" s="325"/>
      <c r="AI39" s="325"/>
      <c r="AJ39" s="325"/>
      <c r="AK39" s="325"/>
      <c r="AL39" s="65"/>
      <c r="AM39" s="324" t="str">
        <f t="shared" si="0"/>
        <v/>
      </c>
      <c r="AN39" s="324"/>
      <c r="AO39" s="325"/>
      <c r="AP39" s="325"/>
      <c r="AQ39" s="325"/>
      <c r="AR39" s="325"/>
      <c r="AS39" s="325"/>
      <c r="AT39" s="325"/>
      <c r="AU39" s="325"/>
      <c r="AV39" s="325"/>
      <c r="AW39" s="325"/>
      <c r="AX39" s="325"/>
      <c r="AY39" s="325"/>
      <c r="AZ39" s="325"/>
      <c r="BA39" s="325"/>
      <c r="BB39" s="325"/>
      <c r="BC39" s="325"/>
      <c r="BD39" s="65"/>
      <c r="BE39" s="324" t="str">
        <f t="shared" si="1"/>
        <v/>
      </c>
      <c r="BF39" s="324"/>
      <c r="BG39" s="325"/>
      <c r="BH39" s="325"/>
      <c r="BI39" s="325"/>
      <c r="BJ39" s="325"/>
      <c r="BK39" s="325"/>
      <c r="BL39" s="325"/>
      <c r="BM39" s="325"/>
      <c r="BN39" s="325"/>
      <c r="BO39" s="325"/>
      <c r="BP39" s="325"/>
      <c r="BQ39" s="325"/>
      <c r="BR39" s="325"/>
      <c r="BS39" s="325"/>
      <c r="BT39" s="325"/>
      <c r="BU39" s="325"/>
      <c r="BV39" s="65"/>
      <c r="BW39" s="324">
        <f t="shared" si="2"/>
        <v>12</v>
      </c>
      <c r="BX39" s="324"/>
      <c r="BY39" s="325" t="str">
        <f>IF('各会計、関係団体の財政状況及び健全化判断比率'!B73="","",'各会計、関係団体の財政状況及び健全化判断比率'!B73)</f>
        <v>佐賀東部水道企業団（水道事業会計）</v>
      </c>
      <c r="BZ39" s="325"/>
      <c r="CA39" s="325"/>
      <c r="CB39" s="325"/>
      <c r="CC39" s="325"/>
      <c r="CD39" s="325"/>
      <c r="CE39" s="325"/>
      <c r="CF39" s="325"/>
      <c r="CG39" s="325"/>
      <c r="CH39" s="325"/>
      <c r="CI39" s="325"/>
      <c r="CJ39" s="325"/>
      <c r="CK39" s="325"/>
      <c r="CL39" s="325"/>
      <c r="CM39" s="325"/>
      <c r="CN39" s="65"/>
      <c r="CO39" s="324" t="str">
        <f t="shared" si="3"/>
        <v/>
      </c>
      <c r="CP39" s="324"/>
      <c r="CQ39" s="325" t="str">
        <f>IF('各会計、関係団体の財政状況及び健全化判断比率'!BS12="","",'各会計、関係団体の財政状況及び健全化判断比率'!BS12)</f>
        <v/>
      </c>
      <c r="CR39" s="325"/>
      <c r="CS39" s="325"/>
      <c r="CT39" s="325"/>
      <c r="CU39" s="325"/>
      <c r="CV39" s="325"/>
      <c r="CW39" s="325"/>
      <c r="CX39" s="325"/>
      <c r="CY39" s="325"/>
      <c r="CZ39" s="325"/>
      <c r="DA39" s="325"/>
      <c r="DB39" s="325"/>
      <c r="DC39" s="325"/>
      <c r="DD39" s="325"/>
      <c r="DE39" s="325"/>
      <c r="DG39" s="326" t="str">
        <f>IF('各会計、関係団体の財政状況及び健全化判断比率'!BR12="","",'各会計、関係団体の財政状況及び健全化判断比率'!BR12)</f>
        <v/>
      </c>
      <c r="DH39" s="326"/>
      <c r="DI39" s="323"/>
    </row>
    <row r="40" spans="1:113" ht="32.25" customHeight="1" x14ac:dyDescent="0.15">
      <c r="A40" s="65"/>
      <c r="B40" s="319"/>
      <c r="C40" s="324" t="str">
        <f t="shared" si="5"/>
        <v/>
      </c>
      <c r="D40" s="324"/>
      <c r="E40" s="325" t="str">
        <f>IF('各会計、関係団体の財政状況及び健全化判断比率'!B13="","",'各会計、関係団体の財政状況及び健全化判断比率'!B13)</f>
        <v/>
      </c>
      <c r="F40" s="325"/>
      <c r="G40" s="325"/>
      <c r="H40" s="325"/>
      <c r="I40" s="325"/>
      <c r="J40" s="325"/>
      <c r="K40" s="325"/>
      <c r="L40" s="325"/>
      <c r="M40" s="325"/>
      <c r="N40" s="325"/>
      <c r="O40" s="325"/>
      <c r="P40" s="325"/>
      <c r="Q40" s="325"/>
      <c r="R40" s="325"/>
      <c r="S40" s="325"/>
      <c r="T40" s="65"/>
      <c r="U40" s="324" t="str">
        <f t="shared" si="4"/>
        <v/>
      </c>
      <c r="V40" s="324"/>
      <c r="W40" s="325"/>
      <c r="X40" s="325"/>
      <c r="Y40" s="325"/>
      <c r="Z40" s="325"/>
      <c r="AA40" s="325"/>
      <c r="AB40" s="325"/>
      <c r="AC40" s="325"/>
      <c r="AD40" s="325"/>
      <c r="AE40" s="325"/>
      <c r="AF40" s="325"/>
      <c r="AG40" s="325"/>
      <c r="AH40" s="325"/>
      <c r="AI40" s="325"/>
      <c r="AJ40" s="325"/>
      <c r="AK40" s="325"/>
      <c r="AL40" s="65"/>
      <c r="AM40" s="324" t="str">
        <f t="shared" si="0"/>
        <v/>
      </c>
      <c r="AN40" s="324"/>
      <c r="AO40" s="325"/>
      <c r="AP40" s="325"/>
      <c r="AQ40" s="325"/>
      <c r="AR40" s="325"/>
      <c r="AS40" s="325"/>
      <c r="AT40" s="325"/>
      <c r="AU40" s="325"/>
      <c r="AV40" s="325"/>
      <c r="AW40" s="325"/>
      <c r="AX40" s="325"/>
      <c r="AY40" s="325"/>
      <c r="AZ40" s="325"/>
      <c r="BA40" s="325"/>
      <c r="BB40" s="325"/>
      <c r="BC40" s="325"/>
      <c r="BD40" s="65"/>
      <c r="BE40" s="324" t="str">
        <f t="shared" si="1"/>
        <v/>
      </c>
      <c r="BF40" s="324"/>
      <c r="BG40" s="325"/>
      <c r="BH40" s="325"/>
      <c r="BI40" s="325"/>
      <c r="BJ40" s="325"/>
      <c r="BK40" s="325"/>
      <c r="BL40" s="325"/>
      <c r="BM40" s="325"/>
      <c r="BN40" s="325"/>
      <c r="BO40" s="325"/>
      <c r="BP40" s="325"/>
      <c r="BQ40" s="325"/>
      <c r="BR40" s="325"/>
      <c r="BS40" s="325"/>
      <c r="BT40" s="325"/>
      <c r="BU40" s="325"/>
      <c r="BV40" s="65"/>
      <c r="BW40" s="324">
        <f t="shared" si="2"/>
        <v>13</v>
      </c>
      <c r="BX40" s="324"/>
      <c r="BY40" s="325" t="str">
        <f>IF('各会計、関係団体の財政状況及び健全化判断比率'!B74="","",'各会計、関係団体の財政状況及び健全化判断比率'!B74)</f>
        <v>脊振共同塵芥処理組合</v>
      </c>
      <c r="BZ40" s="325"/>
      <c r="CA40" s="325"/>
      <c r="CB40" s="325"/>
      <c r="CC40" s="325"/>
      <c r="CD40" s="325"/>
      <c r="CE40" s="325"/>
      <c r="CF40" s="325"/>
      <c r="CG40" s="325"/>
      <c r="CH40" s="325"/>
      <c r="CI40" s="325"/>
      <c r="CJ40" s="325"/>
      <c r="CK40" s="325"/>
      <c r="CL40" s="325"/>
      <c r="CM40" s="325"/>
      <c r="CN40" s="65"/>
      <c r="CO40" s="324" t="str">
        <f t="shared" si="3"/>
        <v/>
      </c>
      <c r="CP40" s="324"/>
      <c r="CQ40" s="325" t="str">
        <f>IF('各会計、関係団体の財政状況及び健全化判断比率'!BS13="","",'各会計、関係団体の財政状況及び健全化判断比率'!BS13)</f>
        <v/>
      </c>
      <c r="CR40" s="325"/>
      <c r="CS40" s="325"/>
      <c r="CT40" s="325"/>
      <c r="CU40" s="325"/>
      <c r="CV40" s="325"/>
      <c r="CW40" s="325"/>
      <c r="CX40" s="325"/>
      <c r="CY40" s="325"/>
      <c r="CZ40" s="325"/>
      <c r="DA40" s="325"/>
      <c r="DB40" s="325"/>
      <c r="DC40" s="325"/>
      <c r="DD40" s="325"/>
      <c r="DE40" s="325"/>
      <c r="DG40" s="326" t="str">
        <f>IF('各会計、関係団体の財政状況及び健全化判断比率'!BR13="","",'各会計、関係団体の財政状況及び健全化判断比率'!BR13)</f>
        <v/>
      </c>
      <c r="DH40" s="326"/>
      <c r="DI40" s="323"/>
    </row>
    <row r="41" spans="1:113" ht="32.25" customHeight="1" x14ac:dyDescent="0.15">
      <c r="A41" s="65"/>
      <c r="B41" s="319"/>
      <c r="C41" s="324" t="str">
        <f t="shared" si="5"/>
        <v/>
      </c>
      <c r="D41" s="324"/>
      <c r="E41" s="325" t="str">
        <f>IF('各会計、関係団体の財政状況及び健全化判断比率'!B14="","",'各会計、関係団体の財政状況及び健全化判断比率'!B14)</f>
        <v/>
      </c>
      <c r="F41" s="325"/>
      <c r="G41" s="325"/>
      <c r="H41" s="325"/>
      <c r="I41" s="325"/>
      <c r="J41" s="325"/>
      <c r="K41" s="325"/>
      <c r="L41" s="325"/>
      <c r="M41" s="325"/>
      <c r="N41" s="325"/>
      <c r="O41" s="325"/>
      <c r="P41" s="325"/>
      <c r="Q41" s="325"/>
      <c r="R41" s="325"/>
      <c r="S41" s="325"/>
      <c r="T41" s="65"/>
      <c r="U41" s="324" t="str">
        <f t="shared" si="4"/>
        <v/>
      </c>
      <c r="V41" s="324"/>
      <c r="W41" s="325"/>
      <c r="X41" s="325"/>
      <c r="Y41" s="325"/>
      <c r="Z41" s="325"/>
      <c r="AA41" s="325"/>
      <c r="AB41" s="325"/>
      <c r="AC41" s="325"/>
      <c r="AD41" s="325"/>
      <c r="AE41" s="325"/>
      <c r="AF41" s="325"/>
      <c r="AG41" s="325"/>
      <c r="AH41" s="325"/>
      <c r="AI41" s="325"/>
      <c r="AJ41" s="325"/>
      <c r="AK41" s="325"/>
      <c r="AL41" s="65"/>
      <c r="AM41" s="324" t="str">
        <f t="shared" si="0"/>
        <v/>
      </c>
      <c r="AN41" s="324"/>
      <c r="AO41" s="325"/>
      <c r="AP41" s="325"/>
      <c r="AQ41" s="325"/>
      <c r="AR41" s="325"/>
      <c r="AS41" s="325"/>
      <c r="AT41" s="325"/>
      <c r="AU41" s="325"/>
      <c r="AV41" s="325"/>
      <c r="AW41" s="325"/>
      <c r="AX41" s="325"/>
      <c r="AY41" s="325"/>
      <c r="AZ41" s="325"/>
      <c r="BA41" s="325"/>
      <c r="BB41" s="325"/>
      <c r="BC41" s="325"/>
      <c r="BD41" s="65"/>
      <c r="BE41" s="324" t="str">
        <f t="shared" si="1"/>
        <v/>
      </c>
      <c r="BF41" s="324"/>
      <c r="BG41" s="325"/>
      <c r="BH41" s="325"/>
      <c r="BI41" s="325"/>
      <c r="BJ41" s="325"/>
      <c r="BK41" s="325"/>
      <c r="BL41" s="325"/>
      <c r="BM41" s="325"/>
      <c r="BN41" s="325"/>
      <c r="BO41" s="325"/>
      <c r="BP41" s="325"/>
      <c r="BQ41" s="325"/>
      <c r="BR41" s="325"/>
      <c r="BS41" s="325"/>
      <c r="BT41" s="325"/>
      <c r="BU41" s="325"/>
      <c r="BV41" s="65"/>
      <c r="BW41" s="324">
        <f t="shared" si="2"/>
        <v>14</v>
      </c>
      <c r="BX41" s="324"/>
      <c r="BY41" s="325" t="str">
        <f>IF('各会計、関係団体の財政状況及び健全化判断比率'!B75="","",'各会計、関係団体の財政状況及び健全化判断比率'!B75)</f>
        <v>三神地区環境事務組合</v>
      </c>
      <c r="BZ41" s="325"/>
      <c r="CA41" s="325"/>
      <c r="CB41" s="325"/>
      <c r="CC41" s="325"/>
      <c r="CD41" s="325"/>
      <c r="CE41" s="325"/>
      <c r="CF41" s="325"/>
      <c r="CG41" s="325"/>
      <c r="CH41" s="325"/>
      <c r="CI41" s="325"/>
      <c r="CJ41" s="325"/>
      <c r="CK41" s="325"/>
      <c r="CL41" s="325"/>
      <c r="CM41" s="325"/>
      <c r="CN41" s="65"/>
      <c r="CO41" s="324" t="str">
        <f t="shared" si="3"/>
        <v/>
      </c>
      <c r="CP41" s="324"/>
      <c r="CQ41" s="325" t="str">
        <f>IF('各会計、関係団体の財政状況及び健全化判断比率'!BS14="","",'各会計、関係団体の財政状況及び健全化判断比率'!BS14)</f>
        <v/>
      </c>
      <c r="CR41" s="325"/>
      <c r="CS41" s="325"/>
      <c r="CT41" s="325"/>
      <c r="CU41" s="325"/>
      <c r="CV41" s="325"/>
      <c r="CW41" s="325"/>
      <c r="CX41" s="325"/>
      <c r="CY41" s="325"/>
      <c r="CZ41" s="325"/>
      <c r="DA41" s="325"/>
      <c r="DB41" s="325"/>
      <c r="DC41" s="325"/>
      <c r="DD41" s="325"/>
      <c r="DE41" s="325"/>
      <c r="DG41" s="326" t="str">
        <f>IF('各会計、関係団体の財政状況及び健全化判断比率'!BR14="","",'各会計、関係団体の財政状況及び健全化判断比率'!BR14)</f>
        <v/>
      </c>
      <c r="DH41" s="326"/>
      <c r="DI41" s="323"/>
    </row>
    <row r="42" spans="1:113" ht="32.25" customHeight="1" x14ac:dyDescent="0.15">
      <c r="B42" s="319"/>
      <c r="C42" s="324" t="str">
        <f t="shared" si="5"/>
        <v/>
      </c>
      <c r="D42" s="324"/>
      <c r="E42" s="325" t="str">
        <f>IF('各会計、関係団体の財政状況及び健全化判断比率'!B15="","",'各会計、関係団体の財政状況及び健全化判断比率'!B15)</f>
        <v/>
      </c>
      <c r="F42" s="325"/>
      <c r="G42" s="325"/>
      <c r="H42" s="325"/>
      <c r="I42" s="325"/>
      <c r="J42" s="325"/>
      <c r="K42" s="325"/>
      <c r="L42" s="325"/>
      <c r="M42" s="325"/>
      <c r="N42" s="325"/>
      <c r="O42" s="325"/>
      <c r="P42" s="325"/>
      <c r="Q42" s="325"/>
      <c r="R42" s="325"/>
      <c r="S42" s="325"/>
      <c r="T42" s="65"/>
      <c r="U42" s="324" t="str">
        <f t="shared" si="4"/>
        <v/>
      </c>
      <c r="V42" s="324"/>
      <c r="W42" s="325"/>
      <c r="X42" s="325"/>
      <c r="Y42" s="325"/>
      <c r="Z42" s="325"/>
      <c r="AA42" s="325"/>
      <c r="AB42" s="325"/>
      <c r="AC42" s="325"/>
      <c r="AD42" s="325"/>
      <c r="AE42" s="325"/>
      <c r="AF42" s="325"/>
      <c r="AG42" s="325"/>
      <c r="AH42" s="325"/>
      <c r="AI42" s="325"/>
      <c r="AJ42" s="325"/>
      <c r="AK42" s="325"/>
      <c r="AL42" s="65"/>
      <c r="AM42" s="324" t="str">
        <f t="shared" si="0"/>
        <v/>
      </c>
      <c r="AN42" s="324"/>
      <c r="AO42" s="325"/>
      <c r="AP42" s="325"/>
      <c r="AQ42" s="325"/>
      <c r="AR42" s="325"/>
      <c r="AS42" s="325"/>
      <c r="AT42" s="325"/>
      <c r="AU42" s="325"/>
      <c r="AV42" s="325"/>
      <c r="AW42" s="325"/>
      <c r="AX42" s="325"/>
      <c r="AY42" s="325"/>
      <c r="AZ42" s="325"/>
      <c r="BA42" s="325"/>
      <c r="BB42" s="325"/>
      <c r="BC42" s="325"/>
      <c r="BD42" s="65"/>
      <c r="BE42" s="324" t="str">
        <f t="shared" si="1"/>
        <v/>
      </c>
      <c r="BF42" s="324"/>
      <c r="BG42" s="325"/>
      <c r="BH42" s="325"/>
      <c r="BI42" s="325"/>
      <c r="BJ42" s="325"/>
      <c r="BK42" s="325"/>
      <c r="BL42" s="325"/>
      <c r="BM42" s="325"/>
      <c r="BN42" s="325"/>
      <c r="BO42" s="325"/>
      <c r="BP42" s="325"/>
      <c r="BQ42" s="325"/>
      <c r="BR42" s="325"/>
      <c r="BS42" s="325"/>
      <c r="BT42" s="325"/>
      <c r="BU42" s="325"/>
      <c r="BV42" s="65"/>
      <c r="BW42" s="324">
        <f t="shared" si="2"/>
        <v>15</v>
      </c>
      <c r="BX42" s="324"/>
      <c r="BY42" s="325" t="str">
        <f>IF('各会計、関係団体の財政状況及び健全化判断比率'!B76="","",'各会計、関係団体の財政状況及び健全化判断比率'!B76)</f>
        <v>佐賀県市町総合事務組合（一般会計）</v>
      </c>
      <c r="BZ42" s="325"/>
      <c r="CA42" s="325"/>
      <c r="CB42" s="325"/>
      <c r="CC42" s="325"/>
      <c r="CD42" s="325"/>
      <c r="CE42" s="325"/>
      <c r="CF42" s="325"/>
      <c r="CG42" s="325"/>
      <c r="CH42" s="325"/>
      <c r="CI42" s="325"/>
      <c r="CJ42" s="325"/>
      <c r="CK42" s="325"/>
      <c r="CL42" s="325"/>
      <c r="CM42" s="325"/>
      <c r="CN42" s="65"/>
      <c r="CO42" s="324" t="str">
        <f t="shared" si="3"/>
        <v/>
      </c>
      <c r="CP42" s="324"/>
      <c r="CQ42" s="325" t="str">
        <f>IF('各会計、関係団体の財政状況及び健全化判断比率'!BS15="","",'各会計、関係団体の財政状況及び健全化判断比率'!BS15)</f>
        <v/>
      </c>
      <c r="CR42" s="325"/>
      <c r="CS42" s="325"/>
      <c r="CT42" s="325"/>
      <c r="CU42" s="325"/>
      <c r="CV42" s="325"/>
      <c r="CW42" s="325"/>
      <c r="CX42" s="325"/>
      <c r="CY42" s="325"/>
      <c r="CZ42" s="325"/>
      <c r="DA42" s="325"/>
      <c r="DB42" s="325"/>
      <c r="DC42" s="325"/>
      <c r="DD42" s="325"/>
      <c r="DE42" s="325"/>
      <c r="DG42" s="326" t="str">
        <f>IF('各会計、関係団体の財政状況及び健全化判断比率'!BR15="","",'各会計、関係団体の財政状況及び健全化判断比率'!BR15)</f>
        <v/>
      </c>
      <c r="DH42" s="326"/>
      <c r="DI42" s="323"/>
    </row>
    <row r="43" spans="1:113" ht="32.25" customHeight="1" x14ac:dyDescent="0.15">
      <c r="B43" s="319"/>
      <c r="C43" s="324" t="str">
        <f t="shared" si="5"/>
        <v/>
      </c>
      <c r="D43" s="324"/>
      <c r="E43" s="325" t="str">
        <f>IF('各会計、関係団体の財政状況及び健全化判断比率'!B16="","",'各会計、関係団体の財政状況及び健全化判断比率'!B16)</f>
        <v/>
      </c>
      <c r="F43" s="325"/>
      <c r="G43" s="325"/>
      <c r="H43" s="325"/>
      <c r="I43" s="325"/>
      <c r="J43" s="325"/>
      <c r="K43" s="325"/>
      <c r="L43" s="325"/>
      <c r="M43" s="325"/>
      <c r="N43" s="325"/>
      <c r="O43" s="325"/>
      <c r="P43" s="325"/>
      <c r="Q43" s="325"/>
      <c r="R43" s="325"/>
      <c r="S43" s="325"/>
      <c r="T43" s="65"/>
      <c r="U43" s="324" t="str">
        <f t="shared" si="4"/>
        <v/>
      </c>
      <c r="V43" s="324"/>
      <c r="W43" s="325"/>
      <c r="X43" s="325"/>
      <c r="Y43" s="325"/>
      <c r="Z43" s="325"/>
      <c r="AA43" s="325"/>
      <c r="AB43" s="325"/>
      <c r="AC43" s="325"/>
      <c r="AD43" s="325"/>
      <c r="AE43" s="325"/>
      <c r="AF43" s="325"/>
      <c r="AG43" s="325"/>
      <c r="AH43" s="325"/>
      <c r="AI43" s="325"/>
      <c r="AJ43" s="325"/>
      <c r="AK43" s="325"/>
      <c r="AL43" s="65"/>
      <c r="AM43" s="324" t="str">
        <f t="shared" si="0"/>
        <v/>
      </c>
      <c r="AN43" s="324"/>
      <c r="AO43" s="325"/>
      <c r="AP43" s="325"/>
      <c r="AQ43" s="325"/>
      <c r="AR43" s="325"/>
      <c r="AS43" s="325"/>
      <c r="AT43" s="325"/>
      <c r="AU43" s="325"/>
      <c r="AV43" s="325"/>
      <c r="AW43" s="325"/>
      <c r="AX43" s="325"/>
      <c r="AY43" s="325"/>
      <c r="AZ43" s="325"/>
      <c r="BA43" s="325"/>
      <c r="BB43" s="325"/>
      <c r="BC43" s="325"/>
      <c r="BD43" s="65"/>
      <c r="BE43" s="324" t="str">
        <f t="shared" si="1"/>
        <v/>
      </c>
      <c r="BF43" s="324"/>
      <c r="BG43" s="325"/>
      <c r="BH43" s="325"/>
      <c r="BI43" s="325"/>
      <c r="BJ43" s="325"/>
      <c r="BK43" s="325"/>
      <c r="BL43" s="325"/>
      <c r="BM43" s="325"/>
      <c r="BN43" s="325"/>
      <c r="BO43" s="325"/>
      <c r="BP43" s="325"/>
      <c r="BQ43" s="325"/>
      <c r="BR43" s="325"/>
      <c r="BS43" s="325"/>
      <c r="BT43" s="325"/>
      <c r="BU43" s="325"/>
      <c r="BV43" s="65"/>
      <c r="BW43" s="324">
        <f t="shared" si="2"/>
        <v>16</v>
      </c>
      <c r="BX43" s="324"/>
      <c r="BY43" s="325" t="str">
        <f>IF('各会計、関係団体の財政状況及び健全化判断比率'!B77="","",'各会計、関係団体の財政状況及び健全化判断比率'!B77)</f>
        <v>佐賀県市町総合事務組合（交通災害共済事業特別会計）</v>
      </c>
      <c r="BZ43" s="325"/>
      <c r="CA43" s="325"/>
      <c r="CB43" s="325"/>
      <c r="CC43" s="325"/>
      <c r="CD43" s="325"/>
      <c r="CE43" s="325"/>
      <c r="CF43" s="325"/>
      <c r="CG43" s="325"/>
      <c r="CH43" s="325"/>
      <c r="CI43" s="325"/>
      <c r="CJ43" s="325"/>
      <c r="CK43" s="325"/>
      <c r="CL43" s="325"/>
      <c r="CM43" s="325"/>
      <c r="CN43" s="65"/>
      <c r="CO43" s="324" t="str">
        <f t="shared" si="3"/>
        <v/>
      </c>
      <c r="CP43" s="324"/>
      <c r="CQ43" s="325" t="str">
        <f>IF('各会計、関係団体の財政状況及び健全化判断比率'!BS16="","",'各会計、関係団体の財政状況及び健全化判断比率'!BS16)</f>
        <v/>
      </c>
      <c r="CR43" s="325"/>
      <c r="CS43" s="325"/>
      <c r="CT43" s="325"/>
      <c r="CU43" s="325"/>
      <c r="CV43" s="325"/>
      <c r="CW43" s="325"/>
      <c r="CX43" s="325"/>
      <c r="CY43" s="325"/>
      <c r="CZ43" s="325"/>
      <c r="DA43" s="325"/>
      <c r="DB43" s="325"/>
      <c r="DC43" s="325"/>
      <c r="DD43" s="325"/>
      <c r="DE43" s="325"/>
      <c r="DG43" s="326" t="str">
        <f>IF('各会計、関係団体の財政状況及び健全化判断比率'!BR16="","",'各会計、関係団体の財政状況及び健全化判断比率'!BR16)</f>
        <v/>
      </c>
      <c r="DH43" s="326"/>
      <c r="DI43" s="323"/>
    </row>
    <row r="44" spans="1:113" ht="13.5" customHeight="1" thickBot="1" x14ac:dyDescent="0.2">
      <c r="B44" s="327"/>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328"/>
      <c r="BR44" s="328"/>
      <c r="BS44" s="328"/>
      <c r="BT44" s="328"/>
      <c r="BU44" s="328"/>
      <c r="BV44" s="328"/>
      <c r="BW44" s="328"/>
      <c r="BX44" s="328"/>
      <c r="BY44" s="328"/>
      <c r="BZ44" s="328"/>
      <c r="CA44" s="328"/>
      <c r="CB44" s="328"/>
      <c r="CC44" s="328"/>
      <c r="CD44" s="328"/>
      <c r="CE44" s="328"/>
      <c r="CF44" s="328"/>
      <c r="CG44" s="328"/>
      <c r="CH44" s="328"/>
      <c r="CI44" s="328"/>
      <c r="CJ44" s="328"/>
      <c r="CK44" s="328"/>
      <c r="CL44" s="328"/>
      <c r="CM44" s="328"/>
      <c r="CN44" s="328"/>
      <c r="CO44" s="328"/>
      <c r="CP44" s="328"/>
      <c r="CQ44" s="328"/>
      <c r="CR44" s="328"/>
      <c r="CS44" s="328"/>
      <c r="CT44" s="328"/>
      <c r="CU44" s="328"/>
      <c r="CV44" s="328"/>
      <c r="CW44" s="328"/>
      <c r="CX44" s="328"/>
      <c r="CY44" s="328"/>
      <c r="CZ44" s="328"/>
      <c r="DA44" s="328"/>
      <c r="DB44" s="328"/>
      <c r="DC44" s="328"/>
      <c r="DD44" s="328"/>
      <c r="DE44" s="328"/>
      <c r="DF44" s="328"/>
      <c r="DG44" s="328"/>
      <c r="DH44" s="328"/>
      <c r="DI44" s="329"/>
    </row>
    <row r="45" spans="1:113" x14ac:dyDescent="0.15"/>
    <row r="46" spans="1:113" x14ac:dyDescent="0.15">
      <c r="B46" s="63" t="s">
        <v>138</v>
      </c>
      <c r="E46" s="63" t="s">
        <v>139</v>
      </c>
    </row>
    <row r="47" spans="1:113" x14ac:dyDescent="0.15">
      <c r="E47" s="63" t="s">
        <v>140</v>
      </c>
    </row>
    <row r="48" spans="1:113" x14ac:dyDescent="0.15">
      <c r="E48" s="63" t="s">
        <v>141</v>
      </c>
    </row>
    <row r="49" spans="5:5" x14ac:dyDescent="0.15">
      <c r="E49" s="330" t="s">
        <v>142</v>
      </c>
    </row>
    <row r="50" spans="5:5" x14ac:dyDescent="0.15">
      <c r="E50" s="63" t="s">
        <v>143</v>
      </c>
    </row>
    <row r="51" spans="5:5" x14ac:dyDescent="0.15">
      <c r="E51" s="63" t="s">
        <v>144</v>
      </c>
    </row>
    <row r="52" spans="5:5" x14ac:dyDescent="0.15">
      <c r="E52" s="63" t="s">
        <v>145</v>
      </c>
    </row>
    <row r="53" spans="5:5" x14ac:dyDescent="0.15"/>
    <row r="54" spans="5:5" x14ac:dyDescent="0.15"/>
    <row r="55" spans="5:5" x14ac:dyDescent="0.15"/>
    <row r="56" spans="5:5" x14ac:dyDescent="0.15"/>
  </sheetData>
  <sheetProtection algorithmName="SHA-512" hashValue="a3ZpiaU4u38F6fc9pg06CKyV8E1Tv+xIGlPCHW7USELnBOXNBdArMTEFmBKl9K2mrjH6M0NBP1Sg6+mfYoVa0w==" saltValue="lGp/E0hl6tB8bOx/cimLEQ=="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E3E8-C0DB-4A45-8871-B1D0E2A9540B}">
  <sheetPr>
    <pageSetUpPr fitToPage="1"/>
  </sheetPr>
  <dimension ref="A1:P45"/>
  <sheetViews>
    <sheetView showGridLines="0" zoomScaleSheetLayoutView="100" workbookViewId="0">
      <selection activeCell="AU10" sqref="AU10:AX10"/>
    </sheetView>
  </sheetViews>
  <sheetFormatPr defaultColWidth="0" defaultRowHeight="12.95" customHeight="1" zeroHeight="1" x14ac:dyDescent="0.15"/>
  <cols>
    <col min="1" max="1" width="6.625" style="1015" customWidth="1"/>
    <col min="2" max="2" width="11" style="1015" customWidth="1"/>
    <col min="3" max="3" width="17" style="1015" customWidth="1"/>
    <col min="4" max="5" width="16.625" style="1015" customWidth="1"/>
    <col min="6" max="15" width="15" style="1015" customWidth="1"/>
    <col min="16" max="16" width="24" style="1015" customWidth="1"/>
    <col min="17" max="16384" width="0" style="1015" hidden="1"/>
  </cols>
  <sheetData>
    <row r="1" spans="1:16" ht="16.5" customHeight="1" x14ac:dyDescent="0.15">
      <c r="A1" s="1014"/>
      <c r="B1" s="1014"/>
      <c r="C1" s="1014"/>
      <c r="D1" s="1014"/>
      <c r="E1" s="1014"/>
      <c r="F1" s="1014"/>
      <c r="G1" s="1014"/>
      <c r="H1" s="1014"/>
      <c r="I1" s="1014"/>
      <c r="J1" s="1014"/>
      <c r="K1" s="1014"/>
      <c r="L1" s="1014"/>
      <c r="M1" s="1014"/>
      <c r="N1" s="1014"/>
      <c r="O1" s="1014"/>
      <c r="P1" s="1014"/>
    </row>
    <row r="2" spans="1:16" ht="16.5" customHeight="1" x14ac:dyDescent="0.15">
      <c r="A2" s="1014"/>
      <c r="B2" s="1014"/>
      <c r="C2" s="1014"/>
      <c r="D2" s="1014"/>
      <c r="E2" s="1014"/>
      <c r="F2" s="1014"/>
      <c r="G2" s="1014"/>
      <c r="H2" s="1014"/>
      <c r="I2" s="1014"/>
      <c r="J2" s="1014"/>
      <c r="K2" s="1014"/>
      <c r="L2" s="1014"/>
      <c r="M2" s="1014"/>
      <c r="N2" s="1014"/>
      <c r="O2" s="1014"/>
      <c r="P2" s="1014"/>
    </row>
    <row r="3" spans="1:16" ht="16.5" customHeight="1" x14ac:dyDescent="0.15">
      <c r="A3" s="1014"/>
      <c r="B3" s="1014"/>
      <c r="C3" s="1014"/>
      <c r="D3" s="1014"/>
      <c r="E3" s="1014"/>
      <c r="F3" s="1014"/>
      <c r="G3" s="1014"/>
      <c r="H3" s="1014"/>
      <c r="I3" s="1014"/>
      <c r="J3" s="1014"/>
      <c r="K3" s="1014"/>
      <c r="L3" s="1014"/>
      <c r="M3" s="1014"/>
      <c r="N3" s="1014"/>
      <c r="O3" s="1014"/>
      <c r="P3" s="1014"/>
    </row>
    <row r="4" spans="1:16" ht="16.5" customHeight="1" x14ac:dyDescent="0.15">
      <c r="A4" s="1014"/>
      <c r="B4" s="1014"/>
      <c r="C4" s="1014"/>
      <c r="D4" s="1014"/>
      <c r="E4" s="1014"/>
      <c r="F4" s="1014"/>
      <c r="G4" s="1014"/>
      <c r="H4" s="1014"/>
      <c r="I4" s="1014"/>
      <c r="J4" s="1014"/>
      <c r="K4" s="1014"/>
      <c r="L4" s="1014"/>
      <c r="M4" s="1014"/>
      <c r="N4" s="1014"/>
      <c r="O4" s="1014"/>
      <c r="P4" s="1014"/>
    </row>
    <row r="5" spans="1:16" ht="16.5" customHeight="1" x14ac:dyDescent="0.15">
      <c r="A5" s="1014"/>
      <c r="B5" s="1014"/>
      <c r="C5" s="1014"/>
      <c r="D5" s="1014"/>
      <c r="E5" s="1014"/>
      <c r="F5" s="1014"/>
      <c r="G5" s="1014"/>
      <c r="H5" s="1014"/>
      <c r="I5" s="1014"/>
      <c r="J5" s="1014"/>
      <c r="K5" s="1014"/>
      <c r="L5" s="1014"/>
      <c r="M5" s="1014"/>
      <c r="N5" s="1014"/>
      <c r="O5" s="1014"/>
      <c r="P5" s="1014"/>
    </row>
    <row r="6" spans="1:16" ht="16.5" customHeight="1" x14ac:dyDescent="0.15">
      <c r="A6" s="1014"/>
      <c r="B6" s="1014"/>
      <c r="C6" s="1014"/>
      <c r="D6" s="1014"/>
      <c r="E6" s="1014"/>
      <c r="F6" s="1014"/>
      <c r="G6" s="1014"/>
      <c r="H6" s="1014"/>
      <c r="I6" s="1014"/>
      <c r="J6" s="1014"/>
      <c r="K6" s="1014"/>
      <c r="L6" s="1014"/>
      <c r="M6" s="1014"/>
      <c r="N6" s="1014"/>
      <c r="O6" s="1014"/>
      <c r="P6" s="1014"/>
    </row>
    <row r="7" spans="1:16" ht="16.5" customHeight="1" x14ac:dyDescent="0.15">
      <c r="A7" s="1014"/>
      <c r="B7" s="1014"/>
      <c r="C7" s="1014"/>
      <c r="D7" s="1014"/>
      <c r="E7" s="1014"/>
      <c r="F7" s="1014"/>
      <c r="G7" s="1014"/>
      <c r="H7" s="1014"/>
      <c r="I7" s="1014"/>
      <c r="J7" s="1014"/>
      <c r="K7" s="1014"/>
      <c r="L7" s="1014"/>
      <c r="M7" s="1014"/>
      <c r="N7" s="1014"/>
      <c r="O7" s="1014"/>
      <c r="P7" s="1014"/>
    </row>
    <row r="8" spans="1:16" ht="16.5" customHeight="1" x14ac:dyDescent="0.15">
      <c r="A8" s="1014"/>
      <c r="B8" s="1014"/>
      <c r="C8" s="1014"/>
      <c r="D8" s="1014"/>
      <c r="E8" s="1014"/>
      <c r="F8" s="1014"/>
      <c r="G8" s="1014"/>
      <c r="H8" s="1014"/>
      <c r="I8" s="1014"/>
      <c r="J8" s="1014"/>
      <c r="K8" s="1014"/>
      <c r="L8" s="1014"/>
      <c r="M8" s="1014"/>
      <c r="N8" s="1014"/>
      <c r="O8" s="1014"/>
      <c r="P8" s="1014"/>
    </row>
    <row r="9" spans="1:16" ht="16.5" customHeight="1" x14ac:dyDescent="0.15">
      <c r="A9" s="1014"/>
      <c r="B9" s="1014"/>
      <c r="C9" s="1014"/>
      <c r="D9" s="1014"/>
      <c r="E9" s="1014"/>
      <c r="F9" s="1014"/>
      <c r="G9" s="1014"/>
      <c r="H9" s="1014"/>
      <c r="I9" s="1014"/>
      <c r="J9" s="1014"/>
      <c r="K9" s="1014"/>
      <c r="L9" s="1014"/>
      <c r="M9" s="1014"/>
      <c r="N9" s="1014"/>
      <c r="O9" s="1014"/>
      <c r="P9" s="1014"/>
    </row>
    <row r="10" spans="1:16" ht="16.5" customHeight="1" x14ac:dyDescent="0.15">
      <c r="A10" s="1014"/>
      <c r="B10" s="1014"/>
      <c r="C10" s="1014"/>
      <c r="D10" s="1014"/>
      <c r="E10" s="1014"/>
      <c r="F10" s="1014"/>
      <c r="G10" s="1014"/>
      <c r="H10" s="1014"/>
      <c r="I10" s="1014"/>
      <c r="J10" s="1014"/>
      <c r="K10" s="1014"/>
      <c r="L10" s="1014"/>
      <c r="M10" s="1014"/>
      <c r="N10" s="1014"/>
      <c r="O10" s="1014"/>
      <c r="P10" s="1014"/>
    </row>
    <row r="11" spans="1:16" ht="16.5" customHeight="1" x14ac:dyDescent="0.15">
      <c r="A11" s="1014"/>
      <c r="B11" s="1014"/>
      <c r="C11" s="1014"/>
      <c r="D11" s="1014"/>
      <c r="E11" s="1014"/>
      <c r="F11" s="1014"/>
      <c r="G11" s="1014"/>
      <c r="H11" s="1014"/>
      <c r="I11" s="1014"/>
      <c r="J11" s="1014"/>
      <c r="K11" s="1014"/>
      <c r="L11" s="1014"/>
      <c r="M11" s="1014"/>
      <c r="N11" s="1014"/>
      <c r="O11" s="1014"/>
      <c r="P11" s="1014"/>
    </row>
    <row r="12" spans="1:16" ht="16.5" customHeight="1" x14ac:dyDescent="0.15">
      <c r="A12" s="1014"/>
      <c r="B12" s="1014"/>
      <c r="C12" s="1014"/>
      <c r="D12" s="1014"/>
      <c r="E12" s="1014"/>
      <c r="F12" s="1014"/>
      <c r="G12" s="1014"/>
      <c r="H12" s="1014"/>
      <c r="I12" s="1014"/>
      <c r="J12" s="1014"/>
      <c r="K12" s="1014"/>
      <c r="L12" s="1014"/>
      <c r="M12" s="1014"/>
      <c r="N12" s="1014"/>
      <c r="O12" s="1014"/>
      <c r="P12" s="1014"/>
    </row>
    <row r="13" spans="1:16" ht="16.5" customHeight="1" x14ac:dyDescent="0.15">
      <c r="A13" s="1014"/>
      <c r="B13" s="1014"/>
      <c r="C13" s="1014"/>
      <c r="D13" s="1014"/>
      <c r="E13" s="1014"/>
      <c r="F13" s="1014"/>
      <c r="G13" s="1014"/>
      <c r="H13" s="1014"/>
      <c r="I13" s="1014"/>
      <c r="J13" s="1014"/>
      <c r="K13" s="1014"/>
      <c r="L13" s="1014"/>
      <c r="M13" s="1014"/>
      <c r="N13" s="1014"/>
      <c r="O13" s="1014"/>
      <c r="P13" s="1014"/>
    </row>
    <row r="14" spans="1:16" ht="16.5" customHeight="1" x14ac:dyDescent="0.15">
      <c r="A14" s="1014"/>
      <c r="B14" s="1014"/>
      <c r="C14" s="1014"/>
      <c r="D14" s="1014"/>
      <c r="E14" s="1014"/>
      <c r="F14" s="1014"/>
      <c r="G14" s="1014"/>
      <c r="H14" s="1014"/>
      <c r="I14" s="1014"/>
      <c r="J14" s="1014"/>
      <c r="K14" s="1014"/>
      <c r="L14" s="1014"/>
      <c r="M14" s="1014"/>
      <c r="N14" s="1014"/>
      <c r="O14" s="1014"/>
      <c r="P14" s="1014"/>
    </row>
    <row r="15" spans="1:16" ht="16.5" customHeight="1" x14ac:dyDescent="0.15">
      <c r="A15" s="1014"/>
      <c r="B15" s="1014"/>
      <c r="C15" s="1014"/>
      <c r="D15" s="1014"/>
      <c r="E15" s="1014"/>
      <c r="F15" s="1014"/>
      <c r="G15" s="1014"/>
      <c r="H15" s="1014"/>
      <c r="I15" s="1014"/>
      <c r="J15" s="1014"/>
      <c r="K15" s="1014"/>
      <c r="L15" s="1014"/>
      <c r="M15" s="1014"/>
      <c r="N15" s="1014"/>
      <c r="O15" s="1014"/>
      <c r="P15" s="1014"/>
    </row>
    <row r="16" spans="1:16" ht="16.5" customHeight="1" x14ac:dyDescent="0.15">
      <c r="A16" s="1014"/>
      <c r="B16" s="1014"/>
      <c r="C16" s="1014"/>
      <c r="D16" s="1014"/>
      <c r="E16" s="1014"/>
      <c r="F16" s="1014"/>
      <c r="G16" s="1014"/>
      <c r="H16" s="1014"/>
      <c r="I16" s="1014"/>
      <c r="J16" s="1014"/>
      <c r="K16" s="1014"/>
      <c r="L16" s="1014"/>
      <c r="M16" s="1014"/>
      <c r="N16" s="1014"/>
      <c r="O16" s="1014"/>
      <c r="P16" s="1014"/>
    </row>
    <row r="17" spans="1:16" ht="16.5" customHeight="1" x14ac:dyDescent="0.15">
      <c r="A17" s="1014"/>
      <c r="B17" s="1014"/>
      <c r="C17" s="1014"/>
      <c r="D17" s="1014"/>
      <c r="E17" s="1014"/>
      <c r="F17" s="1014"/>
      <c r="G17" s="1014"/>
      <c r="H17" s="1014"/>
      <c r="I17" s="1014"/>
      <c r="J17" s="1014"/>
      <c r="K17" s="1014"/>
      <c r="L17" s="1014"/>
      <c r="M17" s="1014"/>
      <c r="N17" s="1014"/>
      <c r="O17" s="1014"/>
      <c r="P17" s="1014"/>
    </row>
    <row r="18" spans="1:16" ht="16.5" customHeight="1" x14ac:dyDescent="0.15">
      <c r="A18" s="1014"/>
      <c r="B18" s="1014"/>
      <c r="C18" s="1014"/>
      <c r="D18" s="1014"/>
      <c r="E18" s="1014"/>
      <c r="F18" s="1014"/>
      <c r="G18" s="1014"/>
      <c r="H18" s="1014"/>
      <c r="I18" s="1014"/>
      <c r="J18" s="1014"/>
      <c r="K18" s="1014"/>
      <c r="L18" s="1014"/>
      <c r="M18" s="1014"/>
      <c r="N18" s="1014"/>
      <c r="O18" s="1014"/>
      <c r="P18" s="1014"/>
    </row>
    <row r="19" spans="1:16" ht="16.5" customHeight="1" x14ac:dyDescent="0.15">
      <c r="A19" s="1014"/>
      <c r="B19" s="1014"/>
      <c r="C19" s="1014"/>
      <c r="D19" s="1014"/>
      <c r="E19" s="1014"/>
      <c r="F19" s="1014"/>
      <c r="G19" s="1014"/>
      <c r="H19" s="1014"/>
      <c r="I19" s="1014"/>
      <c r="J19" s="1014"/>
      <c r="K19" s="1014"/>
      <c r="L19" s="1014"/>
      <c r="M19" s="1014"/>
      <c r="N19" s="1014"/>
      <c r="O19" s="1014"/>
      <c r="P19" s="1014"/>
    </row>
    <row r="20" spans="1:16" ht="16.5" customHeight="1" x14ac:dyDescent="0.15">
      <c r="A20" s="1014"/>
      <c r="B20" s="1014"/>
      <c r="C20" s="1014"/>
      <c r="D20" s="1014"/>
      <c r="E20" s="1014"/>
      <c r="F20" s="1014"/>
      <c r="G20" s="1014"/>
      <c r="H20" s="1014"/>
      <c r="I20" s="1014"/>
      <c r="J20" s="1014"/>
      <c r="K20" s="1014"/>
      <c r="L20" s="1014"/>
      <c r="M20" s="1014"/>
      <c r="N20" s="1014"/>
      <c r="O20" s="1014"/>
      <c r="P20" s="1014"/>
    </row>
    <row r="21" spans="1:16" ht="16.5" customHeight="1" x14ac:dyDescent="0.15">
      <c r="A21" s="1014"/>
      <c r="B21" s="1014"/>
      <c r="C21" s="1014"/>
      <c r="D21" s="1014"/>
      <c r="E21" s="1014"/>
      <c r="F21" s="1014"/>
      <c r="G21" s="1014"/>
      <c r="H21" s="1014"/>
      <c r="I21" s="1014"/>
      <c r="J21" s="1014"/>
      <c r="K21" s="1014"/>
      <c r="L21" s="1014"/>
      <c r="M21" s="1014"/>
      <c r="N21" s="1014"/>
      <c r="O21" s="1014"/>
      <c r="P21" s="1014"/>
    </row>
    <row r="22" spans="1:16" ht="16.5" customHeight="1" x14ac:dyDescent="0.15">
      <c r="A22" s="1014"/>
      <c r="B22" s="1014"/>
      <c r="C22" s="1014"/>
      <c r="D22" s="1014"/>
      <c r="E22" s="1014"/>
      <c r="F22" s="1014"/>
      <c r="G22" s="1014"/>
      <c r="H22" s="1014"/>
      <c r="I22" s="1014"/>
      <c r="J22" s="1014"/>
      <c r="K22" s="1014"/>
      <c r="L22" s="1014"/>
      <c r="M22" s="1014"/>
      <c r="N22" s="1014"/>
      <c r="O22" s="1014"/>
      <c r="P22" s="1014"/>
    </row>
    <row r="23" spans="1:16" ht="16.5" customHeight="1" x14ac:dyDescent="0.15">
      <c r="A23" s="1014"/>
      <c r="B23" s="1014"/>
      <c r="C23" s="1014"/>
      <c r="D23" s="1014"/>
      <c r="E23" s="1014"/>
      <c r="F23" s="1014"/>
      <c r="G23" s="1014"/>
      <c r="H23" s="1014"/>
      <c r="I23" s="1014"/>
      <c r="J23" s="1014"/>
      <c r="K23" s="1014"/>
      <c r="L23" s="1014"/>
      <c r="M23" s="1014"/>
      <c r="N23" s="1014"/>
      <c r="O23" s="1014"/>
      <c r="P23" s="1014"/>
    </row>
    <row r="24" spans="1:16" ht="16.5" customHeight="1" x14ac:dyDescent="0.15">
      <c r="A24" s="1014"/>
      <c r="B24" s="1014"/>
      <c r="C24" s="1014"/>
      <c r="D24" s="1014"/>
      <c r="E24" s="1014"/>
      <c r="F24" s="1014"/>
      <c r="G24" s="1014"/>
      <c r="H24" s="1014"/>
      <c r="I24" s="1014"/>
      <c r="J24" s="1014"/>
      <c r="K24" s="1014"/>
      <c r="L24" s="1014"/>
      <c r="M24" s="1014"/>
      <c r="N24" s="1014"/>
      <c r="O24" s="1014"/>
      <c r="P24" s="1014"/>
    </row>
    <row r="25" spans="1:16" ht="16.5" customHeight="1" x14ac:dyDescent="0.15">
      <c r="A25" s="1014"/>
      <c r="B25" s="1014"/>
      <c r="C25" s="1014"/>
      <c r="D25" s="1014"/>
      <c r="E25" s="1014"/>
      <c r="F25" s="1014"/>
      <c r="G25" s="1014"/>
      <c r="H25" s="1014"/>
      <c r="I25" s="1014"/>
      <c r="J25" s="1014"/>
      <c r="K25" s="1014"/>
      <c r="L25" s="1014"/>
      <c r="M25" s="1014"/>
      <c r="N25" s="1014"/>
      <c r="O25" s="1014"/>
      <c r="P25" s="1014"/>
    </row>
    <row r="26" spans="1:16" ht="16.5" customHeight="1" x14ac:dyDescent="0.15">
      <c r="A26" s="1014"/>
      <c r="B26" s="1014"/>
      <c r="C26" s="1014"/>
      <c r="D26" s="1014"/>
      <c r="E26" s="1014"/>
      <c r="F26" s="1014"/>
      <c r="G26" s="1014"/>
      <c r="H26" s="1014"/>
      <c r="I26" s="1014"/>
      <c r="J26" s="1014"/>
      <c r="K26" s="1014"/>
      <c r="L26" s="1014"/>
      <c r="M26" s="1014"/>
      <c r="N26" s="1014"/>
      <c r="O26" s="1014"/>
      <c r="P26" s="1014"/>
    </row>
    <row r="27" spans="1:16" ht="16.5" customHeight="1" x14ac:dyDescent="0.15">
      <c r="A27" s="1014"/>
      <c r="B27" s="1014"/>
      <c r="C27" s="1014"/>
      <c r="D27" s="1014"/>
      <c r="E27" s="1014"/>
      <c r="F27" s="1014"/>
      <c r="G27" s="1014"/>
      <c r="H27" s="1014"/>
      <c r="I27" s="1014"/>
      <c r="J27" s="1014"/>
      <c r="K27" s="1014"/>
      <c r="L27" s="1014"/>
      <c r="M27" s="1014"/>
      <c r="N27" s="1014"/>
      <c r="O27" s="1014"/>
      <c r="P27" s="1014"/>
    </row>
    <row r="28" spans="1:16" ht="16.5" customHeight="1" x14ac:dyDescent="0.15">
      <c r="A28" s="1014"/>
      <c r="B28" s="1014"/>
      <c r="C28" s="1014"/>
      <c r="D28" s="1014"/>
      <c r="E28" s="1014"/>
      <c r="F28" s="1014"/>
      <c r="G28" s="1014"/>
      <c r="H28" s="1014"/>
      <c r="I28" s="1014"/>
      <c r="J28" s="1014"/>
      <c r="K28" s="1014"/>
      <c r="L28" s="1014"/>
      <c r="M28" s="1014"/>
      <c r="N28" s="1014"/>
      <c r="O28" s="1014"/>
      <c r="P28" s="1014"/>
    </row>
    <row r="29" spans="1:16" ht="16.5" customHeight="1" x14ac:dyDescent="0.15">
      <c r="A29" s="1014"/>
      <c r="B29" s="1014"/>
      <c r="C29" s="1014"/>
      <c r="D29" s="1014"/>
      <c r="E29" s="1014"/>
      <c r="F29" s="1014"/>
      <c r="G29" s="1014"/>
      <c r="H29" s="1014"/>
      <c r="I29" s="1014"/>
      <c r="J29" s="1014"/>
      <c r="K29" s="1014"/>
      <c r="L29" s="1014"/>
      <c r="M29" s="1014"/>
      <c r="N29" s="1014"/>
      <c r="O29" s="1014"/>
      <c r="P29" s="1014"/>
    </row>
    <row r="30" spans="1:16" ht="16.5" customHeight="1" x14ac:dyDescent="0.15">
      <c r="A30" s="1014"/>
      <c r="B30" s="1014"/>
      <c r="C30" s="1014"/>
      <c r="D30" s="1014"/>
      <c r="E30" s="1014"/>
      <c r="F30" s="1014"/>
      <c r="G30" s="1014"/>
      <c r="H30" s="1014"/>
      <c r="I30" s="1014"/>
      <c r="J30" s="1014"/>
      <c r="K30" s="1014"/>
      <c r="L30" s="1014"/>
      <c r="M30" s="1014"/>
      <c r="N30" s="1014"/>
      <c r="O30" s="1014"/>
      <c r="P30" s="1014"/>
    </row>
    <row r="31" spans="1:16" ht="16.5" customHeight="1" x14ac:dyDescent="0.15">
      <c r="A31" s="1014"/>
      <c r="B31" s="1014"/>
      <c r="C31" s="1014"/>
      <c r="D31" s="1014"/>
      <c r="E31" s="1014"/>
      <c r="F31" s="1014"/>
      <c r="G31" s="1014"/>
      <c r="H31" s="1014"/>
      <c r="I31" s="1014"/>
      <c r="J31" s="1014"/>
      <c r="K31" s="1014"/>
      <c r="L31" s="1014"/>
      <c r="M31" s="1014"/>
      <c r="N31" s="1014"/>
      <c r="O31" s="1014"/>
      <c r="P31" s="1014"/>
    </row>
    <row r="32" spans="1:16" ht="31.5" customHeight="1" thickBot="1" x14ac:dyDescent="0.2">
      <c r="A32" s="1014"/>
      <c r="B32" s="1014"/>
      <c r="C32" s="1014"/>
      <c r="D32" s="1014"/>
      <c r="E32" s="1014"/>
      <c r="F32" s="1014"/>
      <c r="G32" s="1014"/>
      <c r="H32" s="1014"/>
      <c r="I32" s="1014"/>
      <c r="J32" s="1016" t="s">
        <v>483</v>
      </c>
      <c r="K32" s="1014"/>
      <c r="L32" s="1014"/>
      <c r="M32" s="1014"/>
      <c r="N32" s="1014"/>
      <c r="O32" s="1014"/>
      <c r="P32" s="1014"/>
    </row>
    <row r="33" spans="1:16" ht="39" customHeight="1" thickBot="1" x14ac:dyDescent="0.25">
      <c r="A33" s="1014"/>
      <c r="B33" s="1017" t="s">
        <v>491</v>
      </c>
      <c r="C33" s="1018"/>
      <c r="D33" s="1018"/>
      <c r="E33" s="1019" t="s">
        <v>484</v>
      </c>
      <c r="F33" s="1020" t="s">
        <v>4</v>
      </c>
      <c r="G33" s="1021" t="s">
        <v>5</v>
      </c>
      <c r="H33" s="1021" t="s">
        <v>6</v>
      </c>
      <c r="I33" s="1021" t="s">
        <v>7</v>
      </c>
      <c r="J33" s="1022" t="s">
        <v>8</v>
      </c>
      <c r="K33" s="1014"/>
      <c r="L33" s="1014"/>
      <c r="M33" s="1014"/>
      <c r="N33" s="1014"/>
      <c r="O33" s="1014"/>
      <c r="P33" s="1014"/>
    </row>
    <row r="34" spans="1:16" ht="39" customHeight="1" x14ac:dyDescent="0.15">
      <c r="A34" s="1014"/>
      <c r="B34" s="1023"/>
      <c r="C34" s="1024" t="s">
        <v>492</v>
      </c>
      <c r="D34" s="1024"/>
      <c r="E34" s="1025"/>
      <c r="F34" s="1026">
        <v>3.89</v>
      </c>
      <c r="G34" s="1027">
        <v>2.09</v>
      </c>
      <c r="H34" s="1027">
        <v>4.16</v>
      </c>
      <c r="I34" s="1027">
        <v>1.48</v>
      </c>
      <c r="J34" s="1028">
        <v>3.17</v>
      </c>
      <c r="K34" s="1014"/>
      <c r="L34" s="1014"/>
      <c r="M34" s="1014"/>
      <c r="N34" s="1014"/>
      <c r="O34" s="1014"/>
      <c r="P34" s="1014"/>
    </row>
    <row r="35" spans="1:16" ht="39" customHeight="1" x14ac:dyDescent="0.15">
      <c r="A35" s="1014"/>
      <c r="B35" s="1029"/>
      <c r="C35" s="1030" t="s">
        <v>493</v>
      </c>
      <c r="D35" s="1030"/>
      <c r="E35" s="1031"/>
      <c r="F35" s="1032">
        <v>0.27</v>
      </c>
      <c r="G35" s="1033">
        <v>0.38</v>
      </c>
      <c r="H35" s="1033">
        <v>0.6</v>
      </c>
      <c r="I35" s="1033">
        <v>0.08</v>
      </c>
      <c r="J35" s="1034">
        <v>1.44</v>
      </c>
      <c r="K35" s="1014"/>
      <c r="L35" s="1014"/>
      <c r="M35" s="1014"/>
      <c r="N35" s="1014"/>
      <c r="O35" s="1014"/>
      <c r="P35" s="1014"/>
    </row>
    <row r="36" spans="1:16" ht="39" customHeight="1" x14ac:dyDescent="0.15">
      <c r="A36" s="1014"/>
      <c r="B36" s="1029"/>
      <c r="C36" s="1030" t="s">
        <v>494</v>
      </c>
      <c r="D36" s="1030"/>
      <c r="E36" s="1031"/>
      <c r="F36" s="1032">
        <v>1.59</v>
      </c>
      <c r="G36" s="1033">
        <v>1.61</v>
      </c>
      <c r="H36" s="1033">
        <v>3.26</v>
      </c>
      <c r="I36" s="1033">
        <v>1.75</v>
      </c>
      <c r="J36" s="1034">
        <v>1.04</v>
      </c>
      <c r="K36" s="1014"/>
      <c r="L36" s="1014"/>
      <c r="M36" s="1014"/>
      <c r="N36" s="1014"/>
      <c r="O36" s="1014"/>
      <c r="P36" s="1014"/>
    </row>
    <row r="37" spans="1:16" ht="39" customHeight="1" x14ac:dyDescent="0.15">
      <c r="A37" s="1014"/>
      <c r="B37" s="1029"/>
      <c r="C37" s="1030" t="s">
        <v>495</v>
      </c>
      <c r="D37" s="1030"/>
      <c r="E37" s="1031"/>
      <c r="F37" s="1032">
        <v>0</v>
      </c>
      <c r="G37" s="1033">
        <v>0</v>
      </c>
      <c r="H37" s="1033">
        <v>7.0000000000000007E-2</v>
      </c>
      <c r="I37" s="1033">
        <v>0</v>
      </c>
      <c r="J37" s="1034">
        <v>0.01</v>
      </c>
      <c r="K37" s="1014"/>
      <c r="L37" s="1014"/>
      <c r="M37" s="1014"/>
      <c r="N37" s="1014"/>
      <c r="O37" s="1014"/>
      <c r="P37" s="1014"/>
    </row>
    <row r="38" spans="1:16" ht="39" customHeight="1" x14ac:dyDescent="0.15">
      <c r="A38" s="1014"/>
      <c r="B38" s="1029"/>
      <c r="C38" s="1030" t="s">
        <v>496</v>
      </c>
      <c r="D38" s="1030"/>
      <c r="E38" s="1031"/>
      <c r="F38" s="1032">
        <v>0</v>
      </c>
      <c r="G38" s="1033">
        <v>0</v>
      </c>
      <c r="H38" s="1033">
        <v>0</v>
      </c>
      <c r="I38" s="1033">
        <v>0</v>
      </c>
      <c r="J38" s="1034">
        <v>0</v>
      </c>
      <c r="K38" s="1014"/>
      <c r="L38" s="1014"/>
      <c r="M38" s="1014"/>
      <c r="N38" s="1014"/>
      <c r="O38" s="1014"/>
      <c r="P38" s="1014"/>
    </row>
    <row r="39" spans="1:16" ht="39" customHeight="1" x14ac:dyDescent="0.15">
      <c r="A39" s="1014"/>
      <c r="B39" s="1029"/>
      <c r="C39" s="1030" t="s">
        <v>497</v>
      </c>
      <c r="D39" s="1030"/>
      <c r="E39" s="1031"/>
      <c r="F39" s="1032" t="s">
        <v>444</v>
      </c>
      <c r="G39" s="1033">
        <v>0</v>
      </c>
      <c r="H39" s="1033">
        <v>0</v>
      </c>
      <c r="I39" s="1033">
        <v>0</v>
      </c>
      <c r="J39" s="1034">
        <v>0</v>
      </c>
      <c r="K39" s="1014"/>
      <c r="L39" s="1014"/>
      <c r="M39" s="1014"/>
      <c r="N39" s="1014"/>
      <c r="O39" s="1014"/>
      <c r="P39" s="1014"/>
    </row>
    <row r="40" spans="1:16" ht="39" customHeight="1" x14ac:dyDescent="0.15">
      <c r="A40" s="1014"/>
      <c r="B40" s="1029"/>
      <c r="C40" s="1030"/>
      <c r="D40" s="1030"/>
      <c r="E40" s="1031"/>
      <c r="F40" s="1032"/>
      <c r="G40" s="1033"/>
      <c r="H40" s="1033"/>
      <c r="I40" s="1033"/>
      <c r="J40" s="1034"/>
      <c r="K40" s="1014"/>
      <c r="L40" s="1014"/>
      <c r="M40" s="1014"/>
      <c r="N40" s="1014"/>
      <c r="O40" s="1014"/>
      <c r="P40" s="1014"/>
    </row>
    <row r="41" spans="1:16" ht="39" customHeight="1" x14ac:dyDescent="0.15">
      <c r="A41" s="1014"/>
      <c r="B41" s="1029"/>
      <c r="C41" s="1030"/>
      <c r="D41" s="1030"/>
      <c r="E41" s="1031"/>
      <c r="F41" s="1032"/>
      <c r="G41" s="1033"/>
      <c r="H41" s="1033"/>
      <c r="I41" s="1033"/>
      <c r="J41" s="1034"/>
      <c r="K41" s="1014"/>
      <c r="L41" s="1014"/>
      <c r="M41" s="1014"/>
      <c r="N41" s="1014"/>
      <c r="O41" s="1014"/>
      <c r="P41" s="1014"/>
    </row>
    <row r="42" spans="1:16" ht="39" customHeight="1" x14ac:dyDescent="0.15">
      <c r="A42" s="1014"/>
      <c r="B42" s="1035"/>
      <c r="C42" s="1030" t="s">
        <v>498</v>
      </c>
      <c r="D42" s="1030"/>
      <c r="E42" s="1031"/>
      <c r="F42" s="1032" t="s">
        <v>444</v>
      </c>
      <c r="G42" s="1033" t="s">
        <v>444</v>
      </c>
      <c r="H42" s="1033" t="s">
        <v>444</v>
      </c>
      <c r="I42" s="1033" t="s">
        <v>444</v>
      </c>
      <c r="J42" s="1034" t="s">
        <v>444</v>
      </c>
      <c r="K42" s="1014"/>
      <c r="L42" s="1014"/>
      <c r="M42" s="1014"/>
      <c r="N42" s="1014"/>
      <c r="O42" s="1014"/>
      <c r="P42" s="1014"/>
    </row>
    <row r="43" spans="1:16" ht="39" customHeight="1" thickBot="1" x14ac:dyDescent="0.2">
      <c r="A43" s="1014"/>
      <c r="B43" s="1036"/>
      <c r="C43" s="1037" t="s">
        <v>499</v>
      </c>
      <c r="D43" s="1037"/>
      <c r="E43" s="1038"/>
      <c r="F43" s="1039" t="s">
        <v>444</v>
      </c>
      <c r="G43" s="1040" t="s">
        <v>444</v>
      </c>
      <c r="H43" s="1040" t="s">
        <v>444</v>
      </c>
      <c r="I43" s="1040" t="s">
        <v>444</v>
      </c>
      <c r="J43" s="1041" t="s">
        <v>444</v>
      </c>
      <c r="K43" s="1014"/>
      <c r="L43" s="1014"/>
      <c r="M43" s="1014"/>
      <c r="N43" s="1014"/>
      <c r="O43" s="1014"/>
      <c r="P43" s="1014"/>
    </row>
    <row r="44" spans="1:16" ht="39" customHeight="1" x14ac:dyDescent="0.15">
      <c r="A44" s="1014"/>
      <c r="B44" s="1042" t="s">
        <v>500</v>
      </c>
      <c r="C44" s="1043"/>
      <c r="D44" s="1043"/>
      <c r="E44" s="1043"/>
      <c r="F44" s="1014"/>
      <c r="G44" s="1014"/>
      <c r="H44" s="1014"/>
      <c r="I44" s="1014"/>
      <c r="J44" s="1014"/>
      <c r="K44" s="1014"/>
      <c r="L44" s="1014"/>
      <c r="M44" s="1014"/>
      <c r="N44" s="1014"/>
      <c r="O44" s="1014"/>
      <c r="P44" s="1014"/>
    </row>
    <row r="45" spans="1:16" ht="18" customHeight="1" x14ac:dyDescent="0.15">
      <c r="A45" s="1014"/>
      <c r="B45" s="1014"/>
      <c r="C45" s="1014"/>
      <c r="D45" s="1014"/>
      <c r="E45" s="1014"/>
      <c r="F45" s="1014"/>
      <c r="G45" s="1014"/>
      <c r="H45" s="1014"/>
      <c r="I45" s="1014"/>
      <c r="J45" s="1014"/>
      <c r="K45" s="1014"/>
      <c r="L45" s="1014"/>
      <c r="M45" s="1014"/>
      <c r="N45" s="1014"/>
      <c r="O45" s="1014"/>
      <c r="P45" s="1014"/>
    </row>
  </sheetData>
  <sheetProtection algorithmName="SHA-512" hashValue="kRTq9IjtPpyqBZABo0YTkdzu5rKLTDmpWMd3YoJLLsV61ZqhsJ2VPStFes8RGZPo+3DLhqsvvfT7WNGGV3DSHw==" saltValue="IFnqGpGIp8+4wjWURUrr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0E50-3F2A-4531-A659-04351B929C7C}">
  <sheetPr>
    <pageSetUpPr fitToPage="1"/>
  </sheetPr>
  <dimension ref="A1:U62"/>
  <sheetViews>
    <sheetView showGridLines="0" zoomScaleSheetLayoutView="55" workbookViewId="0">
      <selection activeCell="AU10" sqref="AU10:AX10"/>
    </sheetView>
  </sheetViews>
  <sheetFormatPr defaultColWidth="0" defaultRowHeight="12.6" customHeight="1" zeroHeight="1" x14ac:dyDescent="0.15"/>
  <cols>
    <col min="1" max="1" width="6.625" style="1045" customWidth="1"/>
    <col min="2" max="3" width="10.875" style="1045" customWidth="1"/>
    <col min="4" max="4" width="10" style="1045" customWidth="1"/>
    <col min="5" max="10" width="11" style="1045" customWidth="1"/>
    <col min="11" max="15" width="13.125" style="1045" customWidth="1"/>
    <col min="16" max="21" width="11.5" style="1045" customWidth="1"/>
    <col min="22" max="16384" width="0" style="1045" hidden="1"/>
  </cols>
  <sheetData>
    <row r="1" spans="1:21" ht="13.5" customHeight="1" x14ac:dyDescent="0.15">
      <c r="A1" s="1044"/>
      <c r="B1" s="1044"/>
      <c r="C1" s="1044"/>
      <c r="D1" s="1044"/>
      <c r="E1" s="1044"/>
      <c r="F1" s="1044"/>
      <c r="G1" s="1044"/>
      <c r="H1" s="1044"/>
      <c r="I1" s="1044"/>
      <c r="J1" s="1044"/>
      <c r="K1" s="1044"/>
      <c r="L1" s="1044"/>
      <c r="M1" s="1044"/>
      <c r="N1" s="1044"/>
      <c r="O1" s="1044"/>
      <c r="P1" s="1044"/>
      <c r="Q1" s="1044"/>
      <c r="R1" s="1044"/>
      <c r="S1" s="1044"/>
      <c r="T1" s="1044"/>
      <c r="U1" s="1044"/>
    </row>
    <row r="2" spans="1:21" ht="13.5" customHeight="1" x14ac:dyDescent="0.15">
      <c r="A2" s="1044"/>
      <c r="B2" s="1044"/>
      <c r="C2" s="1044"/>
      <c r="D2" s="1044"/>
      <c r="E2" s="1044"/>
      <c r="F2" s="1044"/>
      <c r="G2" s="1044"/>
      <c r="H2" s="1044"/>
      <c r="I2" s="1044"/>
      <c r="J2" s="1044"/>
      <c r="K2" s="1044"/>
      <c r="L2" s="1044"/>
      <c r="M2" s="1044"/>
      <c r="N2" s="1044"/>
      <c r="O2" s="1044"/>
      <c r="P2" s="1044"/>
      <c r="Q2" s="1044"/>
      <c r="R2" s="1044"/>
      <c r="S2" s="1044"/>
      <c r="T2" s="1044"/>
      <c r="U2" s="1044"/>
    </row>
    <row r="3" spans="1:21" ht="13.5" customHeight="1" x14ac:dyDescent="0.15">
      <c r="A3" s="1044"/>
      <c r="B3" s="1044"/>
      <c r="C3" s="1044"/>
      <c r="D3" s="1044"/>
      <c r="E3" s="1044"/>
      <c r="F3" s="1044"/>
      <c r="G3" s="1044"/>
      <c r="H3" s="1044"/>
      <c r="I3" s="1044"/>
      <c r="J3" s="1044"/>
      <c r="K3" s="1044"/>
      <c r="L3" s="1044"/>
      <c r="M3" s="1044"/>
      <c r="N3" s="1044"/>
      <c r="O3" s="1044"/>
      <c r="P3" s="1044"/>
      <c r="Q3" s="1044"/>
      <c r="R3" s="1044"/>
      <c r="S3" s="1044"/>
      <c r="T3" s="1044"/>
      <c r="U3" s="1044"/>
    </row>
    <row r="4" spans="1:21" ht="13.5" customHeight="1" x14ac:dyDescent="0.15">
      <c r="A4" s="1044"/>
      <c r="B4" s="1044"/>
      <c r="C4" s="1044"/>
      <c r="D4" s="1044"/>
      <c r="E4" s="1044"/>
      <c r="F4" s="1044"/>
      <c r="G4" s="1044"/>
      <c r="H4" s="1044"/>
      <c r="I4" s="1044"/>
      <c r="J4" s="1044"/>
      <c r="K4" s="1044"/>
      <c r="L4" s="1044"/>
      <c r="M4" s="1044"/>
      <c r="N4" s="1044"/>
      <c r="O4" s="1044"/>
      <c r="P4" s="1044"/>
      <c r="Q4" s="1044"/>
      <c r="R4" s="1044"/>
      <c r="S4" s="1044"/>
      <c r="T4" s="1044"/>
      <c r="U4" s="1044"/>
    </row>
    <row r="5" spans="1:21" ht="13.5" customHeight="1" x14ac:dyDescent="0.15">
      <c r="A5" s="1044"/>
      <c r="B5" s="1044"/>
      <c r="C5" s="1044"/>
      <c r="D5" s="1044"/>
      <c r="E5" s="1044"/>
      <c r="F5" s="1044"/>
      <c r="G5" s="1044"/>
      <c r="H5" s="1044"/>
      <c r="I5" s="1044"/>
      <c r="J5" s="1044"/>
      <c r="K5" s="1044"/>
      <c r="L5" s="1044"/>
      <c r="M5" s="1044"/>
      <c r="N5" s="1044"/>
      <c r="O5" s="1044"/>
      <c r="P5" s="1044"/>
      <c r="Q5" s="1044"/>
      <c r="R5" s="1044"/>
      <c r="S5" s="1044"/>
      <c r="T5" s="1044"/>
      <c r="U5" s="1044"/>
    </row>
    <row r="6" spans="1:21" ht="13.5" customHeight="1" x14ac:dyDescent="0.15">
      <c r="A6" s="1044"/>
      <c r="B6" s="1044"/>
      <c r="C6" s="1044"/>
      <c r="D6" s="1044"/>
      <c r="E6" s="1044"/>
      <c r="F6" s="1044"/>
      <c r="G6" s="1044"/>
      <c r="H6" s="1044"/>
      <c r="I6" s="1044"/>
      <c r="J6" s="1044"/>
      <c r="K6" s="1044"/>
      <c r="L6" s="1044"/>
      <c r="M6" s="1044"/>
      <c r="N6" s="1044"/>
      <c r="O6" s="1044"/>
      <c r="P6" s="1044"/>
      <c r="Q6" s="1044"/>
      <c r="R6" s="1044"/>
      <c r="S6" s="1044"/>
      <c r="T6" s="1044"/>
      <c r="U6" s="1044"/>
    </row>
    <row r="7" spans="1:21" ht="13.5" customHeight="1" x14ac:dyDescent="0.15">
      <c r="A7" s="1044"/>
      <c r="B7" s="1044"/>
      <c r="C7" s="1044"/>
      <c r="D7" s="1044"/>
      <c r="E7" s="1044"/>
      <c r="F7" s="1044"/>
      <c r="G7" s="1044"/>
      <c r="H7" s="1044"/>
      <c r="I7" s="1044"/>
      <c r="J7" s="1044"/>
      <c r="K7" s="1044"/>
      <c r="L7" s="1044"/>
      <c r="M7" s="1044"/>
      <c r="N7" s="1044"/>
      <c r="O7" s="1044"/>
      <c r="P7" s="1044"/>
      <c r="Q7" s="1044"/>
      <c r="R7" s="1044"/>
      <c r="S7" s="1044"/>
      <c r="T7" s="1044"/>
      <c r="U7" s="1044"/>
    </row>
    <row r="8" spans="1:21" ht="13.5" customHeight="1" x14ac:dyDescent="0.15">
      <c r="A8" s="1044"/>
      <c r="B8" s="1044"/>
      <c r="C8" s="1044"/>
      <c r="D8" s="1044"/>
      <c r="E8" s="1044"/>
      <c r="F8" s="1044"/>
      <c r="G8" s="1044"/>
      <c r="H8" s="1044"/>
      <c r="I8" s="1044"/>
      <c r="J8" s="1044"/>
      <c r="K8" s="1044"/>
      <c r="L8" s="1044"/>
      <c r="M8" s="1044"/>
      <c r="N8" s="1044"/>
      <c r="O8" s="1044"/>
      <c r="P8" s="1044"/>
      <c r="Q8" s="1044"/>
      <c r="R8" s="1044"/>
      <c r="S8" s="1044"/>
      <c r="T8" s="1044"/>
      <c r="U8" s="1044"/>
    </row>
    <row r="9" spans="1:21" ht="13.5" customHeight="1" x14ac:dyDescent="0.15">
      <c r="A9" s="1044"/>
      <c r="B9" s="1044"/>
      <c r="C9" s="1044"/>
      <c r="D9" s="1044"/>
      <c r="E9" s="1044"/>
      <c r="F9" s="1044"/>
      <c r="G9" s="1044"/>
      <c r="H9" s="1044"/>
      <c r="I9" s="1044"/>
      <c r="J9" s="1044"/>
      <c r="K9" s="1044"/>
      <c r="L9" s="1044"/>
      <c r="M9" s="1044"/>
      <c r="N9" s="1044"/>
      <c r="O9" s="1044"/>
      <c r="P9" s="1044"/>
      <c r="Q9" s="1044"/>
      <c r="R9" s="1044"/>
      <c r="S9" s="1044"/>
      <c r="T9" s="1044"/>
      <c r="U9" s="1044"/>
    </row>
    <row r="10" spans="1:21" ht="13.5" customHeight="1" x14ac:dyDescent="0.15">
      <c r="A10" s="1044"/>
      <c r="B10" s="1044"/>
      <c r="C10" s="1044"/>
      <c r="D10" s="1044"/>
      <c r="E10" s="1044"/>
      <c r="F10" s="1044"/>
      <c r="G10" s="1044"/>
      <c r="H10" s="1044"/>
      <c r="I10" s="1044"/>
      <c r="J10" s="1044"/>
      <c r="K10" s="1044"/>
      <c r="L10" s="1044"/>
      <c r="M10" s="1044"/>
      <c r="N10" s="1044"/>
      <c r="O10" s="1044"/>
      <c r="P10" s="1044"/>
      <c r="Q10" s="1044"/>
      <c r="R10" s="1044"/>
      <c r="S10" s="1044"/>
      <c r="T10" s="1044"/>
      <c r="U10" s="1044"/>
    </row>
    <row r="11" spans="1:21" ht="13.5" customHeight="1" x14ac:dyDescent="0.15">
      <c r="A11" s="1044"/>
      <c r="B11" s="1044"/>
      <c r="C11" s="1044"/>
      <c r="D11" s="1044"/>
      <c r="E11" s="1044"/>
      <c r="F11" s="1044"/>
      <c r="G11" s="1044"/>
      <c r="H11" s="1044"/>
      <c r="I11" s="1044"/>
      <c r="J11" s="1044"/>
      <c r="K11" s="1044"/>
      <c r="L11" s="1044"/>
      <c r="M11" s="1044"/>
      <c r="N11" s="1044"/>
      <c r="O11" s="1044"/>
      <c r="P11" s="1044"/>
      <c r="Q11" s="1044"/>
      <c r="R11" s="1044"/>
      <c r="S11" s="1044"/>
      <c r="T11" s="1044"/>
      <c r="U11" s="1044"/>
    </row>
    <row r="12" spans="1:21" ht="13.5" customHeight="1" x14ac:dyDescent="0.15">
      <c r="A12" s="1044"/>
      <c r="B12" s="1044"/>
      <c r="C12" s="1044"/>
      <c r="D12" s="1044"/>
      <c r="E12" s="1044"/>
      <c r="F12" s="1044"/>
      <c r="G12" s="1044"/>
      <c r="H12" s="1044"/>
      <c r="I12" s="1044"/>
      <c r="J12" s="1044"/>
      <c r="K12" s="1044"/>
      <c r="L12" s="1044"/>
      <c r="M12" s="1044"/>
      <c r="N12" s="1044"/>
      <c r="O12" s="1044"/>
      <c r="P12" s="1044"/>
      <c r="Q12" s="1044"/>
      <c r="R12" s="1044"/>
      <c r="S12" s="1044"/>
      <c r="T12" s="1044"/>
      <c r="U12" s="1044"/>
    </row>
    <row r="13" spans="1:21" ht="13.5" customHeight="1" x14ac:dyDescent="0.15">
      <c r="A13" s="1044"/>
      <c r="B13" s="1044"/>
      <c r="C13" s="1044"/>
      <c r="D13" s="1044"/>
      <c r="E13" s="1044"/>
      <c r="F13" s="1044"/>
      <c r="G13" s="1044"/>
      <c r="H13" s="1044"/>
      <c r="I13" s="1044"/>
      <c r="J13" s="1044"/>
      <c r="K13" s="1044"/>
      <c r="L13" s="1044"/>
      <c r="M13" s="1044"/>
      <c r="N13" s="1044"/>
      <c r="O13" s="1044"/>
      <c r="P13" s="1044"/>
      <c r="Q13" s="1044"/>
      <c r="R13" s="1044"/>
      <c r="S13" s="1044"/>
      <c r="T13" s="1044"/>
      <c r="U13" s="1044"/>
    </row>
    <row r="14" spans="1:21" ht="13.5" customHeight="1" x14ac:dyDescent="0.15">
      <c r="A14" s="1044"/>
      <c r="B14" s="1044"/>
      <c r="C14" s="1044"/>
      <c r="D14" s="1044"/>
      <c r="E14" s="1044"/>
      <c r="F14" s="1044"/>
      <c r="G14" s="1044"/>
      <c r="H14" s="1044"/>
      <c r="I14" s="1044"/>
      <c r="J14" s="1044"/>
      <c r="K14" s="1044"/>
      <c r="L14" s="1044"/>
      <c r="M14" s="1044"/>
      <c r="N14" s="1044"/>
      <c r="O14" s="1044"/>
      <c r="P14" s="1044"/>
      <c r="Q14" s="1044"/>
      <c r="R14" s="1044"/>
      <c r="S14" s="1044"/>
      <c r="T14" s="1044"/>
      <c r="U14" s="1044"/>
    </row>
    <row r="15" spans="1:21" ht="13.5" customHeight="1" x14ac:dyDescent="0.15">
      <c r="A15" s="1044"/>
      <c r="B15" s="1044"/>
      <c r="C15" s="1044"/>
      <c r="D15" s="1044"/>
      <c r="E15" s="1044"/>
      <c r="F15" s="1044"/>
      <c r="G15" s="1044"/>
      <c r="H15" s="1044"/>
      <c r="I15" s="1044"/>
      <c r="J15" s="1044"/>
      <c r="K15" s="1044"/>
      <c r="L15" s="1044"/>
      <c r="M15" s="1044"/>
      <c r="N15" s="1044"/>
      <c r="O15" s="1044"/>
      <c r="P15" s="1044"/>
      <c r="Q15" s="1044"/>
      <c r="R15" s="1044"/>
      <c r="S15" s="1044"/>
      <c r="T15" s="1044"/>
      <c r="U15" s="1044"/>
    </row>
    <row r="16" spans="1:21" ht="13.5" customHeight="1" x14ac:dyDescent="0.15">
      <c r="A16" s="1044"/>
      <c r="B16" s="1044"/>
      <c r="C16" s="1044"/>
      <c r="D16" s="1044"/>
      <c r="E16" s="1044"/>
      <c r="F16" s="1044"/>
      <c r="G16" s="1044"/>
      <c r="H16" s="1044"/>
      <c r="I16" s="1044"/>
      <c r="J16" s="1044"/>
      <c r="K16" s="1044"/>
      <c r="L16" s="1044"/>
      <c r="M16" s="1044"/>
      <c r="N16" s="1044"/>
      <c r="O16" s="1044"/>
      <c r="P16" s="1044"/>
      <c r="Q16" s="1044"/>
      <c r="R16" s="1044"/>
      <c r="S16" s="1044"/>
      <c r="T16" s="1044"/>
      <c r="U16" s="1044"/>
    </row>
    <row r="17" spans="1:21" ht="13.5" customHeight="1" x14ac:dyDescent="0.15">
      <c r="A17" s="1044"/>
      <c r="B17" s="1044"/>
      <c r="C17" s="1044"/>
      <c r="D17" s="1044"/>
      <c r="E17" s="1044"/>
      <c r="F17" s="1044"/>
      <c r="G17" s="1044"/>
      <c r="H17" s="1044"/>
      <c r="I17" s="1044"/>
      <c r="J17" s="1044"/>
      <c r="K17" s="1044"/>
      <c r="L17" s="1044"/>
      <c r="M17" s="1044"/>
      <c r="N17" s="1044"/>
      <c r="O17" s="1044"/>
      <c r="P17" s="1044"/>
      <c r="Q17" s="1044"/>
      <c r="R17" s="1044"/>
      <c r="S17" s="1044"/>
      <c r="T17" s="1044"/>
      <c r="U17" s="1044"/>
    </row>
    <row r="18" spans="1:21" ht="13.5" customHeight="1" x14ac:dyDescent="0.15">
      <c r="A18" s="1044"/>
      <c r="B18" s="1044"/>
      <c r="C18" s="1044"/>
      <c r="D18" s="1044"/>
      <c r="E18" s="1044"/>
      <c r="F18" s="1044"/>
      <c r="G18" s="1044"/>
      <c r="H18" s="1044"/>
      <c r="I18" s="1044"/>
      <c r="J18" s="1044"/>
      <c r="K18" s="1044"/>
      <c r="L18" s="1044"/>
      <c r="M18" s="1044"/>
      <c r="N18" s="1044"/>
      <c r="O18" s="1044"/>
      <c r="P18" s="1044"/>
      <c r="Q18" s="1044"/>
      <c r="R18" s="1044"/>
      <c r="S18" s="1044"/>
      <c r="T18" s="1044"/>
      <c r="U18" s="1044"/>
    </row>
    <row r="19" spans="1:21" ht="13.5" customHeight="1" x14ac:dyDescent="0.15">
      <c r="A19" s="1044"/>
      <c r="B19" s="1044"/>
      <c r="C19" s="1044"/>
      <c r="D19" s="1044"/>
      <c r="E19" s="1044"/>
      <c r="F19" s="1044"/>
      <c r="G19" s="1044"/>
      <c r="H19" s="1044"/>
      <c r="I19" s="1044"/>
      <c r="J19" s="1044"/>
      <c r="K19" s="1044"/>
      <c r="L19" s="1044"/>
      <c r="M19" s="1044"/>
      <c r="N19" s="1044"/>
      <c r="O19" s="1044"/>
      <c r="P19" s="1044"/>
      <c r="Q19" s="1044"/>
      <c r="R19" s="1044"/>
      <c r="S19" s="1044"/>
      <c r="T19" s="1044"/>
      <c r="U19" s="1044"/>
    </row>
    <row r="20" spans="1:21" ht="13.5" customHeight="1" x14ac:dyDescent="0.15">
      <c r="A20" s="1044"/>
      <c r="B20" s="1044"/>
      <c r="C20" s="1044"/>
      <c r="D20" s="1044"/>
      <c r="E20" s="1044"/>
      <c r="F20" s="1044"/>
      <c r="G20" s="1044"/>
      <c r="H20" s="1044"/>
      <c r="I20" s="1044"/>
      <c r="J20" s="1044"/>
      <c r="K20" s="1044"/>
      <c r="L20" s="1044"/>
      <c r="M20" s="1044"/>
      <c r="N20" s="1044"/>
      <c r="O20" s="1044"/>
      <c r="P20" s="1044"/>
      <c r="Q20" s="1044"/>
      <c r="R20" s="1044"/>
      <c r="S20" s="1044"/>
      <c r="T20" s="1044"/>
      <c r="U20" s="1044"/>
    </row>
    <row r="21" spans="1:21" ht="13.5" customHeight="1" x14ac:dyDescent="0.15">
      <c r="A21" s="1044"/>
      <c r="B21" s="1044"/>
      <c r="C21" s="1044"/>
      <c r="D21" s="1044"/>
      <c r="E21" s="1044"/>
      <c r="F21" s="1044"/>
      <c r="G21" s="1044"/>
      <c r="H21" s="1044"/>
      <c r="I21" s="1044"/>
      <c r="J21" s="1044"/>
      <c r="K21" s="1044"/>
      <c r="L21" s="1044"/>
      <c r="M21" s="1044"/>
      <c r="N21" s="1044"/>
      <c r="O21" s="1044"/>
      <c r="P21" s="1044"/>
      <c r="Q21" s="1044"/>
      <c r="R21" s="1044"/>
      <c r="S21" s="1044"/>
      <c r="T21" s="1044"/>
      <c r="U21" s="1044"/>
    </row>
    <row r="22" spans="1:21" ht="13.5" customHeight="1" x14ac:dyDescent="0.15">
      <c r="A22" s="1044"/>
      <c r="B22" s="1044"/>
      <c r="C22" s="1044"/>
      <c r="D22" s="1044"/>
      <c r="E22" s="1044"/>
      <c r="F22" s="1044"/>
      <c r="G22" s="1044"/>
      <c r="H22" s="1044"/>
      <c r="I22" s="1044"/>
      <c r="J22" s="1044"/>
      <c r="K22" s="1044"/>
      <c r="L22" s="1044"/>
      <c r="M22" s="1044"/>
      <c r="N22" s="1044"/>
      <c r="O22" s="1044"/>
      <c r="P22" s="1044"/>
      <c r="Q22" s="1044"/>
      <c r="R22" s="1044"/>
      <c r="S22" s="1044"/>
      <c r="T22" s="1044"/>
      <c r="U22" s="1044"/>
    </row>
    <row r="23" spans="1:21" ht="13.5" customHeight="1" x14ac:dyDescent="0.15">
      <c r="A23" s="1044"/>
      <c r="B23" s="1044"/>
      <c r="C23" s="1044"/>
      <c r="D23" s="1044"/>
      <c r="E23" s="1044"/>
      <c r="F23" s="1044"/>
      <c r="G23" s="1044"/>
      <c r="H23" s="1044"/>
      <c r="I23" s="1044"/>
      <c r="J23" s="1044"/>
      <c r="K23" s="1044"/>
      <c r="L23" s="1044"/>
      <c r="M23" s="1044"/>
      <c r="N23" s="1044"/>
      <c r="O23" s="1044"/>
      <c r="P23" s="1044"/>
      <c r="Q23" s="1044"/>
      <c r="R23" s="1044"/>
      <c r="S23" s="1044"/>
      <c r="T23" s="1044"/>
      <c r="U23" s="1044"/>
    </row>
    <row r="24" spans="1:21" ht="13.5" customHeight="1" x14ac:dyDescent="0.15">
      <c r="A24" s="1044"/>
      <c r="B24" s="1044"/>
      <c r="C24" s="1044"/>
      <c r="D24" s="1044"/>
      <c r="E24" s="1044"/>
      <c r="F24" s="1044"/>
      <c r="G24" s="1044"/>
      <c r="H24" s="1044"/>
      <c r="I24" s="1044"/>
      <c r="J24" s="1044"/>
      <c r="K24" s="1044"/>
      <c r="L24" s="1044"/>
      <c r="M24" s="1044"/>
      <c r="N24" s="1044"/>
      <c r="O24" s="1044"/>
      <c r="P24" s="1044"/>
      <c r="Q24" s="1044"/>
      <c r="R24" s="1044"/>
      <c r="S24" s="1044"/>
      <c r="T24" s="1044"/>
      <c r="U24" s="1044"/>
    </row>
    <row r="25" spans="1:21" ht="13.5" customHeight="1" x14ac:dyDescent="0.15">
      <c r="A25" s="1044"/>
      <c r="B25" s="1044"/>
      <c r="C25" s="1044"/>
      <c r="D25" s="1044"/>
      <c r="E25" s="1044"/>
      <c r="F25" s="1044"/>
      <c r="G25" s="1044"/>
      <c r="H25" s="1044"/>
      <c r="I25" s="1044"/>
      <c r="J25" s="1044"/>
      <c r="K25" s="1044"/>
      <c r="L25" s="1044"/>
      <c r="M25" s="1044"/>
      <c r="N25" s="1044"/>
      <c r="O25" s="1044"/>
      <c r="P25" s="1044"/>
      <c r="Q25" s="1044"/>
      <c r="R25" s="1044"/>
      <c r="S25" s="1044"/>
      <c r="T25" s="1044"/>
      <c r="U25" s="1044"/>
    </row>
    <row r="26" spans="1:21" ht="13.5" customHeight="1" x14ac:dyDescent="0.15">
      <c r="A26" s="1044"/>
      <c r="B26" s="1044"/>
      <c r="C26" s="1044"/>
      <c r="D26" s="1044"/>
      <c r="E26" s="1044"/>
      <c r="F26" s="1044"/>
      <c r="G26" s="1044"/>
      <c r="H26" s="1044"/>
      <c r="I26" s="1044"/>
      <c r="J26" s="1044"/>
      <c r="K26" s="1044"/>
      <c r="L26" s="1044"/>
      <c r="M26" s="1044"/>
      <c r="N26" s="1044"/>
      <c r="O26" s="1044"/>
      <c r="P26" s="1044"/>
      <c r="Q26" s="1044"/>
      <c r="R26" s="1044"/>
      <c r="S26" s="1044"/>
      <c r="T26" s="1044"/>
      <c r="U26" s="1044"/>
    </row>
    <row r="27" spans="1:21" ht="13.5" customHeight="1" x14ac:dyDescent="0.15">
      <c r="A27" s="1044"/>
      <c r="B27" s="1044"/>
      <c r="C27" s="1044"/>
      <c r="D27" s="1044"/>
      <c r="E27" s="1044"/>
      <c r="F27" s="1044"/>
      <c r="G27" s="1044"/>
      <c r="H27" s="1044"/>
      <c r="I27" s="1044"/>
      <c r="J27" s="1044"/>
      <c r="K27" s="1044"/>
      <c r="L27" s="1044"/>
      <c r="M27" s="1044"/>
      <c r="N27" s="1044"/>
      <c r="O27" s="1044"/>
      <c r="P27" s="1044"/>
      <c r="Q27" s="1044"/>
      <c r="R27" s="1044"/>
      <c r="S27" s="1044"/>
      <c r="T27" s="1044"/>
      <c r="U27" s="1044"/>
    </row>
    <row r="28" spans="1:21" ht="13.5" customHeight="1" x14ac:dyDescent="0.15">
      <c r="A28" s="1044"/>
      <c r="B28" s="1044"/>
      <c r="C28" s="1044"/>
      <c r="D28" s="1044"/>
      <c r="E28" s="1044"/>
      <c r="F28" s="1044"/>
      <c r="G28" s="1044"/>
      <c r="H28" s="1044"/>
      <c r="I28" s="1044"/>
      <c r="J28" s="1044"/>
      <c r="K28" s="1044"/>
      <c r="L28" s="1044"/>
      <c r="M28" s="1044"/>
      <c r="N28" s="1044"/>
      <c r="O28" s="1044"/>
      <c r="P28" s="1044"/>
      <c r="Q28" s="1044"/>
      <c r="R28" s="1044"/>
      <c r="S28" s="1044"/>
      <c r="T28" s="1044"/>
      <c r="U28" s="1044"/>
    </row>
    <row r="29" spans="1:21" ht="13.5" customHeight="1" x14ac:dyDescent="0.15">
      <c r="A29" s="1044"/>
      <c r="B29" s="1044"/>
      <c r="C29" s="1044"/>
      <c r="D29" s="1044"/>
      <c r="E29" s="1044"/>
      <c r="F29" s="1044"/>
      <c r="G29" s="1044"/>
      <c r="H29" s="1044"/>
      <c r="I29" s="1044"/>
      <c r="J29" s="1044"/>
      <c r="K29" s="1044"/>
      <c r="L29" s="1044"/>
      <c r="M29" s="1044"/>
      <c r="N29" s="1044"/>
      <c r="O29" s="1044"/>
      <c r="P29" s="1044"/>
      <c r="Q29" s="1044"/>
      <c r="R29" s="1044"/>
      <c r="S29" s="1044"/>
      <c r="T29" s="1044"/>
      <c r="U29" s="1044"/>
    </row>
    <row r="30" spans="1:21" ht="13.5" customHeight="1" x14ac:dyDescent="0.15">
      <c r="A30" s="1044"/>
      <c r="B30" s="1044"/>
      <c r="C30" s="1044"/>
      <c r="D30" s="1044"/>
      <c r="E30" s="1044"/>
      <c r="F30" s="1044"/>
      <c r="G30" s="1044"/>
      <c r="H30" s="1044"/>
      <c r="I30" s="1044"/>
      <c r="J30" s="1044"/>
      <c r="K30" s="1044"/>
      <c r="L30" s="1044"/>
      <c r="M30" s="1044"/>
      <c r="N30" s="1044"/>
      <c r="O30" s="1044"/>
      <c r="P30" s="1044"/>
      <c r="Q30" s="1044"/>
      <c r="R30" s="1044"/>
      <c r="S30" s="1044"/>
      <c r="T30" s="1044"/>
      <c r="U30" s="1044"/>
    </row>
    <row r="31" spans="1:21" ht="13.5" customHeight="1" x14ac:dyDescent="0.15">
      <c r="A31" s="1044"/>
      <c r="B31" s="1044"/>
      <c r="C31" s="1044"/>
      <c r="D31" s="1044"/>
      <c r="E31" s="1044"/>
      <c r="F31" s="1044"/>
      <c r="G31" s="1044"/>
      <c r="H31" s="1044"/>
      <c r="I31" s="1044"/>
      <c r="J31" s="1044"/>
      <c r="K31" s="1044"/>
      <c r="L31" s="1044"/>
      <c r="M31" s="1044"/>
      <c r="N31" s="1044"/>
      <c r="O31" s="1044"/>
      <c r="P31" s="1044"/>
      <c r="Q31" s="1044"/>
      <c r="R31" s="1044"/>
      <c r="S31" s="1044"/>
      <c r="T31" s="1044"/>
      <c r="U31" s="1044"/>
    </row>
    <row r="32" spans="1:21" ht="13.5" customHeight="1" x14ac:dyDescent="0.15">
      <c r="A32" s="1044"/>
      <c r="B32" s="1044"/>
      <c r="C32" s="1044"/>
      <c r="D32" s="1044"/>
      <c r="E32" s="1044"/>
      <c r="F32" s="1044"/>
      <c r="G32" s="1044"/>
      <c r="H32" s="1044"/>
      <c r="I32" s="1044"/>
      <c r="J32" s="1044"/>
      <c r="K32" s="1044"/>
      <c r="L32" s="1044"/>
      <c r="M32" s="1044"/>
      <c r="N32" s="1044"/>
      <c r="O32" s="1044"/>
      <c r="P32" s="1044"/>
      <c r="Q32" s="1044"/>
      <c r="R32" s="1044"/>
      <c r="S32" s="1044"/>
      <c r="T32" s="1044"/>
      <c r="U32" s="1044"/>
    </row>
    <row r="33" spans="1:21" ht="13.5" customHeight="1" x14ac:dyDescent="0.15">
      <c r="A33" s="1044"/>
      <c r="B33" s="1044"/>
      <c r="C33" s="1044"/>
      <c r="D33" s="1044"/>
      <c r="E33" s="1044"/>
      <c r="F33" s="1044"/>
      <c r="G33" s="1044"/>
      <c r="H33" s="1044"/>
      <c r="I33" s="1044"/>
      <c r="J33" s="1044"/>
      <c r="K33" s="1044"/>
      <c r="L33" s="1044"/>
      <c r="M33" s="1044"/>
      <c r="N33" s="1044"/>
      <c r="O33" s="1044"/>
      <c r="P33" s="1044"/>
      <c r="Q33" s="1044"/>
      <c r="R33" s="1044"/>
      <c r="S33" s="1044"/>
      <c r="T33" s="1044"/>
      <c r="U33" s="1044"/>
    </row>
    <row r="34" spans="1:21" ht="13.5" customHeight="1" x14ac:dyDescent="0.15">
      <c r="A34" s="1044"/>
      <c r="B34" s="1044"/>
      <c r="C34" s="1044"/>
      <c r="D34" s="1044"/>
      <c r="E34" s="1044"/>
      <c r="F34" s="1044"/>
      <c r="G34" s="1044"/>
      <c r="H34" s="1044"/>
      <c r="I34" s="1044"/>
      <c r="J34" s="1044"/>
      <c r="K34" s="1044"/>
      <c r="L34" s="1044"/>
      <c r="M34" s="1044"/>
      <c r="N34" s="1044"/>
      <c r="O34" s="1044"/>
      <c r="P34" s="1044"/>
      <c r="Q34" s="1044"/>
      <c r="R34" s="1044"/>
      <c r="S34" s="1044"/>
      <c r="T34" s="1044"/>
      <c r="U34" s="1044"/>
    </row>
    <row r="35" spans="1:21" ht="13.5" customHeight="1" x14ac:dyDescent="0.15">
      <c r="A35" s="1044"/>
      <c r="B35" s="1044"/>
      <c r="C35" s="1044"/>
      <c r="D35" s="1044"/>
      <c r="E35" s="1044"/>
      <c r="F35" s="1044"/>
      <c r="G35" s="1044"/>
      <c r="H35" s="1044"/>
      <c r="I35" s="1044"/>
      <c r="J35" s="1044"/>
      <c r="K35" s="1044"/>
      <c r="L35" s="1044"/>
      <c r="M35" s="1044"/>
      <c r="N35" s="1044"/>
      <c r="O35" s="1044"/>
      <c r="P35" s="1044"/>
      <c r="Q35" s="1044"/>
      <c r="R35" s="1044"/>
      <c r="S35" s="1044"/>
      <c r="T35" s="1044"/>
      <c r="U35" s="1044"/>
    </row>
    <row r="36" spans="1:21" ht="13.5" customHeight="1" x14ac:dyDescent="0.15">
      <c r="A36" s="1044"/>
      <c r="B36" s="1044"/>
      <c r="C36" s="1044"/>
      <c r="D36" s="1044"/>
      <c r="E36" s="1044"/>
      <c r="F36" s="1044"/>
      <c r="G36" s="1044"/>
      <c r="H36" s="1044"/>
      <c r="I36" s="1044"/>
      <c r="J36" s="1044"/>
      <c r="K36" s="1044"/>
      <c r="L36" s="1044"/>
      <c r="M36" s="1044"/>
      <c r="N36" s="1044"/>
      <c r="O36" s="1044"/>
      <c r="P36" s="1044"/>
      <c r="Q36" s="1044"/>
      <c r="R36" s="1044"/>
      <c r="S36" s="1044"/>
      <c r="T36" s="1044"/>
      <c r="U36" s="1044"/>
    </row>
    <row r="37" spans="1:21" ht="13.5" customHeight="1" x14ac:dyDescent="0.15">
      <c r="A37" s="1044"/>
      <c r="B37" s="1044"/>
      <c r="C37" s="1044"/>
      <c r="D37" s="1044"/>
      <c r="E37" s="1044"/>
      <c r="F37" s="1044"/>
      <c r="G37" s="1044"/>
      <c r="H37" s="1044"/>
      <c r="I37" s="1044"/>
      <c r="J37" s="1044"/>
      <c r="K37" s="1044"/>
      <c r="L37" s="1044"/>
      <c r="M37" s="1044"/>
      <c r="N37" s="1044"/>
      <c r="O37" s="1044"/>
      <c r="P37" s="1044"/>
      <c r="Q37" s="1044"/>
      <c r="R37" s="1044"/>
      <c r="S37" s="1044"/>
      <c r="T37" s="1044"/>
      <c r="U37" s="1044"/>
    </row>
    <row r="38" spans="1:21" ht="13.5" customHeight="1" x14ac:dyDescent="0.15">
      <c r="A38" s="1044"/>
      <c r="B38" s="1044"/>
      <c r="C38" s="1044"/>
      <c r="D38" s="1044"/>
      <c r="E38" s="1044"/>
      <c r="F38" s="1044"/>
      <c r="G38" s="1044"/>
      <c r="H38" s="1044"/>
      <c r="I38" s="1044"/>
      <c r="J38" s="1044"/>
      <c r="K38" s="1044"/>
      <c r="L38" s="1044"/>
      <c r="M38" s="1044"/>
      <c r="N38" s="1044"/>
      <c r="O38" s="1044"/>
      <c r="P38" s="1044"/>
      <c r="Q38" s="1044"/>
      <c r="R38" s="1044"/>
      <c r="S38" s="1044"/>
      <c r="T38" s="1044"/>
      <c r="U38" s="1044"/>
    </row>
    <row r="39" spans="1:21" ht="13.5" customHeight="1" x14ac:dyDescent="0.15">
      <c r="A39" s="1044"/>
      <c r="B39" s="1044"/>
      <c r="C39" s="1044"/>
      <c r="D39" s="1044"/>
      <c r="E39" s="1044"/>
      <c r="F39" s="1044"/>
      <c r="G39" s="1044"/>
      <c r="H39" s="1044"/>
      <c r="I39" s="1044"/>
      <c r="J39" s="1044"/>
      <c r="K39" s="1044"/>
      <c r="L39" s="1044"/>
      <c r="M39" s="1044"/>
      <c r="N39" s="1044"/>
      <c r="O39" s="1044"/>
      <c r="P39" s="1044"/>
      <c r="Q39" s="1044"/>
      <c r="R39" s="1044"/>
      <c r="S39" s="1044"/>
      <c r="T39" s="1044"/>
      <c r="U39" s="1044"/>
    </row>
    <row r="40" spans="1:21" ht="13.5" customHeight="1" x14ac:dyDescent="0.15">
      <c r="A40" s="1044"/>
      <c r="B40" s="1044"/>
      <c r="C40" s="1044"/>
      <c r="D40" s="1044"/>
      <c r="E40" s="1044"/>
      <c r="F40" s="1044"/>
      <c r="G40" s="1044"/>
      <c r="H40" s="1044"/>
      <c r="I40" s="1044"/>
      <c r="J40" s="1044"/>
      <c r="K40" s="1044"/>
      <c r="L40" s="1044"/>
      <c r="M40" s="1044"/>
      <c r="N40" s="1044"/>
      <c r="O40" s="1044"/>
      <c r="P40" s="1044"/>
      <c r="Q40" s="1044"/>
      <c r="R40" s="1044"/>
      <c r="S40" s="1044"/>
      <c r="T40" s="1044"/>
      <c r="U40" s="1044"/>
    </row>
    <row r="41" spans="1:21" ht="13.5" customHeight="1" x14ac:dyDescent="0.15">
      <c r="A41" s="1044"/>
      <c r="B41" s="1044"/>
      <c r="C41" s="1044"/>
      <c r="D41" s="1044"/>
      <c r="E41" s="1044"/>
      <c r="F41" s="1044"/>
      <c r="G41" s="1044"/>
      <c r="H41" s="1044"/>
      <c r="I41" s="1044"/>
      <c r="J41" s="1044"/>
      <c r="K41" s="1044"/>
      <c r="L41" s="1044"/>
      <c r="M41" s="1044"/>
      <c r="N41" s="1044"/>
      <c r="O41" s="1044"/>
      <c r="P41" s="1044"/>
      <c r="Q41" s="1044"/>
      <c r="R41" s="1044"/>
      <c r="S41" s="1044"/>
      <c r="T41" s="1044"/>
      <c r="U41" s="1044"/>
    </row>
    <row r="42" spans="1:21" ht="13.5" customHeight="1" x14ac:dyDescent="0.15">
      <c r="A42" s="1044"/>
      <c r="B42" s="1044"/>
      <c r="C42" s="1044"/>
      <c r="D42" s="1044"/>
      <c r="E42" s="1044"/>
      <c r="F42" s="1044"/>
      <c r="G42" s="1044"/>
      <c r="H42" s="1044"/>
      <c r="I42" s="1044"/>
      <c r="J42" s="1044"/>
      <c r="K42" s="1044"/>
      <c r="L42" s="1044"/>
      <c r="M42" s="1044"/>
      <c r="N42" s="1044"/>
      <c r="O42" s="1044"/>
      <c r="P42" s="1044"/>
      <c r="Q42" s="1044"/>
      <c r="R42" s="1044"/>
      <c r="S42" s="1044"/>
      <c r="T42" s="1044"/>
      <c r="U42" s="1044"/>
    </row>
    <row r="43" spans="1:21" ht="30.75" customHeight="1" thickBot="1" x14ac:dyDescent="0.2">
      <c r="A43" s="1044"/>
      <c r="B43" s="1044"/>
      <c r="C43" s="1044"/>
      <c r="D43" s="1044"/>
      <c r="E43" s="1044"/>
      <c r="F43" s="1044"/>
      <c r="G43" s="1044"/>
      <c r="H43" s="1044"/>
      <c r="I43" s="1044"/>
      <c r="J43" s="1044"/>
      <c r="K43" s="1044"/>
      <c r="L43" s="1044"/>
      <c r="M43" s="1044"/>
      <c r="N43" s="1044"/>
      <c r="O43" s="1046" t="s">
        <v>501</v>
      </c>
      <c r="P43" s="1044"/>
      <c r="Q43" s="1044"/>
      <c r="R43" s="1044"/>
      <c r="S43" s="1044"/>
      <c r="T43" s="1044"/>
      <c r="U43" s="1044"/>
    </row>
    <row r="44" spans="1:21" ht="30.75" customHeight="1" thickBot="1" x14ac:dyDescent="0.2">
      <c r="A44" s="1044"/>
      <c r="B44" s="1047" t="s">
        <v>502</v>
      </c>
      <c r="C44" s="1048"/>
      <c r="D44" s="1048"/>
      <c r="E44" s="1049"/>
      <c r="F44" s="1049"/>
      <c r="G44" s="1049"/>
      <c r="H44" s="1049"/>
      <c r="I44" s="1049"/>
      <c r="J44" s="1050" t="s">
        <v>484</v>
      </c>
      <c r="K44" s="1051" t="s">
        <v>4</v>
      </c>
      <c r="L44" s="1052" t="s">
        <v>5</v>
      </c>
      <c r="M44" s="1052" t="s">
        <v>6</v>
      </c>
      <c r="N44" s="1052" t="s">
        <v>7</v>
      </c>
      <c r="O44" s="1053" t="s">
        <v>8</v>
      </c>
      <c r="P44" s="1044"/>
      <c r="Q44" s="1044"/>
      <c r="R44" s="1044"/>
      <c r="S44" s="1044"/>
      <c r="T44" s="1044"/>
      <c r="U44" s="1044"/>
    </row>
    <row r="45" spans="1:21" ht="30.75" customHeight="1" x14ac:dyDescent="0.15">
      <c r="A45" s="1044"/>
      <c r="B45" s="1054" t="s">
        <v>503</v>
      </c>
      <c r="C45" s="1055"/>
      <c r="D45" s="1056"/>
      <c r="E45" s="1057" t="s">
        <v>504</v>
      </c>
      <c r="F45" s="1057"/>
      <c r="G45" s="1057"/>
      <c r="H45" s="1057"/>
      <c r="I45" s="1057"/>
      <c r="J45" s="1058"/>
      <c r="K45" s="1059">
        <v>893</v>
      </c>
      <c r="L45" s="1060">
        <v>934</v>
      </c>
      <c r="M45" s="1060">
        <v>920</v>
      </c>
      <c r="N45" s="1060">
        <v>959</v>
      </c>
      <c r="O45" s="1061">
        <v>975</v>
      </c>
      <c r="P45" s="1044"/>
      <c r="Q45" s="1044"/>
      <c r="R45" s="1044"/>
      <c r="S45" s="1044"/>
      <c r="T45" s="1044"/>
      <c r="U45" s="1044"/>
    </row>
    <row r="46" spans="1:21" ht="30.75" customHeight="1" x14ac:dyDescent="0.15">
      <c r="A46" s="1044"/>
      <c r="B46" s="1062"/>
      <c r="C46" s="1063"/>
      <c r="D46" s="1064"/>
      <c r="E46" s="1065" t="s">
        <v>505</v>
      </c>
      <c r="F46" s="1065"/>
      <c r="G46" s="1065"/>
      <c r="H46" s="1065"/>
      <c r="I46" s="1065"/>
      <c r="J46" s="1066"/>
      <c r="K46" s="1067" t="s">
        <v>444</v>
      </c>
      <c r="L46" s="1068" t="s">
        <v>444</v>
      </c>
      <c r="M46" s="1068" t="s">
        <v>444</v>
      </c>
      <c r="N46" s="1068" t="s">
        <v>444</v>
      </c>
      <c r="O46" s="1069" t="s">
        <v>444</v>
      </c>
      <c r="P46" s="1044"/>
      <c r="Q46" s="1044"/>
      <c r="R46" s="1044"/>
      <c r="S46" s="1044"/>
      <c r="T46" s="1044"/>
      <c r="U46" s="1044"/>
    </row>
    <row r="47" spans="1:21" ht="30.75" customHeight="1" x14ac:dyDescent="0.15">
      <c r="A47" s="1044"/>
      <c r="B47" s="1062"/>
      <c r="C47" s="1063"/>
      <c r="D47" s="1064"/>
      <c r="E47" s="1065" t="s">
        <v>506</v>
      </c>
      <c r="F47" s="1065"/>
      <c r="G47" s="1065"/>
      <c r="H47" s="1065"/>
      <c r="I47" s="1065"/>
      <c r="J47" s="1066"/>
      <c r="K47" s="1067" t="s">
        <v>444</v>
      </c>
      <c r="L47" s="1068" t="s">
        <v>444</v>
      </c>
      <c r="M47" s="1068" t="s">
        <v>444</v>
      </c>
      <c r="N47" s="1068" t="s">
        <v>444</v>
      </c>
      <c r="O47" s="1069" t="s">
        <v>444</v>
      </c>
      <c r="P47" s="1044"/>
      <c r="Q47" s="1044"/>
      <c r="R47" s="1044"/>
      <c r="S47" s="1044"/>
      <c r="T47" s="1044"/>
      <c r="U47" s="1044"/>
    </row>
    <row r="48" spans="1:21" ht="30.75" customHeight="1" x14ac:dyDescent="0.15">
      <c r="A48" s="1044"/>
      <c r="B48" s="1062"/>
      <c r="C48" s="1063"/>
      <c r="D48" s="1064"/>
      <c r="E48" s="1065" t="s">
        <v>507</v>
      </c>
      <c r="F48" s="1065"/>
      <c r="G48" s="1065"/>
      <c r="H48" s="1065"/>
      <c r="I48" s="1065"/>
      <c r="J48" s="1066"/>
      <c r="K48" s="1067">
        <v>368</v>
      </c>
      <c r="L48" s="1068">
        <v>332</v>
      </c>
      <c r="M48" s="1068">
        <v>345</v>
      </c>
      <c r="N48" s="1068">
        <v>323</v>
      </c>
      <c r="O48" s="1069">
        <v>362</v>
      </c>
      <c r="P48" s="1044"/>
      <c r="Q48" s="1044"/>
      <c r="R48" s="1044"/>
      <c r="S48" s="1044"/>
      <c r="T48" s="1044"/>
      <c r="U48" s="1044"/>
    </row>
    <row r="49" spans="1:21" ht="30.75" customHeight="1" x14ac:dyDescent="0.15">
      <c r="A49" s="1044"/>
      <c r="B49" s="1062"/>
      <c r="C49" s="1063"/>
      <c r="D49" s="1064"/>
      <c r="E49" s="1065" t="s">
        <v>508</v>
      </c>
      <c r="F49" s="1065"/>
      <c r="G49" s="1065"/>
      <c r="H49" s="1065"/>
      <c r="I49" s="1065"/>
      <c r="J49" s="1066"/>
      <c r="K49" s="1067">
        <v>85</v>
      </c>
      <c r="L49" s="1068">
        <v>64</v>
      </c>
      <c r="M49" s="1068">
        <v>53</v>
      </c>
      <c r="N49" s="1068">
        <v>50</v>
      </c>
      <c r="O49" s="1069">
        <v>52</v>
      </c>
      <c r="P49" s="1044"/>
      <c r="Q49" s="1044"/>
      <c r="R49" s="1044"/>
      <c r="S49" s="1044"/>
      <c r="T49" s="1044"/>
      <c r="U49" s="1044"/>
    </row>
    <row r="50" spans="1:21" ht="30.75" customHeight="1" x14ac:dyDescent="0.15">
      <c r="A50" s="1044"/>
      <c r="B50" s="1062"/>
      <c r="C50" s="1063"/>
      <c r="D50" s="1064"/>
      <c r="E50" s="1065" t="s">
        <v>509</v>
      </c>
      <c r="F50" s="1065"/>
      <c r="G50" s="1065"/>
      <c r="H50" s="1065"/>
      <c r="I50" s="1065"/>
      <c r="J50" s="1066"/>
      <c r="K50" s="1067">
        <v>41</v>
      </c>
      <c r="L50" s="1068">
        <v>38</v>
      </c>
      <c r="M50" s="1068">
        <v>33</v>
      </c>
      <c r="N50" s="1068">
        <v>29</v>
      </c>
      <c r="O50" s="1069">
        <v>26</v>
      </c>
      <c r="P50" s="1044"/>
      <c r="Q50" s="1044"/>
      <c r="R50" s="1044"/>
      <c r="S50" s="1044"/>
      <c r="T50" s="1044"/>
      <c r="U50" s="1044"/>
    </row>
    <row r="51" spans="1:21" ht="30.75" customHeight="1" x14ac:dyDescent="0.15">
      <c r="A51" s="1044"/>
      <c r="B51" s="1070"/>
      <c r="C51" s="1071"/>
      <c r="D51" s="1072"/>
      <c r="E51" s="1065" t="s">
        <v>510</v>
      </c>
      <c r="F51" s="1065"/>
      <c r="G51" s="1065"/>
      <c r="H51" s="1065"/>
      <c r="I51" s="1065"/>
      <c r="J51" s="1066"/>
      <c r="K51" s="1067" t="s">
        <v>444</v>
      </c>
      <c r="L51" s="1068">
        <v>0</v>
      </c>
      <c r="M51" s="1068" t="s">
        <v>444</v>
      </c>
      <c r="N51" s="1068" t="s">
        <v>444</v>
      </c>
      <c r="O51" s="1069" t="s">
        <v>444</v>
      </c>
      <c r="P51" s="1044"/>
      <c r="Q51" s="1044"/>
      <c r="R51" s="1044"/>
      <c r="S51" s="1044"/>
      <c r="T51" s="1044"/>
      <c r="U51" s="1044"/>
    </row>
    <row r="52" spans="1:21" ht="30.75" customHeight="1" x14ac:dyDescent="0.15">
      <c r="A52" s="1044"/>
      <c r="B52" s="1073" t="s">
        <v>511</v>
      </c>
      <c r="C52" s="1074"/>
      <c r="D52" s="1072"/>
      <c r="E52" s="1065" t="s">
        <v>512</v>
      </c>
      <c r="F52" s="1065"/>
      <c r="G52" s="1065"/>
      <c r="H52" s="1065"/>
      <c r="I52" s="1065"/>
      <c r="J52" s="1066"/>
      <c r="K52" s="1067">
        <v>940</v>
      </c>
      <c r="L52" s="1068">
        <v>922</v>
      </c>
      <c r="M52" s="1068">
        <v>944</v>
      </c>
      <c r="N52" s="1068">
        <v>973</v>
      </c>
      <c r="O52" s="1069">
        <v>972</v>
      </c>
      <c r="P52" s="1044"/>
      <c r="Q52" s="1044"/>
      <c r="R52" s="1044"/>
      <c r="S52" s="1044"/>
      <c r="T52" s="1044"/>
      <c r="U52" s="1044"/>
    </row>
    <row r="53" spans="1:21" ht="30.75" customHeight="1" thickBot="1" x14ac:dyDescent="0.2">
      <c r="A53" s="1044"/>
      <c r="B53" s="1075" t="s">
        <v>513</v>
      </c>
      <c r="C53" s="1076"/>
      <c r="D53" s="1077"/>
      <c r="E53" s="1078" t="s">
        <v>514</v>
      </c>
      <c r="F53" s="1078"/>
      <c r="G53" s="1078"/>
      <c r="H53" s="1078"/>
      <c r="I53" s="1078"/>
      <c r="J53" s="1079"/>
      <c r="K53" s="1080">
        <v>447</v>
      </c>
      <c r="L53" s="1081">
        <v>446</v>
      </c>
      <c r="M53" s="1081">
        <v>407</v>
      </c>
      <c r="N53" s="1081">
        <v>388</v>
      </c>
      <c r="O53" s="1082">
        <v>443</v>
      </c>
      <c r="P53" s="1044"/>
      <c r="Q53" s="1044"/>
      <c r="R53" s="1044"/>
      <c r="S53" s="1044"/>
      <c r="T53" s="1044"/>
      <c r="U53" s="1044"/>
    </row>
    <row r="54" spans="1:21" ht="24" customHeight="1" x14ac:dyDescent="0.15">
      <c r="A54" s="1044"/>
      <c r="B54" s="1083" t="s">
        <v>515</v>
      </c>
      <c r="C54" s="1044"/>
      <c r="D54" s="1044"/>
      <c r="E54" s="1044"/>
      <c r="F54" s="1044"/>
      <c r="G54" s="1044"/>
      <c r="H54" s="1044"/>
      <c r="I54" s="1044"/>
      <c r="J54" s="1044"/>
      <c r="K54" s="1044"/>
      <c r="L54" s="1044"/>
      <c r="M54" s="1044"/>
      <c r="N54" s="1044"/>
      <c r="O54" s="1044"/>
      <c r="P54" s="1044"/>
      <c r="Q54" s="1044"/>
      <c r="R54" s="1044"/>
      <c r="S54" s="1044"/>
      <c r="T54" s="1044"/>
      <c r="U54" s="1044"/>
    </row>
    <row r="55" spans="1:21" ht="24" customHeight="1" thickBot="1" x14ac:dyDescent="0.2">
      <c r="A55" s="1044"/>
      <c r="B55" s="1084" t="s">
        <v>516</v>
      </c>
      <c r="C55" s="1085"/>
      <c r="D55" s="1085"/>
      <c r="E55" s="1085"/>
      <c r="F55" s="1085"/>
      <c r="G55" s="1085"/>
      <c r="H55" s="1085"/>
      <c r="I55" s="1085"/>
      <c r="J55" s="1085"/>
      <c r="K55" s="1086"/>
      <c r="L55" s="1086"/>
      <c r="M55" s="1086"/>
      <c r="N55" s="1086"/>
      <c r="O55" s="1087" t="s">
        <v>517</v>
      </c>
      <c r="P55" s="1044"/>
      <c r="Q55" s="1044"/>
      <c r="R55" s="1044"/>
      <c r="S55" s="1044"/>
      <c r="T55" s="1044"/>
      <c r="U55" s="1044"/>
    </row>
    <row r="56" spans="1:21" ht="31.5" customHeight="1" thickBot="1" x14ac:dyDescent="0.2">
      <c r="A56" s="1044"/>
      <c r="B56" s="1088"/>
      <c r="C56" s="1089"/>
      <c r="D56" s="1089"/>
      <c r="E56" s="1090"/>
      <c r="F56" s="1090"/>
      <c r="G56" s="1090"/>
      <c r="H56" s="1090"/>
      <c r="I56" s="1090"/>
      <c r="J56" s="1091" t="s">
        <v>484</v>
      </c>
      <c r="K56" s="1092" t="s">
        <v>518</v>
      </c>
      <c r="L56" s="1093" t="s">
        <v>519</v>
      </c>
      <c r="M56" s="1093" t="s">
        <v>520</v>
      </c>
      <c r="N56" s="1093" t="s">
        <v>521</v>
      </c>
      <c r="O56" s="1094" t="s">
        <v>522</v>
      </c>
      <c r="P56" s="1044"/>
      <c r="Q56" s="1044"/>
      <c r="R56" s="1044"/>
      <c r="S56" s="1044"/>
      <c r="T56" s="1044"/>
      <c r="U56" s="1044"/>
    </row>
    <row r="57" spans="1:21" ht="31.5" customHeight="1" x14ac:dyDescent="0.15">
      <c r="B57" s="1095" t="s">
        <v>523</v>
      </c>
      <c r="C57" s="1096"/>
      <c r="D57" s="1097" t="s">
        <v>524</v>
      </c>
      <c r="E57" s="1098"/>
      <c r="F57" s="1098"/>
      <c r="G57" s="1098"/>
      <c r="H57" s="1098"/>
      <c r="I57" s="1098"/>
      <c r="J57" s="1099"/>
      <c r="K57" s="1100"/>
      <c r="L57" s="1101"/>
      <c r="M57" s="1101"/>
      <c r="N57" s="1101"/>
      <c r="O57" s="1102"/>
    </row>
    <row r="58" spans="1:21" ht="31.5" customHeight="1" thickBot="1" x14ac:dyDescent="0.2">
      <c r="B58" s="1103"/>
      <c r="C58" s="1104"/>
      <c r="D58" s="1105" t="s">
        <v>525</v>
      </c>
      <c r="E58" s="1106"/>
      <c r="F58" s="1106"/>
      <c r="G58" s="1106"/>
      <c r="H58" s="1106"/>
      <c r="I58" s="1106"/>
      <c r="J58" s="1107"/>
      <c r="K58" s="1108"/>
      <c r="L58" s="1109"/>
      <c r="M58" s="1109"/>
      <c r="N58" s="1109"/>
      <c r="O58" s="1110"/>
    </row>
    <row r="59" spans="1:21" ht="24" customHeight="1" x14ac:dyDescent="0.15">
      <c r="B59" s="1111"/>
      <c r="C59" s="1111"/>
      <c r="D59" s="1112" t="s">
        <v>526</v>
      </c>
      <c r="E59" s="1113"/>
      <c r="F59" s="1113"/>
      <c r="G59" s="1113"/>
      <c r="H59" s="1113"/>
      <c r="I59" s="1113"/>
      <c r="J59" s="1113"/>
      <c r="K59" s="1113"/>
      <c r="L59" s="1113"/>
      <c r="M59" s="1113"/>
      <c r="N59" s="1113"/>
      <c r="O59" s="1113"/>
    </row>
    <row r="60" spans="1:21" ht="24" customHeight="1" x14ac:dyDescent="0.15">
      <c r="B60" s="1114"/>
      <c r="C60" s="1114"/>
      <c r="D60" s="1112" t="s">
        <v>527</v>
      </c>
      <c r="E60" s="1113"/>
      <c r="F60" s="1113"/>
      <c r="G60" s="1113"/>
      <c r="H60" s="1113"/>
      <c r="I60" s="1113"/>
      <c r="J60" s="1113"/>
      <c r="K60" s="1113"/>
      <c r="L60" s="1113"/>
      <c r="M60" s="1113"/>
      <c r="N60" s="1113"/>
      <c r="O60" s="1113"/>
    </row>
    <row r="61" spans="1:21" ht="24" customHeight="1" x14ac:dyDescent="0.15">
      <c r="A61" s="1044"/>
      <c r="B61" s="1083"/>
      <c r="C61" s="1044"/>
      <c r="D61" s="1044"/>
      <c r="E61" s="1044"/>
      <c r="F61" s="1044"/>
      <c r="G61" s="1044"/>
      <c r="H61" s="1044"/>
      <c r="I61" s="1044"/>
      <c r="J61" s="1044"/>
      <c r="K61" s="1044"/>
      <c r="L61" s="1044"/>
      <c r="M61" s="1044"/>
      <c r="N61" s="1044"/>
      <c r="O61" s="1044"/>
      <c r="P61" s="1044"/>
      <c r="Q61" s="1044"/>
      <c r="R61" s="1044"/>
      <c r="S61" s="1044"/>
      <c r="T61" s="1044"/>
      <c r="U61" s="1044"/>
    </row>
    <row r="62" spans="1:21" ht="24" customHeight="1" x14ac:dyDescent="0.15">
      <c r="A62" s="1044"/>
      <c r="B62" s="1083"/>
      <c r="C62" s="1044"/>
      <c r="D62" s="1044"/>
      <c r="E62" s="1044"/>
      <c r="F62" s="1044"/>
      <c r="G62" s="1044"/>
      <c r="H62" s="1044"/>
      <c r="I62" s="1044"/>
      <c r="J62" s="1044"/>
      <c r="K62" s="1044"/>
      <c r="L62" s="1044"/>
      <c r="M62" s="1044"/>
      <c r="N62" s="1044"/>
      <c r="O62" s="1044"/>
      <c r="P62" s="1044"/>
      <c r="Q62" s="1044"/>
      <c r="R62" s="1044"/>
      <c r="S62" s="1044"/>
      <c r="T62" s="1044"/>
      <c r="U62" s="1044"/>
    </row>
  </sheetData>
  <sheetProtection algorithmName="SHA-512" hashValue="j3Nlcykk+VAX9RBkchXdEctb3zuZWaECXNsyjb+kTeul3Coh0D5aQ/6t1naTdajrpI5PMLCWXDbiqvmKlOAnoQ==" saltValue="dk3EcxGJSdbp+6ACATqW1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3" orientation="landscape" cellComments="asDisplayed"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8FB47-78D8-493B-ACE6-938020EBE152}">
  <sheetPr>
    <pageSetUpPr fitToPage="1"/>
  </sheetPr>
  <dimension ref="B1:M86"/>
  <sheetViews>
    <sheetView showGridLines="0" zoomScaleSheetLayoutView="100" workbookViewId="0">
      <selection activeCell="AU10" sqref="AU10:AX10"/>
    </sheetView>
  </sheetViews>
  <sheetFormatPr defaultColWidth="0" defaultRowHeight="13.5" customHeight="1" zeroHeight="1" x14ac:dyDescent="0.15"/>
  <cols>
    <col min="1" max="1" width="6.625" style="1115" customWidth="1"/>
    <col min="2" max="3" width="12.625" style="1115" customWidth="1"/>
    <col min="4" max="4" width="11.625" style="1115" customWidth="1"/>
    <col min="5" max="8" width="10.375" style="1115" customWidth="1"/>
    <col min="9" max="13" width="16.375" style="1115" customWidth="1"/>
    <col min="14" max="19" width="12.625" style="1115" customWidth="1"/>
    <col min="20" max="16384" width="0" style="1115"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16" t="s">
        <v>501</v>
      </c>
    </row>
    <row r="40" spans="2:13" ht="27.75" customHeight="1" thickBot="1" x14ac:dyDescent="0.2">
      <c r="B40" s="1117" t="s">
        <v>502</v>
      </c>
      <c r="C40" s="1118"/>
      <c r="D40" s="1118"/>
      <c r="E40" s="1119"/>
      <c r="F40" s="1119"/>
      <c r="G40" s="1119"/>
      <c r="H40" s="1120" t="s">
        <v>484</v>
      </c>
      <c r="I40" s="1121" t="s">
        <v>4</v>
      </c>
      <c r="J40" s="1122" t="s">
        <v>5</v>
      </c>
      <c r="K40" s="1122" t="s">
        <v>6</v>
      </c>
      <c r="L40" s="1122" t="s">
        <v>7</v>
      </c>
      <c r="M40" s="1123" t="s">
        <v>8</v>
      </c>
    </row>
    <row r="41" spans="2:13" ht="27.75" customHeight="1" x14ac:dyDescent="0.15">
      <c r="B41" s="1124" t="s">
        <v>528</v>
      </c>
      <c r="C41" s="1125"/>
      <c r="D41" s="1126"/>
      <c r="E41" s="1127" t="s">
        <v>529</v>
      </c>
      <c r="F41" s="1127"/>
      <c r="G41" s="1127"/>
      <c r="H41" s="1128"/>
      <c r="I41" s="1129">
        <v>9867</v>
      </c>
      <c r="J41" s="1130">
        <v>10167</v>
      </c>
      <c r="K41" s="1130">
        <v>9847</v>
      </c>
      <c r="L41" s="1130">
        <v>9396</v>
      </c>
      <c r="M41" s="1131">
        <v>9218</v>
      </c>
    </row>
    <row r="42" spans="2:13" ht="27.75" customHeight="1" x14ac:dyDescent="0.15">
      <c r="B42" s="1132"/>
      <c r="C42" s="1133"/>
      <c r="D42" s="1134"/>
      <c r="E42" s="1135" t="s">
        <v>530</v>
      </c>
      <c r="F42" s="1135"/>
      <c r="G42" s="1135"/>
      <c r="H42" s="1136"/>
      <c r="I42" s="1137">
        <v>214</v>
      </c>
      <c r="J42" s="1138">
        <v>164</v>
      </c>
      <c r="K42" s="1138">
        <v>129</v>
      </c>
      <c r="L42" s="1138">
        <v>98</v>
      </c>
      <c r="M42" s="1139">
        <v>71</v>
      </c>
    </row>
    <row r="43" spans="2:13" ht="27.75" customHeight="1" x14ac:dyDescent="0.15">
      <c r="B43" s="1132"/>
      <c r="C43" s="1133"/>
      <c r="D43" s="1134"/>
      <c r="E43" s="1135" t="s">
        <v>531</v>
      </c>
      <c r="F43" s="1135"/>
      <c r="G43" s="1135"/>
      <c r="H43" s="1136"/>
      <c r="I43" s="1137">
        <v>3855</v>
      </c>
      <c r="J43" s="1138">
        <v>3476</v>
      </c>
      <c r="K43" s="1138">
        <v>3131</v>
      </c>
      <c r="L43" s="1138">
        <v>2749</v>
      </c>
      <c r="M43" s="1139">
        <v>2569</v>
      </c>
    </row>
    <row r="44" spans="2:13" ht="27.75" customHeight="1" x14ac:dyDescent="0.15">
      <c r="B44" s="1132"/>
      <c r="C44" s="1133"/>
      <c r="D44" s="1134"/>
      <c r="E44" s="1135" t="s">
        <v>532</v>
      </c>
      <c r="F44" s="1135"/>
      <c r="G44" s="1135"/>
      <c r="H44" s="1136"/>
      <c r="I44" s="1137">
        <v>284</v>
      </c>
      <c r="J44" s="1138">
        <v>241</v>
      </c>
      <c r="K44" s="1138">
        <v>208</v>
      </c>
      <c r="L44" s="1138">
        <v>198</v>
      </c>
      <c r="M44" s="1139">
        <v>202</v>
      </c>
    </row>
    <row r="45" spans="2:13" ht="27.75" customHeight="1" x14ac:dyDescent="0.15">
      <c r="B45" s="1132"/>
      <c r="C45" s="1133"/>
      <c r="D45" s="1134"/>
      <c r="E45" s="1135" t="s">
        <v>533</v>
      </c>
      <c r="F45" s="1135"/>
      <c r="G45" s="1135"/>
      <c r="H45" s="1136"/>
      <c r="I45" s="1137">
        <v>730</v>
      </c>
      <c r="J45" s="1138">
        <v>701</v>
      </c>
      <c r="K45" s="1138">
        <v>642</v>
      </c>
      <c r="L45" s="1138">
        <v>551</v>
      </c>
      <c r="M45" s="1139">
        <v>507</v>
      </c>
    </row>
    <row r="46" spans="2:13" ht="27.75" customHeight="1" x14ac:dyDescent="0.15">
      <c r="B46" s="1132"/>
      <c r="C46" s="1133"/>
      <c r="D46" s="1140"/>
      <c r="E46" s="1135" t="s">
        <v>534</v>
      </c>
      <c r="F46" s="1135"/>
      <c r="G46" s="1135"/>
      <c r="H46" s="1136"/>
      <c r="I46" s="1137" t="s">
        <v>444</v>
      </c>
      <c r="J46" s="1138" t="s">
        <v>444</v>
      </c>
      <c r="K46" s="1138" t="s">
        <v>444</v>
      </c>
      <c r="L46" s="1138" t="s">
        <v>444</v>
      </c>
      <c r="M46" s="1139" t="s">
        <v>444</v>
      </c>
    </row>
    <row r="47" spans="2:13" ht="27.75" customHeight="1" x14ac:dyDescent="0.15">
      <c r="B47" s="1132"/>
      <c r="C47" s="1133"/>
      <c r="D47" s="1141"/>
      <c r="E47" s="1142" t="s">
        <v>535</v>
      </c>
      <c r="F47" s="1143"/>
      <c r="G47" s="1143"/>
      <c r="H47" s="1144"/>
      <c r="I47" s="1137" t="s">
        <v>444</v>
      </c>
      <c r="J47" s="1138" t="s">
        <v>444</v>
      </c>
      <c r="K47" s="1138" t="s">
        <v>444</v>
      </c>
      <c r="L47" s="1138" t="s">
        <v>444</v>
      </c>
      <c r="M47" s="1139" t="s">
        <v>444</v>
      </c>
    </row>
    <row r="48" spans="2:13" ht="27.75" customHeight="1" x14ac:dyDescent="0.15">
      <c r="B48" s="1132"/>
      <c r="C48" s="1133"/>
      <c r="D48" s="1134"/>
      <c r="E48" s="1135" t="s">
        <v>536</v>
      </c>
      <c r="F48" s="1135"/>
      <c r="G48" s="1135"/>
      <c r="H48" s="1136"/>
      <c r="I48" s="1137" t="s">
        <v>444</v>
      </c>
      <c r="J48" s="1138" t="s">
        <v>444</v>
      </c>
      <c r="K48" s="1138" t="s">
        <v>444</v>
      </c>
      <c r="L48" s="1138" t="s">
        <v>444</v>
      </c>
      <c r="M48" s="1139" t="s">
        <v>444</v>
      </c>
    </row>
    <row r="49" spans="2:13" ht="27.75" customHeight="1" x14ac:dyDescent="0.15">
      <c r="B49" s="1145"/>
      <c r="C49" s="1146"/>
      <c r="D49" s="1134"/>
      <c r="E49" s="1135" t="s">
        <v>537</v>
      </c>
      <c r="F49" s="1135"/>
      <c r="G49" s="1135"/>
      <c r="H49" s="1136"/>
      <c r="I49" s="1137" t="s">
        <v>444</v>
      </c>
      <c r="J49" s="1138" t="s">
        <v>444</v>
      </c>
      <c r="K49" s="1138" t="s">
        <v>444</v>
      </c>
      <c r="L49" s="1138" t="s">
        <v>444</v>
      </c>
      <c r="M49" s="1139" t="s">
        <v>444</v>
      </c>
    </row>
    <row r="50" spans="2:13" ht="27.75" customHeight="1" x14ac:dyDescent="0.15">
      <c r="B50" s="1147" t="s">
        <v>538</v>
      </c>
      <c r="C50" s="1148"/>
      <c r="D50" s="1149"/>
      <c r="E50" s="1135" t="s">
        <v>539</v>
      </c>
      <c r="F50" s="1135"/>
      <c r="G50" s="1135"/>
      <c r="H50" s="1136"/>
      <c r="I50" s="1137">
        <v>4884</v>
      </c>
      <c r="J50" s="1138">
        <v>5507</v>
      </c>
      <c r="K50" s="1138">
        <v>5797</v>
      </c>
      <c r="L50" s="1138">
        <v>7000</v>
      </c>
      <c r="M50" s="1139">
        <v>6730</v>
      </c>
    </row>
    <row r="51" spans="2:13" ht="27.75" customHeight="1" x14ac:dyDescent="0.15">
      <c r="B51" s="1132"/>
      <c r="C51" s="1133"/>
      <c r="D51" s="1134"/>
      <c r="E51" s="1135" t="s">
        <v>540</v>
      </c>
      <c r="F51" s="1135"/>
      <c r="G51" s="1135"/>
      <c r="H51" s="1136"/>
      <c r="I51" s="1137">
        <v>1226</v>
      </c>
      <c r="J51" s="1138">
        <v>1015</v>
      </c>
      <c r="K51" s="1138">
        <v>859</v>
      </c>
      <c r="L51" s="1138">
        <v>735</v>
      </c>
      <c r="M51" s="1139">
        <v>640</v>
      </c>
    </row>
    <row r="52" spans="2:13" ht="27.75" customHeight="1" x14ac:dyDescent="0.15">
      <c r="B52" s="1145"/>
      <c r="C52" s="1146"/>
      <c r="D52" s="1134"/>
      <c r="E52" s="1135" t="s">
        <v>541</v>
      </c>
      <c r="F52" s="1135"/>
      <c r="G52" s="1135"/>
      <c r="H52" s="1136"/>
      <c r="I52" s="1137">
        <v>9191</v>
      </c>
      <c r="J52" s="1138">
        <v>9338</v>
      </c>
      <c r="K52" s="1138">
        <v>9048</v>
      </c>
      <c r="L52" s="1138">
        <v>8695</v>
      </c>
      <c r="M52" s="1139">
        <v>8513</v>
      </c>
    </row>
    <row r="53" spans="2:13" ht="27.75" customHeight="1" thickBot="1" x14ac:dyDescent="0.2">
      <c r="B53" s="1150" t="s">
        <v>513</v>
      </c>
      <c r="C53" s="1151"/>
      <c r="D53" s="1152"/>
      <c r="E53" s="1153" t="s">
        <v>542</v>
      </c>
      <c r="F53" s="1153"/>
      <c r="G53" s="1153"/>
      <c r="H53" s="1154"/>
      <c r="I53" s="1155">
        <v>-353</v>
      </c>
      <c r="J53" s="1156">
        <v>-1111</v>
      </c>
      <c r="K53" s="1156">
        <v>-1746</v>
      </c>
      <c r="L53" s="1156">
        <v>-3437</v>
      </c>
      <c r="M53" s="1157">
        <v>-3316</v>
      </c>
    </row>
    <row r="54" spans="2:13" ht="27.75" customHeight="1" x14ac:dyDescent="0.15">
      <c r="B54" s="1158" t="s">
        <v>543</v>
      </c>
      <c r="C54" s="1159"/>
      <c r="D54" s="1159"/>
      <c r="E54" s="1160"/>
      <c r="F54" s="1160"/>
      <c r="G54" s="1160"/>
      <c r="H54" s="1160"/>
      <c r="I54" s="1161"/>
      <c r="J54" s="1161"/>
      <c r="K54" s="1161"/>
      <c r="L54" s="1161"/>
      <c r="M54" s="1161"/>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MNtDZ36PMbavd1AGcwRY8rPj0JXSfPs54PQMxFYwRTjgRmJ7q3ifcLBln4GQGxOmT+FJu8S1MLtZ4gfInFCug==" saltValue="zv1slVefX81LZ4T6X4iS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14BB7-6A17-43F6-9ACB-3686A77D09AB}">
  <sheetPr>
    <pageSetUpPr fitToPage="1"/>
  </sheetPr>
  <dimension ref="B1:W64"/>
  <sheetViews>
    <sheetView showGridLines="0" zoomScale="70" zoomScaleNormal="70" zoomScaleSheetLayoutView="100" workbookViewId="0">
      <selection activeCell="AU10" sqref="AU10:AX10"/>
    </sheetView>
  </sheetViews>
  <sheetFormatPr defaultColWidth="0" defaultRowHeight="0" customHeight="1" zeroHeight="1" x14ac:dyDescent="0.15"/>
  <cols>
    <col min="1" max="1" width="8.25" style="987" customWidth="1"/>
    <col min="2" max="2" width="16.375" style="987" customWidth="1"/>
    <col min="3" max="5" width="26.25" style="987" customWidth="1"/>
    <col min="6" max="8" width="24.25" style="987" customWidth="1"/>
    <col min="9" max="14" width="26" style="987" customWidth="1"/>
    <col min="15" max="15" width="6.125" style="987" customWidth="1"/>
    <col min="16" max="16" width="9" style="987" hidden="1" customWidth="1"/>
    <col min="17" max="20" width="0" style="987" hidden="1" customWidth="1"/>
    <col min="21" max="21" width="9" style="987" hidden="1" customWidth="1"/>
    <col min="22" max="22" width="0" style="987" hidden="1" customWidth="1"/>
    <col min="23" max="23" width="9" style="987" hidden="1" customWidth="1"/>
    <col min="24" max="16384" width="0" style="987"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88"/>
      <c r="C53" s="988"/>
      <c r="D53" s="988"/>
      <c r="E53" s="988"/>
      <c r="F53" s="988"/>
      <c r="G53" s="988"/>
      <c r="H53" s="1162" t="s">
        <v>544</v>
      </c>
    </row>
    <row r="54" spans="2:8" ht="29.25" customHeight="1" thickBot="1" x14ac:dyDescent="0.25">
      <c r="B54" s="1163" t="s">
        <v>26</v>
      </c>
      <c r="C54" s="1164"/>
      <c r="D54" s="1164"/>
      <c r="E54" s="1165" t="s">
        <v>484</v>
      </c>
      <c r="F54" s="1166" t="s">
        <v>6</v>
      </c>
      <c r="G54" s="1166" t="s">
        <v>7</v>
      </c>
      <c r="H54" s="1167" t="s">
        <v>8</v>
      </c>
    </row>
    <row r="55" spans="2:8" ht="52.5" customHeight="1" x14ac:dyDescent="0.15">
      <c r="B55" s="1168"/>
      <c r="C55" s="1169" t="s">
        <v>119</v>
      </c>
      <c r="D55" s="1169"/>
      <c r="E55" s="1170"/>
      <c r="F55" s="1171">
        <v>2522</v>
      </c>
      <c r="G55" s="1171">
        <v>2656</v>
      </c>
      <c r="H55" s="1172">
        <v>2365</v>
      </c>
    </row>
    <row r="56" spans="2:8" ht="52.5" customHeight="1" x14ac:dyDescent="0.15">
      <c r="B56" s="1173"/>
      <c r="C56" s="1174" t="s">
        <v>545</v>
      </c>
      <c r="D56" s="1174"/>
      <c r="E56" s="1175"/>
      <c r="F56" s="1176">
        <v>1099</v>
      </c>
      <c r="G56" s="1176">
        <v>1108</v>
      </c>
      <c r="H56" s="1177">
        <v>1122</v>
      </c>
    </row>
    <row r="57" spans="2:8" ht="53.25" customHeight="1" x14ac:dyDescent="0.15">
      <c r="B57" s="1173"/>
      <c r="C57" s="1178" t="s">
        <v>124</v>
      </c>
      <c r="D57" s="1178"/>
      <c r="E57" s="1179"/>
      <c r="F57" s="1180">
        <v>5059</v>
      </c>
      <c r="G57" s="1180">
        <v>5930</v>
      </c>
      <c r="H57" s="1181">
        <v>5875</v>
      </c>
    </row>
    <row r="58" spans="2:8" ht="45.75" customHeight="1" x14ac:dyDescent="0.15">
      <c r="B58" s="1182"/>
      <c r="C58" s="1183" t="s">
        <v>546</v>
      </c>
      <c r="D58" s="1184"/>
      <c r="E58" s="1185"/>
      <c r="F58" s="1186">
        <v>1929</v>
      </c>
      <c r="G58" s="1186">
        <v>1808</v>
      </c>
      <c r="H58" s="1187">
        <v>1744</v>
      </c>
    </row>
    <row r="59" spans="2:8" ht="45.75" customHeight="1" x14ac:dyDescent="0.15">
      <c r="B59" s="1182"/>
      <c r="C59" s="1183" t="s">
        <v>547</v>
      </c>
      <c r="D59" s="1184"/>
      <c r="E59" s="1185"/>
      <c r="F59" s="1186">
        <v>894</v>
      </c>
      <c r="G59" s="1186">
        <v>1073</v>
      </c>
      <c r="H59" s="1187">
        <v>1246</v>
      </c>
    </row>
    <row r="60" spans="2:8" ht="45.75" customHeight="1" x14ac:dyDescent="0.15">
      <c r="B60" s="1182"/>
      <c r="C60" s="1183" t="s">
        <v>548</v>
      </c>
      <c r="D60" s="1184"/>
      <c r="E60" s="1185"/>
      <c r="F60" s="1186">
        <v>1146</v>
      </c>
      <c r="G60" s="1186">
        <v>1155</v>
      </c>
      <c r="H60" s="1187">
        <v>1170</v>
      </c>
    </row>
    <row r="61" spans="2:8" ht="45.75" customHeight="1" x14ac:dyDescent="0.15">
      <c r="B61" s="1182"/>
      <c r="C61" s="1183" t="s">
        <v>549</v>
      </c>
      <c r="D61" s="1184"/>
      <c r="E61" s="1185"/>
      <c r="F61" s="1186">
        <v>100</v>
      </c>
      <c r="G61" s="1186">
        <v>889</v>
      </c>
      <c r="H61" s="1187">
        <v>668</v>
      </c>
    </row>
    <row r="62" spans="2:8" ht="45.75" customHeight="1" thickBot="1" x14ac:dyDescent="0.2">
      <c r="B62" s="1188"/>
      <c r="C62" s="1183" t="s">
        <v>550</v>
      </c>
      <c r="D62" s="1184"/>
      <c r="E62" s="1185"/>
      <c r="F62" s="1189">
        <v>307</v>
      </c>
      <c r="G62" s="1189">
        <v>313</v>
      </c>
      <c r="H62" s="1190">
        <v>348</v>
      </c>
    </row>
    <row r="63" spans="2:8" ht="52.5" customHeight="1" thickBot="1" x14ac:dyDescent="0.2">
      <c r="B63" s="1191"/>
      <c r="C63" s="1192" t="s">
        <v>551</v>
      </c>
      <c r="D63" s="1192"/>
      <c r="E63" s="1193"/>
      <c r="F63" s="1194">
        <v>8681</v>
      </c>
      <c r="G63" s="1194">
        <v>9694</v>
      </c>
      <c r="H63" s="1195">
        <v>9363</v>
      </c>
    </row>
    <row r="64" spans="2:8" ht="15" customHeight="1" x14ac:dyDescent="0.15"/>
  </sheetData>
  <sheetProtection algorithmName="SHA-512" hashValue="vWsl4hSrj1Fv7DOXN/kkLkgBtOTYWfRknZHc/ss/zL1MkarYdnMChxoYgXecu5WDe59+LijkNagLWPFI4bmE6Q==" saltValue="ddvTFkr3jKFkjq5K66TM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opLeftCell="AR58" zoomScaleNormal="100" zoomScaleSheetLayoutView="55" workbookViewId="0">
      <selection activeCell="AU10" sqref="AU10:AX10"/>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8" t="s">
        <v>17</v>
      </c>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50"/>
    </row>
    <row r="44" spans="2:109" x14ac:dyDescent="0.15">
      <c r="B44" s="12"/>
      <c r="AN44" s="51"/>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3"/>
    </row>
    <row r="45" spans="2:109" x14ac:dyDescent="0.15">
      <c r="B45" s="12"/>
      <c r="AN45" s="51"/>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3"/>
    </row>
    <row r="46" spans="2:109" x14ac:dyDescent="0.15">
      <c r="B46" s="12"/>
      <c r="AN46" s="51"/>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3"/>
    </row>
    <row r="47" spans="2:109" x14ac:dyDescent="0.15">
      <c r="B47" s="12"/>
      <c r="AN47" s="54"/>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c r="CO47" s="55"/>
      <c r="CP47" s="55"/>
      <c r="CQ47" s="55"/>
      <c r="CR47" s="55"/>
      <c r="CS47" s="55"/>
      <c r="CT47" s="55"/>
      <c r="CU47" s="55"/>
      <c r="CV47" s="55"/>
      <c r="CW47" s="55"/>
      <c r="CX47" s="55"/>
      <c r="CY47" s="55"/>
      <c r="CZ47" s="55"/>
      <c r="DA47" s="55"/>
      <c r="DB47" s="55"/>
      <c r="DC47" s="56"/>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42"/>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4"/>
      <c r="BP50" s="45" t="s">
        <v>4</v>
      </c>
      <c r="BQ50" s="45"/>
      <c r="BR50" s="45"/>
      <c r="BS50" s="45"/>
      <c r="BT50" s="45"/>
      <c r="BU50" s="45"/>
      <c r="BV50" s="45"/>
      <c r="BW50" s="45"/>
      <c r="BX50" s="45" t="s">
        <v>5</v>
      </c>
      <c r="BY50" s="45"/>
      <c r="BZ50" s="45"/>
      <c r="CA50" s="45"/>
      <c r="CB50" s="45"/>
      <c r="CC50" s="45"/>
      <c r="CD50" s="45"/>
      <c r="CE50" s="45"/>
      <c r="CF50" s="45" t="s">
        <v>6</v>
      </c>
      <c r="CG50" s="45"/>
      <c r="CH50" s="45"/>
      <c r="CI50" s="45"/>
      <c r="CJ50" s="45"/>
      <c r="CK50" s="45"/>
      <c r="CL50" s="45"/>
      <c r="CM50" s="45"/>
      <c r="CN50" s="45" t="s">
        <v>7</v>
      </c>
      <c r="CO50" s="45"/>
      <c r="CP50" s="45"/>
      <c r="CQ50" s="45"/>
      <c r="CR50" s="45"/>
      <c r="CS50" s="45"/>
      <c r="CT50" s="45"/>
      <c r="CU50" s="45"/>
      <c r="CV50" s="45" t="s">
        <v>8</v>
      </c>
      <c r="CW50" s="45"/>
      <c r="CX50" s="45"/>
      <c r="CY50" s="45"/>
      <c r="CZ50" s="45"/>
      <c r="DA50" s="45"/>
      <c r="DB50" s="45"/>
      <c r="DC50" s="45"/>
    </row>
    <row r="51" spans="1:109" ht="13.5" customHeight="1" x14ac:dyDescent="0.15">
      <c r="B51" s="12"/>
      <c r="G51" s="58"/>
      <c r="H51" s="58"/>
      <c r="I51" s="59"/>
      <c r="J51" s="59"/>
      <c r="K51" s="57"/>
      <c r="L51" s="57"/>
      <c r="M51" s="57"/>
      <c r="N51" s="57"/>
      <c r="AM51" s="21"/>
      <c r="AN51" s="47" t="s">
        <v>9</v>
      </c>
      <c r="AO51" s="47"/>
      <c r="AP51" s="47"/>
      <c r="AQ51" s="47"/>
      <c r="AR51" s="47"/>
      <c r="AS51" s="47"/>
      <c r="AT51" s="47"/>
      <c r="AU51" s="47"/>
      <c r="AV51" s="47"/>
      <c r="AW51" s="47"/>
      <c r="AX51" s="47"/>
      <c r="AY51" s="47"/>
      <c r="AZ51" s="47"/>
      <c r="BA51" s="47"/>
      <c r="BB51" s="47" t="s">
        <v>10</v>
      </c>
      <c r="BC51" s="47"/>
      <c r="BD51" s="47"/>
      <c r="BE51" s="47"/>
      <c r="BF51" s="47"/>
      <c r="BG51" s="47"/>
      <c r="BH51" s="47"/>
      <c r="BI51" s="47"/>
      <c r="BJ51" s="47"/>
      <c r="BK51" s="47"/>
      <c r="BL51" s="47"/>
      <c r="BM51" s="47"/>
      <c r="BN51" s="47"/>
      <c r="BO51" s="47"/>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row>
    <row r="52" spans="1:109" x14ac:dyDescent="0.15">
      <c r="B52" s="12"/>
      <c r="G52" s="58"/>
      <c r="H52" s="58"/>
      <c r="I52" s="59"/>
      <c r="J52" s="59"/>
      <c r="K52" s="57"/>
      <c r="L52" s="57"/>
      <c r="M52" s="57"/>
      <c r="N52" s="57"/>
      <c r="AM52" s="21"/>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row>
    <row r="53" spans="1:109" x14ac:dyDescent="0.15">
      <c r="A53" s="20"/>
      <c r="B53" s="12"/>
      <c r="G53" s="58"/>
      <c r="H53" s="58"/>
      <c r="I53" s="41"/>
      <c r="J53" s="41"/>
      <c r="K53" s="57"/>
      <c r="L53" s="57"/>
      <c r="M53" s="57"/>
      <c r="N53" s="57"/>
      <c r="AM53" s="21"/>
      <c r="AN53" s="47"/>
      <c r="AO53" s="47"/>
      <c r="AP53" s="47"/>
      <c r="AQ53" s="47"/>
      <c r="AR53" s="47"/>
      <c r="AS53" s="47"/>
      <c r="AT53" s="47"/>
      <c r="AU53" s="47"/>
      <c r="AV53" s="47"/>
      <c r="AW53" s="47"/>
      <c r="AX53" s="47"/>
      <c r="AY53" s="47"/>
      <c r="AZ53" s="47"/>
      <c r="BA53" s="47"/>
      <c r="BB53" s="47" t="s">
        <v>11</v>
      </c>
      <c r="BC53" s="47"/>
      <c r="BD53" s="47"/>
      <c r="BE53" s="47"/>
      <c r="BF53" s="47"/>
      <c r="BG53" s="47"/>
      <c r="BH53" s="47"/>
      <c r="BI53" s="47"/>
      <c r="BJ53" s="47"/>
      <c r="BK53" s="47"/>
      <c r="BL53" s="47"/>
      <c r="BM53" s="47"/>
      <c r="BN53" s="47"/>
      <c r="BO53" s="47"/>
      <c r="BP53" s="46">
        <v>46.4</v>
      </c>
      <c r="BQ53" s="46"/>
      <c r="BR53" s="46"/>
      <c r="BS53" s="46"/>
      <c r="BT53" s="46"/>
      <c r="BU53" s="46"/>
      <c r="BV53" s="46"/>
      <c r="BW53" s="46"/>
      <c r="BX53" s="46">
        <v>52.2</v>
      </c>
      <c r="BY53" s="46"/>
      <c r="BZ53" s="46"/>
      <c r="CA53" s="46"/>
      <c r="CB53" s="46"/>
      <c r="CC53" s="46"/>
      <c r="CD53" s="46"/>
      <c r="CE53" s="46"/>
      <c r="CF53" s="46">
        <v>52.7</v>
      </c>
      <c r="CG53" s="46"/>
      <c r="CH53" s="46"/>
      <c r="CI53" s="46"/>
      <c r="CJ53" s="46"/>
      <c r="CK53" s="46"/>
      <c r="CL53" s="46"/>
      <c r="CM53" s="46"/>
      <c r="CN53" s="46">
        <v>54.7</v>
      </c>
      <c r="CO53" s="46"/>
      <c r="CP53" s="46"/>
      <c r="CQ53" s="46"/>
      <c r="CR53" s="46"/>
      <c r="CS53" s="46"/>
      <c r="CT53" s="46"/>
      <c r="CU53" s="46"/>
      <c r="CV53" s="46">
        <v>56.3</v>
      </c>
      <c r="CW53" s="46"/>
      <c r="CX53" s="46"/>
      <c r="CY53" s="46"/>
      <c r="CZ53" s="46"/>
      <c r="DA53" s="46"/>
      <c r="DB53" s="46"/>
      <c r="DC53" s="46"/>
    </row>
    <row r="54" spans="1:109" x14ac:dyDescent="0.15">
      <c r="A54" s="20"/>
      <c r="B54" s="12"/>
      <c r="G54" s="58"/>
      <c r="H54" s="58"/>
      <c r="I54" s="41"/>
      <c r="J54" s="41"/>
      <c r="K54" s="57"/>
      <c r="L54" s="57"/>
      <c r="M54" s="57"/>
      <c r="N54" s="57"/>
      <c r="AM54" s="21"/>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row>
    <row r="55" spans="1:109" x14ac:dyDescent="0.15">
      <c r="A55" s="20"/>
      <c r="B55" s="12"/>
      <c r="G55" s="41"/>
      <c r="H55" s="41"/>
      <c r="I55" s="41"/>
      <c r="J55" s="41"/>
      <c r="K55" s="57"/>
      <c r="L55" s="57"/>
      <c r="M55" s="57"/>
      <c r="N55" s="57"/>
      <c r="AN55" s="45" t="s">
        <v>12</v>
      </c>
      <c r="AO55" s="45"/>
      <c r="AP55" s="45"/>
      <c r="AQ55" s="45"/>
      <c r="AR55" s="45"/>
      <c r="AS55" s="45"/>
      <c r="AT55" s="45"/>
      <c r="AU55" s="45"/>
      <c r="AV55" s="45"/>
      <c r="AW55" s="45"/>
      <c r="AX55" s="45"/>
      <c r="AY55" s="45"/>
      <c r="AZ55" s="45"/>
      <c r="BA55" s="45"/>
      <c r="BB55" s="47" t="s">
        <v>10</v>
      </c>
      <c r="BC55" s="47"/>
      <c r="BD55" s="47"/>
      <c r="BE55" s="47"/>
      <c r="BF55" s="47"/>
      <c r="BG55" s="47"/>
      <c r="BH55" s="47"/>
      <c r="BI55" s="47"/>
      <c r="BJ55" s="47"/>
      <c r="BK55" s="47"/>
      <c r="BL55" s="47"/>
      <c r="BM55" s="47"/>
      <c r="BN55" s="47"/>
      <c r="BO55" s="47"/>
      <c r="BP55" s="46">
        <v>36.5</v>
      </c>
      <c r="BQ55" s="46"/>
      <c r="BR55" s="46"/>
      <c r="BS55" s="46"/>
      <c r="BT55" s="46"/>
      <c r="BU55" s="46"/>
      <c r="BV55" s="46"/>
      <c r="BW55" s="46"/>
      <c r="BX55" s="46">
        <v>32.9</v>
      </c>
      <c r="BY55" s="46"/>
      <c r="BZ55" s="46"/>
      <c r="CA55" s="46"/>
      <c r="CB55" s="46"/>
      <c r="CC55" s="46"/>
      <c r="CD55" s="46"/>
      <c r="CE55" s="46"/>
      <c r="CF55" s="46">
        <v>28.5</v>
      </c>
      <c r="CG55" s="46"/>
      <c r="CH55" s="46"/>
      <c r="CI55" s="46"/>
      <c r="CJ55" s="46"/>
      <c r="CK55" s="46"/>
      <c r="CL55" s="46"/>
      <c r="CM55" s="46"/>
      <c r="CN55" s="46">
        <v>20.5</v>
      </c>
      <c r="CO55" s="46"/>
      <c r="CP55" s="46"/>
      <c r="CQ55" s="46"/>
      <c r="CR55" s="46"/>
      <c r="CS55" s="46"/>
      <c r="CT55" s="46"/>
      <c r="CU55" s="46"/>
      <c r="CV55" s="46">
        <v>21.4</v>
      </c>
      <c r="CW55" s="46"/>
      <c r="CX55" s="46"/>
      <c r="CY55" s="46"/>
      <c r="CZ55" s="46"/>
      <c r="DA55" s="46"/>
      <c r="DB55" s="46"/>
      <c r="DC55" s="46"/>
    </row>
    <row r="56" spans="1:109" x14ac:dyDescent="0.15">
      <c r="A56" s="20"/>
      <c r="B56" s="12"/>
      <c r="G56" s="41"/>
      <c r="H56" s="41"/>
      <c r="I56" s="41"/>
      <c r="J56" s="41"/>
      <c r="K56" s="57"/>
      <c r="L56" s="57"/>
      <c r="M56" s="57"/>
      <c r="N56" s="57"/>
      <c r="AN56" s="45"/>
      <c r="AO56" s="45"/>
      <c r="AP56" s="45"/>
      <c r="AQ56" s="45"/>
      <c r="AR56" s="45"/>
      <c r="AS56" s="45"/>
      <c r="AT56" s="45"/>
      <c r="AU56" s="45"/>
      <c r="AV56" s="45"/>
      <c r="AW56" s="45"/>
      <c r="AX56" s="45"/>
      <c r="AY56" s="45"/>
      <c r="AZ56" s="45"/>
      <c r="BA56" s="45"/>
      <c r="BB56" s="47"/>
      <c r="BC56" s="47"/>
      <c r="BD56" s="47"/>
      <c r="BE56" s="47"/>
      <c r="BF56" s="47"/>
      <c r="BG56" s="47"/>
      <c r="BH56" s="47"/>
      <c r="BI56" s="47"/>
      <c r="BJ56" s="47"/>
      <c r="BK56" s="47"/>
      <c r="BL56" s="47"/>
      <c r="BM56" s="47"/>
      <c r="BN56" s="47"/>
      <c r="BO56" s="47"/>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row>
    <row r="57" spans="1:109" s="20" customFormat="1" x14ac:dyDescent="0.15">
      <c r="B57" s="24"/>
      <c r="G57" s="41"/>
      <c r="H57" s="41"/>
      <c r="I57" s="60"/>
      <c r="J57" s="60"/>
      <c r="K57" s="57"/>
      <c r="L57" s="57"/>
      <c r="M57" s="57"/>
      <c r="N57" s="57"/>
      <c r="AM57" s="3"/>
      <c r="AN57" s="45"/>
      <c r="AO57" s="45"/>
      <c r="AP57" s="45"/>
      <c r="AQ57" s="45"/>
      <c r="AR57" s="45"/>
      <c r="AS57" s="45"/>
      <c r="AT57" s="45"/>
      <c r="AU57" s="45"/>
      <c r="AV57" s="45"/>
      <c r="AW57" s="45"/>
      <c r="AX57" s="45"/>
      <c r="AY57" s="45"/>
      <c r="AZ57" s="45"/>
      <c r="BA57" s="45"/>
      <c r="BB57" s="47" t="s">
        <v>11</v>
      </c>
      <c r="BC57" s="47"/>
      <c r="BD57" s="47"/>
      <c r="BE57" s="47"/>
      <c r="BF57" s="47"/>
      <c r="BG57" s="47"/>
      <c r="BH57" s="47"/>
      <c r="BI57" s="47"/>
      <c r="BJ57" s="47"/>
      <c r="BK57" s="47"/>
      <c r="BL57" s="47"/>
      <c r="BM57" s="47"/>
      <c r="BN57" s="47"/>
      <c r="BO57" s="47"/>
      <c r="BP57" s="46">
        <v>54.1</v>
      </c>
      <c r="BQ57" s="46"/>
      <c r="BR57" s="46"/>
      <c r="BS57" s="46"/>
      <c r="BT57" s="46"/>
      <c r="BU57" s="46"/>
      <c r="BV57" s="46"/>
      <c r="BW57" s="46"/>
      <c r="BX57" s="46">
        <v>57</v>
      </c>
      <c r="BY57" s="46"/>
      <c r="BZ57" s="46"/>
      <c r="CA57" s="46"/>
      <c r="CB57" s="46"/>
      <c r="CC57" s="46"/>
      <c r="CD57" s="46"/>
      <c r="CE57" s="46"/>
      <c r="CF57" s="46">
        <v>59.7</v>
      </c>
      <c r="CG57" s="46"/>
      <c r="CH57" s="46"/>
      <c r="CI57" s="46"/>
      <c r="CJ57" s="46"/>
      <c r="CK57" s="46"/>
      <c r="CL57" s="46"/>
      <c r="CM57" s="46"/>
      <c r="CN57" s="46">
        <v>60</v>
      </c>
      <c r="CO57" s="46"/>
      <c r="CP57" s="46"/>
      <c r="CQ57" s="46"/>
      <c r="CR57" s="46"/>
      <c r="CS57" s="46"/>
      <c r="CT57" s="46"/>
      <c r="CU57" s="46"/>
      <c r="CV57" s="46">
        <v>60.2</v>
      </c>
      <c r="CW57" s="46"/>
      <c r="CX57" s="46"/>
      <c r="CY57" s="46"/>
      <c r="CZ57" s="46"/>
      <c r="DA57" s="46"/>
      <c r="DB57" s="46"/>
      <c r="DC57" s="46"/>
      <c r="DD57" s="25"/>
      <c r="DE57" s="24"/>
    </row>
    <row r="58" spans="1:109" s="20" customFormat="1" x14ac:dyDescent="0.15">
      <c r="A58" s="3"/>
      <c r="B58" s="24"/>
      <c r="G58" s="41"/>
      <c r="H58" s="41"/>
      <c r="I58" s="60"/>
      <c r="J58" s="60"/>
      <c r="K58" s="57"/>
      <c r="L58" s="57"/>
      <c r="M58" s="57"/>
      <c r="N58" s="57"/>
      <c r="AM58" s="3"/>
      <c r="AN58" s="45"/>
      <c r="AO58" s="45"/>
      <c r="AP58" s="45"/>
      <c r="AQ58" s="45"/>
      <c r="AR58" s="45"/>
      <c r="AS58" s="45"/>
      <c r="AT58" s="45"/>
      <c r="AU58" s="45"/>
      <c r="AV58" s="45"/>
      <c r="AW58" s="45"/>
      <c r="AX58" s="45"/>
      <c r="AY58" s="45"/>
      <c r="AZ58" s="45"/>
      <c r="BA58" s="45"/>
      <c r="BB58" s="47"/>
      <c r="BC58" s="47"/>
      <c r="BD58" s="47"/>
      <c r="BE58" s="47"/>
      <c r="BF58" s="47"/>
      <c r="BG58" s="47"/>
      <c r="BH58" s="47"/>
      <c r="BI58" s="47"/>
      <c r="BJ58" s="47"/>
      <c r="BK58" s="47"/>
      <c r="BL58" s="47"/>
      <c r="BM58" s="47"/>
      <c r="BN58" s="47"/>
      <c r="BO58" s="47"/>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8" t="s">
        <v>18</v>
      </c>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50"/>
    </row>
    <row r="66" spans="2:107" x14ac:dyDescent="0.15">
      <c r="B66" s="12"/>
      <c r="AN66" s="51"/>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3"/>
    </row>
    <row r="67" spans="2:107" x14ac:dyDescent="0.15">
      <c r="B67" s="12"/>
      <c r="AN67" s="51"/>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3"/>
    </row>
    <row r="68" spans="2:107" x14ac:dyDescent="0.15">
      <c r="B68" s="12"/>
      <c r="AN68" s="51"/>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3"/>
    </row>
    <row r="69" spans="2:107" x14ac:dyDescent="0.15">
      <c r="B69" s="12"/>
      <c r="AN69" s="54"/>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6"/>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42"/>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4"/>
      <c r="BP72" s="45" t="s">
        <v>4</v>
      </c>
      <c r="BQ72" s="45"/>
      <c r="BR72" s="45"/>
      <c r="BS72" s="45"/>
      <c r="BT72" s="45"/>
      <c r="BU72" s="45"/>
      <c r="BV72" s="45"/>
      <c r="BW72" s="45"/>
      <c r="BX72" s="45" t="s">
        <v>5</v>
      </c>
      <c r="BY72" s="45"/>
      <c r="BZ72" s="45"/>
      <c r="CA72" s="45"/>
      <c r="CB72" s="45"/>
      <c r="CC72" s="45"/>
      <c r="CD72" s="45"/>
      <c r="CE72" s="45"/>
      <c r="CF72" s="45" t="s">
        <v>6</v>
      </c>
      <c r="CG72" s="45"/>
      <c r="CH72" s="45"/>
      <c r="CI72" s="45"/>
      <c r="CJ72" s="45"/>
      <c r="CK72" s="45"/>
      <c r="CL72" s="45"/>
      <c r="CM72" s="45"/>
      <c r="CN72" s="45" t="s">
        <v>7</v>
      </c>
      <c r="CO72" s="45"/>
      <c r="CP72" s="45"/>
      <c r="CQ72" s="45"/>
      <c r="CR72" s="45"/>
      <c r="CS72" s="45"/>
      <c r="CT72" s="45"/>
      <c r="CU72" s="45"/>
      <c r="CV72" s="45" t="s">
        <v>8</v>
      </c>
      <c r="CW72" s="45"/>
      <c r="CX72" s="45"/>
      <c r="CY72" s="45"/>
      <c r="CZ72" s="45"/>
      <c r="DA72" s="45"/>
      <c r="DB72" s="45"/>
      <c r="DC72" s="45"/>
    </row>
    <row r="73" spans="2:107" x14ac:dyDescent="0.15">
      <c r="B73" s="12"/>
      <c r="G73" s="58"/>
      <c r="H73" s="58"/>
      <c r="I73" s="58"/>
      <c r="J73" s="58"/>
      <c r="K73" s="61"/>
      <c r="L73" s="61"/>
      <c r="M73" s="61"/>
      <c r="N73" s="61"/>
      <c r="AM73" s="21"/>
      <c r="AN73" s="47" t="s">
        <v>9</v>
      </c>
      <c r="AO73" s="47"/>
      <c r="AP73" s="47"/>
      <c r="AQ73" s="47"/>
      <c r="AR73" s="47"/>
      <c r="AS73" s="47"/>
      <c r="AT73" s="47"/>
      <c r="AU73" s="47"/>
      <c r="AV73" s="47"/>
      <c r="AW73" s="47"/>
      <c r="AX73" s="47"/>
      <c r="AY73" s="47"/>
      <c r="AZ73" s="47"/>
      <c r="BA73" s="47"/>
      <c r="BB73" s="47" t="s">
        <v>10</v>
      </c>
      <c r="BC73" s="47"/>
      <c r="BD73" s="47"/>
      <c r="BE73" s="47"/>
      <c r="BF73" s="47"/>
      <c r="BG73" s="47"/>
      <c r="BH73" s="47"/>
      <c r="BI73" s="47"/>
      <c r="BJ73" s="47"/>
      <c r="BK73" s="47"/>
      <c r="BL73" s="47"/>
      <c r="BM73" s="47"/>
      <c r="BN73" s="47"/>
      <c r="BO73" s="47"/>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row>
    <row r="74" spans="2:107" x14ac:dyDescent="0.15">
      <c r="B74" s="12"/>
      <c r="G74" s="58"/>
      <c r="H74" s="58"/>
      <c r="I74" s="58"/>
      <c r="J74" s="58"/>
      <c r="K74" s="61"/>
      <c r="L74" s="61"/>
      <c r="M74" s="61"/>
      <c r="N74" s="61"/>
      <c r="AM74" s="21"/>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row>
    <row r="75" spans="2:107" x14ac:dyDescent="0.15">
      <c r="B75" s="12"/>
      <c r="G75" s="58"/>
      <c r="H75" s="58"/>
      <c r="I75" s="41"/>
      <c r="J75" s="41"/>
      <c r="K75" s="57"/>
      <c r="L75" s="57"/>
      <c r="M75" s="57"/>
      <c r="N75" s="57"/>
      <c r="AM75" s="21"/>
      <c r="AN75" s="47"/>
      <c r="AO75" s="47"/>
      <c r="AP75" s="47"/>
      <c r="AQ75" s="47"/>
      <c r="AR75" s="47"/>
      <c r="AS75" s="47"/>
      <c r="AT75" s="47"/>
      <c r="AU75" s="47"/>
      <c r="AV75" s="47"/>
      <c r="AW75" s="47"/>
      <c r="AX75" s="47"/>
      <c r="AY75" s="47"/>
      <c r="AZ75" s="47"/>
      <c r="BA75" s="47"/>
      <c r="BB75" s="47" t="s">
        <v>14</v>
      </c>
      <c r="BC75" s="47"/>
      <c r="BD75" s="47"/>
      <c r="BE75" s="47"/>
      <c r="BF75" s="47"/>
      <c r="BG75" s="47"/>
      <c r="BH75" s="47"/>
      <c r="BI75" s="47"/>
      <c r="BJ75" s="47"/>
      <c r="BK75" s="47"/>
      <c r="BL75" s="47"/>
      <c r="BM75" s="47"/>
      <c r="BN75" s="47"/>
      <c r="BO75" s="47"/>
      <c r="BP75" s="46">
        <v>11</v>
      </c>
      <c r="BQ75" s="46"/>
      <c r="BR75" s="46"/>
      <c r="BS75" s="46"/>
      <c r="BT75" s="46"/>
      <c r="BU75" s="46"/>
      <c r="BV75" s="46"/>
      <c r="BW75" s="46"/>
      <c r="BX75" s="46">
        <v>11.3</v>
      </c>
      <c r="BY75" s="46"/>
      <c r="BZ75" s="46"/>
      <c r="CA75" s="46"/>
      <c r="CB75" s="46"/>
      <c r="CC75" s="46"/>
      <c r="CD75" s="46"/>
      <c r="CE75" s="46"/>
      <c r="CF75" s="46">
        <v>11.2</v>
      </c>
      <c r="CG75" s="46"/>
      <c r="CH75" s="46"/>
      <c r="CI75" s="46"/>
      <c r="CJ75" s="46"/>
      <c r="CK75" s="46"/>
      <c r="CL75" s="46"/>
      <c r="CM75" s="46"/>
      <c r="CN75" s="46">
        <v>10.8</v>
      </c>
      <c r="CO75" s="46"/>
      <c r="CP75" s="46"/>
      <c r="CQ75" s="46"/>
      <c r="CR75" s="46"/>
      <c r="CS75" s="46"/>
      <c r="CT75" s="46"/>
      <c r="CU75" s="46"/>
      <c r="CV75" s="46">
        <v>10.9</v>
      </c>
      <c r="CW75" s="46"/>
      <c r="CX75" s="46"/>
      <c r="CY75" s="46"/>
      <c r="CZ75" s="46"/>
      <c r="DA75" s="46"/>
      <c r="DB75" s="46"/>
      <c r="DC75" s="46"/>
    </row>
    <row r="76" spans="2:107" x14ac:dyDescent="0.15">
      <c r="B76" s="12"/>
      <c r="G76" s="58"/>
      <c r="H76" s="58"/>
      <c r="I76" s="41"/>
      <c r="J76" s="41"/>
      <c r="K76" s="57"/>
      <c r="L76" s="57"/>
      <c r="M76" s="57"/>
      <c r="N76" s="57"/>
      <c r="AM76" s="21"/>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row>
    <row r="77" spans="2:107" x14ac:dyDescent="0.15">
      <c r="B77" s="12"/>
      <c r="G77" s="41"/>
      <c r="H77" s="41"/>
      <c r="I77" s="41"/>
      <c r="J77" s="41"/>
      <c r="K77" s="61"/>
      <c r="L77" s="61"/>
      <c r="M77" s="61"/>
      <c r="N77" s="61"/>
      <c r="AN77" s="45" t="s">
        <v>12</v>
      </c>
      <c r="AO77" s="45"/>
      <c r="AP77" s="45"/>
      <c r="AQ77" s="45"/>
      <c r="AR77" s="45"/>
      <c r="AS77" s="45"/>
      <c r="AT77" s="45"/>
      <c r="AU77" s="45"/>
      <c r="AV77" s="45"/>
      <c r="AW77" s="45"/>
      <c r="AX77" s="45"/>
      <c r="AY77" s="45"/>
      <c r="AZ77" s="45"/>
      <c r="BA77" s="45"/>
      <c r="BB77" s="47" t="s">
        <v>10</v>
      </c>
      <c r="BC77" s="47"/>
      <c r="BD77" s="47"/>
      <c r="BE77" s="47"/>
      <c r="BF77" s="47"/>
      <c r="BG77" s="47"/>
      <c r="BH77" s="47"/>
      <c r="BI77" s="47"/>
      <c r="BJ77" s="47"/>
      <c r="BK77" s="47"/>
      <c r="BL77" s="47"/>
      <c r="BM77" s="47"/>
      <c r="BN77" s="47"/>
      <c r="BO77" s="47"/>
      <c r="BP77" s="46">
        <v>36.5</v>
      </c>
      <c r="BQ77" s="46"/>
      <c r="BR77" s="46"/>
      <c r="BS77" s="46"/>
      <c r="BT77" s="46"/>
      <c r="BU77" s="46"/>
      <c r="BV77" s="46"/>
      <c r="BW77" s="46"/>
      <c r="BX77" s="46">
        <v>32.9</v>
      </c>
      <c r="BY77" s="46"/>
      <c r="BZ77" s="46"/>
      <c r="CA77" s="46"/>
      <c r="CB77" s="46"/>
      <c r="CC77" s="46"/>
      <c r="CD77" s="46"/>
      <c r="CE77" s="46"/>
      <c r="CF77" s="46">
        <v>28.5</v>
      </c>
      <c r="CG77" s="46"/>
      <c r="CH77" s="46"/>
      <c r="CI77" s="46"/>
      <c r="CJ77" s="46"/>
      <c r="CK77" s="46"/>
      <c r="CL77" s="46"/>
      <c r="CM77" s="46"/>
      <c r="CN77" s="46">
        <v>20.5</v>
      </c>
      <c r="CO77" s="46"/>
      <c r="CP77" s="46"/>
      <c r="CQ77" s="46"/>
      <c r="CR77" s="46"/>
      <c r="CS77" s="46"/>
      <c r="CT77" s="46"/>
      <c r="CU77" s="46"/>
      <c r="CV77" s="46">
        <v>21.4</v>
      </c>
      <c r="CW77" s="46"/>
      <c r="CX77" s="46"/>
      <c r="CY77" s="46"/>
      <c r="CZ77" s="46"/>
      <c r="DA77" s="46"/>
      <c r="DB77" s="46"/>
      <c r="DC77" s="46"/>
    </row>
    <row r="78" spans="2:107" x14ac:dyDescent="0.15">
      <c r="B78" s="12"/>
      <c r="G78" s="41"/>
      <c r="H78" s="41"/>
      <c r="I78" s="41"/>
      <c r="J78" s="41"/>
      <c r="K78" s="61"/>
      <c r="L78" s="61"/>
      <c r="M78" s="61"/>
      <c r="N78" s="61"/>
      <c r="AN78" s="45"/>
      <c r="AO78" s="45"/>
      <c r="AP78" s="45"/>
      <c r="AQ78" s="45"/>
      <c r="AR78" s="45"/>
      <c r="AS78" s="45"/>
      <c r="AT78" s="45"/>
      <c r="AU78" s="45"/>
      <c r="AV78" s="45"/>
      <c r="AW78" s="45"/>
      <c r="AX78" s="45"/>
      <c r="AY78" s="45"/>
      <c r="AZ78" s="45"/>
      <c r="BA78" s="45"/>
      <c r="BB78" s="47"/>
      <c r="BC78" s="47"/>
      <c r="BD78" s="47"/>
      <c r="BE78" s="47"/>
      <c r="BF78" s="47"/>
      <c r="BG78" s="47"/>
      <c r="BH78" s="47"/>
      <c r="BI78" s="47"/>
      <c r="BJ78" s="47"/>
      <c r="BK78" s="47"/>
      <c r="BL78" s="47"/>
      <c r="BM78" s="47"/>
      <c r="BN78" s="47"/>
      <c r="BO78" s="47"/>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row>
    <row r="79" spans="2:107" x14ac:dyDescent="0.15">
      <c r="B79" s="12"/>
      <c r="G79" s="41"/>
      <c r="H79" s="41"/>
      <c r="I79" s="60"/>
      <c r="J79" s="60"/>
      <c r="K79" s="62"/>
      <c r="L79" s="62"/>
      <c r="M79" s="62"/>
      <c r="N79" s="62"/>
      <c r="AN79" s="45"/>
      <c r="AO79" s="45"/>
      <c r="AP79" s="45"/>
      <c r="AQ79" s="45"/>
      <c r="AR79" s="45"/>
      <c r="AS79" s="45"/>
      <c r="AT79" s="45"/>
      <c r="AU79" s="45"/>
      <c r="AV79" s="45"/>
      <c r="AW79" s="45"/>
      <c r="AX79" s="45"/>
      <c r="AY79" s="45"/>
      <c r="AZ79" s="45"/>
      <c r="BA79" s="45"/>
      <c r="BB79" s="47" t="s">
        <v>14</v>
      </c>
      <c r="BC79" s="47"/>
      <c r="BD79" s="47"/>
      <c r="BE79" s="47"/>
      <c r="BF79" s="47"/>
      <c r="BG79" s="47"/>
      <c r="BH79" s="47"/>
      <c r="BI79" s="47"/>
      <c r="BJ79" s="47"/>
      <c r="BK79" s="47"/>
      <c r="BL79" s="47"/>
      <c r="BM79" s="47"/>
      <c r="BN79" s="47"/>
      <c r="BO79" s="47"/>
      <c r="BP79" s="46">
        <v>9</v>
      </c>
      <c r="BQ79" s="46"/>
      <c r="BR79" s="46"/>
      <c r="BS79" s="46"/>
      <c r="BT79" s="46"/>
      <c r="BU79" s="46"/>
      <c r="BV79" s="46"/>
      <c r="BW79" s="46"/>
      <c r="BX79" s="46">
        <v>8.1999999999999993</v>
      </c>
      <c r="BY79" s="46"/>
      <c r="BZ79" s="46"/>
      <c r="CA79" s="46"/>
      <c r="CB79" s="46"/>
      <c r="CC79" s="46"/>
      <c r="CD79" s="46"/>
      <c r="CE79" s="46"/>
      <c r="CF79" s="46">
        <v>8</v>
      </c>
      <c r="CG79" s="46"/>
      <c r="CH79" s="46"/>
      <c r="CI79" s="46"/>
      <c r="CJ79" s="46"/>
      <c r="CK79" s="46"/>
      <c r="CL79" s="46"/>
      <c r="CM79" s="46"/>
      <c r="CN79" s="46">
        <v>7.9</v>
      </c>
      <c r="CO79" s="46"/>
      <c r="CP79" s="46"/>
      <c r="CQ79" s="46"/>
      <c r="CR79" s="46"/>
      <c r="CS79" s="46"/>
      <c r="CT79" s="46"/>
      <c r="CU79" s="46"/>
      <c r="CV79" s="46">
        <v>7.7</v>
      </c>
      <c r="CW79" s="46"/>
      <c r="CX79" s="46"/>
      <c r="CY79" s="46"/>
      <c r="CZ79" s="46"/>
      <c r="DA79" s="46"/>
      <c r="DB79" s="46"/>
      <c r="DC79" s="46"/>
    </row>
    <row r="80" spans="2:107" x14ac:dyDescent="0.15">
      <c r="B80" s="12"/>
      <c r="G80" s="41"/>
      <c r="H80" s="41"/>
      <c r="I80" s="60"/>
      <c r="J80" s="60"/>
      <c r="K80" s="62"/>
      <c r="L80" s="62"/>
      <c r="M80" s="62"/>
      <c r="N80" s="62"/>
      <c r="AN80" s="45"/>
      <c r="AO80" s="45"/>
      <c r="AP80" s="45"/>
      <c r="AQ80" s="45"/>
      <c r="AR80" s="45"/>
      <c r="AS80" s="45"/>
      <c r="AT80" s="45"/>
      <c r="AU80" s="45"/>
      <c r="AV80" s="45"/>
      <c r="AW80" s="45"/>
      <c r="AX80" s="45"/>
      <c r="AY80" s="45"/>
      <c r="AZ80" s="45"/>
      <c r="BA80" s="45"/>
      <c r="BB80" s="47"/>
      <c r="BC80" s="47"/>
      <c r="BD80" s="47"/>
      <c r="BE80" s="47"/>
      <c r="BF80" s="47"/>
      <c r="BG80" s="47"/>
      <c r="BH80" s="47"/>
      <c r="BI80" s="47"/>
      <c r="BJ80" s="47"/>
      <c r="BK80" s="47"/>
      <c r="BL80" s="47"/>
      <c r="BM80" s="47"/>
      <c r="BN80" s="47"/>
      <c r="BO80" s="47"/>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gwguttkVVT2o6vEaIRJCDhmN/LsBhvRTFuHzNi9ery1ot06JcMrh54T/VY74lL5hJTn3pPEZVN26lT+AgxsNuA==" saltValue="pVHzUfT5uNEfcbZHnyD4k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76" zoomScale="70" zoomScaleNormal="70" zoomScaleSheetLayoutView="70" workbookViewId="0">
      <selection activeCell="AU10" sqref="AU10:AX10"/>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kqkfscerdDShwiIRKvqcT7+UhtBJ5Wijh7qUQe6wtUeby5f25ZD38B/NdVfK+nDQH4RsmkM3v3RtXtmv35eTyg==" saltValue="M3MfsOiYT8dEl4TYASpWCQ=="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abSelected="1" zoomScale="70" zoomScaleNormal="70" zoomScaleSheetLayoutView="55" workbookViewId="0">
      <selection activeCell="CG20" sqref="CG20"/>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h43dK3CzP35qqXjwtyGFcMDjNCUI7MddDsh4fAOzlva7zBo8jRffHF7JHBFxo4hQ3BrMeNLf4C3IqO4y5ikLSA==" saltValue="JJIcGJdTQ8aLFWcXpso90g==" spinCount="100000" sheet="1" objects="1" scenarios="1"/>
  <dataConsolidate/>
  <phoneticPr fontId="2"/>
  <printOptions horizontalCentered="1"/>
  <pageMargins left="0" right="0" top="0.39370078740157483" bottom="0.39370078740157483" header="0.19685039370078741" footer="0.19685039370078741"/>
  <pageSetup paperSize="9" scale="34" orientation="landscape" cellComments="asDisplayed"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679A9-9C05-428E-ABFF-740C5DD5268C}">
  <sheetPr>
    <pageSetUpPr fitToPage="1"/>
  </sheetPr>
  <dimension ref="B1:EM49"/>
  <sheetViews>
    <sheetView showGridLines="0" topLeftCell="AP1" workbookViewId="0">
      <selection activeCell="AU10" sqref="AU10:AX10"/>
    </sheetView>
  </sheetViews>
  <sheetFormatPr defaultColWidth="0" defaultRowHeight="11.25" customHeight="1" zeroHeight="1" x14ac:dyDescent="0.15"/>
  <cols>
    <col min="1" max="95" width="1.625" style="336" customWidth="1"/>
    <col min="96" max="133" width="1.625" style="463" customWidth="1"/>
    <col min="134" max="143" width="1.625" style="336" customWidth="1"/>
    <col min="144" max="16384" width="0" style="336" hidden="1"/>
  </cols>
  <sheetData>
    <row r="1" spans="2:143" ht="22.5" customHeight="1" thickBot="1" x14ac:dyDescent="0.2">
      <c r="B1" s="331"/>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c r="AW1" s="332"/>
      <c r="AX1" s="332"/>
      <c r="AY1" s="332"/>
      <c r="AZ1" s="332"/>
      <c r="BA1" s="332"/>
      <c r="BB1" s="332"/>
      <c r="BC1" s="332"/>
      <c r="BD1" s="332"/>
      <c r="BE1" s="332"/>
      <c r="BF1" s="332"/>
      <c r="BG1" s="332"/>
      <c r="BH1" s="332"/>
      <c r="BI1" s="332"/>
      <c r="BJ1" s="332"/>
      <c r="BK1" s="332"/>
      <c r="BL1" s="332"/>
      <c r="BM1" s="332"/>
      <c r="BN1" s="332"/>
      <c r="BO1" s="332"/>
      <c r="BP1" s="332"/>
      <c r="BQ1" s="332"/>
      <c r="BR1" s="332"/>
      <c r="BS1" s="332"/>
      <c r="BT1" s="332"/>
      <c r="BU1" s="332"/>
      <c r="BV1" s="332"/>
      <c r="BW1" s="332"/>
      <c r="BX1" s="332"/>
      <c r="BY1" s="332"/>
      <c r="BZ1" s="332"/>
      <c r="CA1" s="332"/>
      <c r="CB1" s="332"/>
      <c r="CC1" s="332"/>
      <c r="CD1" s="332"/>
      <c r="CE1" s="332"/>
      <c r="CF1" s="332"/>
      <c r="CG1" s="332"/>
      <c r="CH1" s="332"/>
      <c r="CI1" s="332"/>
      <c r="CJ1" s="332"/>
      <c r="CK1" s="332"/>
      <c r="CL1" s="332"/>
      <c r="CM1" s="332"/>
      <c r="CN1" s="332"/>
      <c r="CO1" s="332"/>
      <c r="CP1" s="332"/>
      <c r="CQ1" s="332"/>
      <c r="CR1" s="332"/>
      <c r="CS1" s="332"/>
      <c r="CT1" s="332"/>
      <c r="CU1" s="332"/>
      <c r="CV1" s="332"/>
      <c r="CW1" s="332"/>
      <c r="CX1" s="332"/>
      <c r="CY1" s="332"/>
      <c r="CZ1" s="332"/>
      <c r="DA1" s="332"/>
      <c r="DB1" s="332"/>
      <c r="DC1" s="332"/>
      <c r="DD1" s="332"/>
      <c r="DE1" s="332"/>
      <c r="DF1" s="332"/>
      <c r="DG1" s="332"/>
      <c r="DH1" s="333" t="s">
        <v>146</v>
      </c>
      <c r="DI1" s="334"/>
      <c r="DJ1" s="334"/>
      <c r="DK1" s="334"/>
      <c r="DL1" s="334"/>
      <c r="DM1" s="334"/>
      <c r="DN1" s="335"/>
      <c r="DO1" s="336"/>
      <c r="DP1" s="333" t="s">
        <v>147</v>
      </c>
      <c r="DQ1" s="334"/>
      <c r="DR1" s="334"/>
      <c r="DS1" s="334"/>
      <c r="DT1" s="334"/>
      <c r="DU1" s="334"/>
      <c r="DV1" s="334"/>
      <c r="DW1" s="334"/>
      <c r="DX1" s="334"/>
      <c r="DY1" s="334"/>
      <c r="DZ1" s="334"/>
      <c r="EA1" s="334"/>
      <c r="EB1" s="334"/>
      <c r="EC1" s="335"/>
      <c r="ED1" s="332"/>
      <c r="EE1" s="332"/>
      <c r="EF1" s="332"/>
      <c r="EG1" s="332"/>
      <c r="EH1" s="332"/>
      <c r="EI1" s="332"/>
      <c r="EJ1" s="332"/>
      <c r="EK1" s="332"/>
      <c r="EL1" s="332"/>
      <c r="EM1" s="332"/>
    </row>
    <row r="2" spans="2:143" ht="22.5" customHeight="1" x14ac:dyDescent="0.15">
      <c r="B2" s="337" t="s">
        <v>148</v>
      </c>
      <c r="R2" s="338"/>
      <c r="S2" s="338"/>
      <c r="T2" s="338"/>
      <c r="U2" s="338"/>
      <c r="V2" s="338"/>
      <c r="W2" s="338"/>
      <c r="X2" s="338"/>
      <c r="Y2" s="338"/>
      <c r="Z2" s="338"/>
      <c r="AA2" s="338"/>
      <c r="AB2" s="338"/>
      <c r="AC2" s="338"/>
      <c r="AE2" s="339"/>
      <c r="AF2" s="339"/>
      <c r="AG2" s="339"/>
      <c r="AH2" s="339"/>
      <c r="AI2" s="339"/>
      <c r="AJ2" s="338"/>
      <c r="AK2" s="338"/>
      <c r="AL2" s="338"/>
      <c r="AM2" s="338"/>
      <c r="AN2" s="338"/>
      <c r="AO2" s="338"/>
      <c r="AP2" s="338"/>
      <c r="CD2" s="332"/>
      <c r="CE2" s="332"/>
      <c r="CF2" s="332"/>
      <c r="CG2" s="332"/>
      <c r="CH2" s="332"/>
      <c r="CI2" s="332"/>
      <c r="CJ2" s="332"/>
      <c r="CK2" s="332"/>
      <c r="CL2" s="332"/>
      <c r="CM2" s="332"/>
      <c r="CN2" s="332"/>
      <c r="CO2" s="332"/>
      <c r="CP2" s="332"/>
      <c r="CQ2" s="332"/>
      <c r="CR2" s="332"/>
      <c r="CS2" s="332"/>
      <c r="CT2" s="332"/>
      <c r="CU2" s="332"/>
      <c r="CV2" s="332"/>
      <c r="CW2" s="332"/>
      <c r="CX2" s="332"/>
      <c r="CY2" s="332"/>
      <c r="CZ2" s="332"/>
      <c r="DA2" s="332"/>
      <c r="DB2" s="332"/>
      <c r="DC2" s="332"/>
      <c r="DD2" s="332"/>
      <c r="DE2" s="332"/>
      <c r="DF2" s="332"/>
      <c r="DG2" s="332"/>
      <c r="DH2" s="332"/>
      <c r="DI2" s="332"/>
      <c r="DJ2" s="332"/>
      <c r="DK2" s="332"/>
      <c r="DL2" s="332"/>
      <c r="DM2" s="332"/>
      <c r="DN2" s="332"/>
      <c r="DO2" s="332"/>
      <c r="DP2" s="332"/>
      <c r="DQ2" s="332"/>
      <c r="DR2" s="332"/>
      <c r="DS2" s="332"/>
      <c r="DT2" s="332"/>
      <c r="DU2" s="332"/>
      <c r="DV2" s="332"/>
      <c r="DW2" s="332"/>
      <c r="DX2" s="332"/>
      <c r="DY2" s="332"/>
      <c r="DZ2" s="332"/>
      <c r="EA2" s="332"/>
      <c r="EB2" s="332"/>
      <c r="EC2" s="332"/>
    </row>
    <row r="3" spans="2:143" ht="11.25" customHeight="1" x14ac:dyDescent="0.15">
      <c r="B3" s="340" t="s">
        <v>149</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150</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42"/>
      <c r="CD3" s="340" t="s">
        <v>151</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42"/>
    </row>
    <row r="4" spans="2:143" ht="11.25" customHeight="1" x14ac:dyDescent="0.15">
      <c r="B4" s="340" t="s">
        <v>26</v>
      </c>
      <c r="C4" s="341"/>
      <c r="D4" s="341"/>
      <c r="E4" s="341"/>
      <c r="F4" s="341"/>
      <c r="G4" s="341"/>
      <c r="H4" s="341"/>
      <c r="I4" s="341"/>
      <c r="J4" s="341"/>
      <c r="K4" s="341"/>
      <c r="L4" s="341"/>
      <c r="M4" s="341"/>
      <c r="N4" s="341"/>
      <c r="O4" s="341"/>
      <c r="P4" s="341"/>
      <c r="Q4" s="342"/>
      <c r="R4" s="340" t="s">
        <v>152</v>
      </c>
      <c r="S4" s="341"/>
      <c r="T4" s="341"/>
      <c r="U4" s="341"/>
      <c r="V4" s="341"/>
      <c r="W4" s="341"/>
      <c r="X4" s="341"/>
      <c r="Y4" s="342"/>
      <c r="Z4" s="340" t="s">
        <v>153</v>
      </c>
      <c r="AA4" s="341"/>
      <c r="AB4" s="341"/>
      <c r="AC4" s="342"/>
      <c r="AD4" s="340" t="s">
        <v>154</v>
      </c>
      <c r="AE4" s="341"/>
      <c r="AF4" s="341"/>
      <c r="AG4" s="341"/>
      <c r="AH4" s="341"/>
      <c r="AI4" s="341"/>
      <c r="AJ4" s="341"/>
      <c r="AK4" s="342"/>
      <c r="AL4" s="340" t="s">
        <v>153</v>
      </c>
      <c r="AM4" s="341"/>
      <c r="AN4" s="341"/>
      <c r="AO4" s="342"/>
      <c r="AP4" s="343" t="s">
        <v>155</v>
      </c>
      <c r="AQ4" s="343"/>
      <c r="AR4" s="343"/>
      <c r="AS4" s="343"/>
      <c r="AT4" s="343"/>
      <c r="AU4" s="343"/>
      <c r="AV4" s="343"/>
      <c r="AW4" s="343"/>
      <c r="AX4" s="343"/>
      <c r="AY4" s="343"/>
      <c r="AZ4" s="343"/>
      <c r="BA4" s="343"/>
      <c r="BB4" s="343"/>
      <c r="BC4" s="343"/>
      <c r="BD4" s="343"/>
      <c r="BE4" s="343"/>
      <c r="BF4" s="343"/>
      <c r="BG4" s="343" t="s">
        <v>156</v>
      </c>
      <c r="BH4" s="343"/>
      <c r="BI4" s="343"/>
      <c r="BJ4" s="343"/>
      <c r="BK4" s="343"/>
      <c r="BL4" s="343"/>
      <c r="BM4" s="343"/>
      <c r="BN4" s="343"/>
      <c r="BO4" s="343" t="s">
        <v>153</v>
      </c>
      <c r="BP4" s="343"/>
      <c r="BQ4" s="343"/>
      <c r="BR4" s="343"/>
      <c r="BS4" s="343" t="s">
        <v>157</v>
      </c>
      <c r="BT4" s="343"/>
      <c r="BU4" s="343"/>
      <c r="BV4" s="343"/>
      <c r="BW4" s="343"/>
      <c r="BX4" s="343"/>
      <c r="BY4" s="343"/>
      <c r="BZ4" s="343"/>
      <c r="CA4" s="343"/>
      <c r="CB4" s="343"/>
      <c r="CD4" s="340" t="s">
        <v>158</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42"/>
    </row>
    <row r="5" spans="2:143" ht="11.25" customHeight="1" x14ac:dyDescent="0.15">
      <c r="B5" s="344" t="s">
        <v>159</v>
      </c>
      <c r="C5" s="345"/>
      <c r="D5" s="345"/>
      <c r="E5" s="345"/>
      <c r="F5" s="345"/>
      <c r="G5" s="345"/>
      <c r="H5" s="345"/>
      <c r="I5" s="345"/>
      <c r="J5" s="345"/>
      <c r="K5" s="345"/>
      <c r="L5" s="345"/>
      <c r="M5" s="345"/>
      <c r="N5" s="345"/>
      <c r="O5" s="345"/>
      <c r="P5" s="345"/>
      <c r="Q5" s="346"/>
      <c r="R5" s="347">
        <v>2245760</v>
      </c>
      <c r="S5" s="348"/>
      <c r="T5" s="348"/>
      <c r="U5" s="348"/>
      <c r="V5" s="348"/>
      <c r="W5" s="348"/>
      <c r="X5" s="348"/>
      <c r="Y5" s="349"/>
      <c r="Z5" s="350">
        <v>25.6</v>
      </c>
      <c r="AA5" s="350"/>
      <c r="AB5" s="350"/>
      <c r="AC5" s="350"/>
      <c r="AD5" s="351">
        <v>2245760</v>
      </c>
      <c r="AE5" s="351"/>
      <c r="AF5" s="351"/>
      <c r="AG5" s="351"/>
      <c r="AH5" s="351"/>
      <c r="AI5" s="351"/>
      <c r="AJ5" s="351"/>
      <c r="AK5" s="351"/>
      <c r="AL5" s="352">
        <v>48.1</v>
      </c>
      <c r="AM5" s="353"/>
      <c r="AN5" s="353"/>
      <c r="AO5" s="354"/>
      <c r="AP5" s="344" t="s">
        <v>160</v>
      </c>
      <c r="AQ5" s="345"/>
      <c r="AR5" s="345"/>
      <c r="AS5" s="345"/>
      <c r="AT5" s="345"/>
      <c r="AU5" s="345"/>
      <c r="AV5" s="345"/>
      <c r="AW5" s="345"/>
      <c r="AX5" s="345"/>
      <c r="AY5" s="345"/>
      <c r="AZ5" s="345"/>
      <c r="BA5" s="345"/>
      <c r="BB5" s="345"/>
      <c r="BC5" s="345"/>
      <c r="BD5" s="345"/>
      <c r="BE5" s="345"/>
      <c r="BF5" s="346"/>
      <c r="BG5" s="355">
        <v>2234522</v>
      </c>
      <c r="BH5" s="356"/>
      <c r="BI5" s="356"/>
      <c r="BJ5" s="356"/>
      <c r="BK5" s="356"/>
      <c r="BL5" s="356"/>
      <c r="BM5" s="356"/>
      <c r="BN5" s="357"/>
      <c r="BO5" s="358">
        <v>99.5</v>
      </c>
      <c r="BP5" s="358"/>
      <c r="BQ5" s="358"/>
      <c r="BR5" s="358"/>
      <c r="BS5" s="359" t="s">
        <v>65</v>
      </c>
      <c r="BT5" s="359"/>
      <c r="BU5" s="359"/>
      <c r="BV5" s="359"/>
      <c r="BW5" s="359"/>
      <c r="BX5" s="359"/>
      <c r="BY5" s="359"/>
      <c r="BZ5" s="359"/>
      <c r="CA5" s="359"/>
      <c r="CB5" s="360"/>
      <c r="CD5" s="340" t="s">
        <v>155</v>
      </c>
      <c r="CE5" s="341"/>
      <c r="CF5" s="341"/>
      <c r="CG5" s="341"/>
      <c r="CH5" s="341"/>
      <c r="CI5" s="341"/>
      <c r="CJ5" s="341"/>
      <c r="CK5" s="341"/>
      <c r="CL5" s="341"/>
      <c r="CM5" s="341"/>
      <c r="CN5" s="341"/>
      <c r="CO5" s="341"/>
      <c r="CP5" s="341"/>
      <c r="CQ5" s="342"/>
      <c r="CR5" s="340" t="s">
        <v>161</v>
      </c>
      <c r="CS5" s="341"/>
      <c r="CT5" s="341"/>
      <c r="CU5" s="341"/>
      <c r="CV5" s="341"/>
      <c r="CW5" s="341"/>
      <c r="CX5" s="341"/>
      <c r="CY5" s="342"/>
      <c r="CZ5" s="340" t="s">
        <v>153</v>
      </c>
      <c r="DA5" s="341"/>
      <c r="DB5" s="341"/>
      <c r="DC5" s="342"/>
      <c r="DD5" s="340" t="s">
        <v>162</v>
      </c>
      <c r="DE5" s="341"/>
      <c r="DF5" s="341"/>
      <c r="DG5" s="341"/>
      <c r="DH5" s="341"/>
      <c r="DI5" s="341"/>
      <c r="DJ5" s="341"/>
      <c r="DK5" s="341"/>
      <c r="DL5" s="341"/>
      <c r="DM5" s="341"/>
      <c r="DN5" s="341"/>
      <c r="DO5" s="341"/>
      <c r="DP5" s="342"/>
      <c r="DQ5" s="340" t="s">
        <v>163</v>
      </c>
      <c r="DR5" s="341"/>
      <c r="DS5" s="341"/>
      <c r="DT5" s="341"/>
      <c r="DU5" s="341"/>
      <c r="DV5" s="341"/>
      <c r="DW5" s="341"/>
      <c r="DX5" s="341"/>
      <c r="DY5" s="341"/>
      <c r="DZ5" s="341"/>
      <c r="EA5" s="341"/>
      <c r="EB5" s="341"/>
      <c r="EC5" s="342"/>
    </row>
    <row r="6" spans="2:143" ht="11.25" customHeight="1" x14ac:dyDescent="0.15">
      <c r="B6" s="361" t="s">
        <v>164</v>
      </c>
      <c r="C6" s="362"/>
      <c r="D6" s="362"/>
      <c r="E6" s="362"/>
      <c r="F6" s="362"/>
      <c r="G6" s="362"/>
      <c r="H6" s="362"/>
      <c r="I6" s="362"/>
      <c r="J6" s="362"/>
      <c r="K6" s="362"/>
      <c r="L6" s="362"/>
      <c r="M6" s="362"/>
      <c r="N6" s="362"/>
      <c r="O6" s="362"/>
      <c r="P6" s="362"/>
      <c r="Q6" s="363"/>
      <c r="R6" s="355">
        <v>55548</v>
      </c>
      <c r="S6" s="356"/>
      <c r="T6" s="356"/>
      <c r="U6" s="356"/>
      <c r="V6" s="356"/>
      <c r="W6" s="356"/>
      <c r="X6" s="356"/>
      <c r="Y6" s="357"/>
      <c r="Z6" s="358">
        <v>0.6</v>
      </c>
      <c r="AA6" s="358"/>
      <c r="AB6" s="358"/>
      <c r="AC6" s="358"/>
      <c r="AD6" s="359">
        <v>55548</v>
      </c>
      <c r="AE6" s="359"/>
      <c r="AF6" s="359"/>
      <c r="AG6" s="359"/>
      <c r="AH6" s="359"/>
      <c r="AI6" s="359"/>
      <c r="AJ6" s="359"/>
      <c r="AK6" s="359"/>
      <c r="AL6" s="364">
        <v>1.2</v>
      </c>
      <c r="AM6" s="365"/>
      <c r="AN6" s="365"/>
      <c r="AO6" s="366"/>
      <c r="AP6" s="361" t="s">
        <v>165</v>
      </c>
      <c r="AQ6" s="362"/>
      <c r="AR6" s="362"/>
      <c r="AS6" s="362"/>
      <c r="AT6" s="362"/>
      <c r="AU6" s="362"/>
      <c r="AV6" s="362"/>
      <c r="AW6" s="362"/>
      <c r="AX6" s="362"/>
      <c r="AY6" s="362"/>
      <c r="AZ6" s="362"/>
      <c r="BA6" s="362"/>
      <c r="BB6" s="362"/>
      <c r="BC6" s="362"/>
      <c r="BD6" s="362"/>
      <c r="BE6" s="362"/>
      <c r="BF6" s="363"/>
      <c r="BG6" s="355">
        <v>2234522</v>
      </c>
      <c r="BH6" s="356"/>
      <c r="BI6" s="356"/>
      <c r="BJ6" s="356"/>
      <c r="BK6" s="356"/>
      <c r="BL6" s="356"/>
      <c r="BM6" s="356"/>
      <c r="BN6" s="357"/>
      <c r="BO6" s="358">
        <v>99.5</v>
      </c>
      <c r="BP6" s="358"/>
      <c r="BQ6" s="358"/>
      <c r="BR6" s="358"/>
      <c r="BS6" s="359" t="s">
        <v>65</v>
      </c>
      <c r="BT6" s="359"/>
      <c r="BU6" s="359"/>
      <c r="BV6" s="359"/>
      <c r="BW6" s="359"/>
      <c r="BX6" s="359"/>
      <c r="BY6" s="359"/>
      <c r="BZ6" s="359"/>
      <c r="CA6" s="359"/>
      <c r="CB6" s="360"/>
      <c r="CD6" s="344" t="s">
        <v>166</v>
      </c>
      <c r="CE6" s="345"/>
      <c r="CF6" s="345"/>
      <c r="CG6" s="345"/>
      <c r="CH6" s="345"/>
      <c r="CI6" s="345"/>
      <c r="CJ6" s="345"/>
      <c r="CK6" s="345"/>
      <c r="CL6" s="345"/>
      <c r="CM6" s="345"/>
      <c r="CN6" s="345"/>
      <c r="CO6" s="345"/>
      <c r="CP6" s="345"/>
      <c r="CQ6" s="346"/>
      <c r="CR6" s="355">
        <v>85808</v>
      </c>
      <c r="CS6" s="356"/>
      <c r="CT6" s="356"/>
      <c r="CU6" s="356"/>
      <c r="CV6" s="356"/>
      <c r="CW6" s="356"/>
      <c r="CX6" s="356"/>
      <c r="CY6" s="357"/>
      <c r="CZ6" s="352">
        <v>1</v>
      </c>
      <c r="DA6" s="353"/>
      <c r="DB6" s="353"/>
      <c r="DC6" s="367"/>
      <c r="DD6" s="368" t="s">
        <v>65</v>
      </c>
      <c r="DE6" s="356"/>
      <c r="DF6" s="356"/>
      <c r="DG6" s="356"/>
      <c r="DH6" s="356"/>
      <c r="DI6" s="356"/>
      <c r="DJ6" s="356"/>
      <c r="DK6" s="356"/>
      <c r="DL6" s="356"/>
      <c r="DM6" s="356"/>
      <c r="DN6" s="356"/>
      <c r="DO6" s="356"/>
      <c r="DP6" s="357"/>
      <c r="DQ6" s="368">
        <v>85808</v>
      </c>
      <c r="DR6" s="356"/>
      <c r="DS6" s="356"/>
      <c r="DT6" s="356"/>
      <c r="DU6" s="356"/>
      <c r="DV6" s="356"/>
      <c r="DW6" s="356"/>
      <c r="DX6" s="356"/>
      <c r="DY6" s="356"/>
      <c r="DZ6" s="356"/>
      <c r="EA6" s="356"/>
      <c r="EB6" s="356"/>
      <c r="EC6" s="369"/>
    </row>
    <row r="7" spans="2:143" ht="11.25" customHeight="1" x14ac:dyDescent="0.15">
      <c r="B7" s="361" t="s">
        <v>167</v>
      </c>
      <c r="C7" s="362"/>
      <c r="D7" s="362"/>
      <c r="E7" s="362"/>
      <c r="F7" s="362"/>
      <c r="G7" s="362"/>
      <c r="H7" s="362"/>
      <c r="I7" s="362"/>
      <c r="J7" s="362"/>
      <c r="K7" s="362"/>
      <c r="L7" s="362"/>
      <c r="M7" s="362"/>
      <c r="N7" s="362"/>
      <c r="O7" s="362"/>
      <c r="P7" s="362"/>
      <c r="Q7" s="363"/>
      <c r="R7" s="355">
        <v>1709</v>
      </c>
      <c r="S7" s="356"/>
      <c r="T7" s="356"/>
      <c r="U7" s="356"/>
      <c r="V7" s="356"/>
      <c r="W7" s="356"/>
      <c r="X7" s="356"/>
      <c r="Y7" s="357"/>
      <c r="Z7" s="358">
        <v>0</v>
      </c>
      <c r="AA7" s="358"/>
      <c r="AB7" s="358"/>
      <c r="AC7" s="358"/>
      <c r="AD7" s="359">
        <v>1709</v>
      </c>
      <c r="AE7" s="359"/>
      <c r="AF7" s="359"/>
      <c r="AG7" s="359"/>
      <c r="AH7" s="359"/>
      <c r="AI7" s="359"/>
      <c r="AJ7" s="359"/>
      <c r="AK7" s="359"/>
      <c r="AL7" s="364">
        <v>0</v>
      </c>
      <c r="AM7" s="365"/>
      <c r="AN7" s="365"/>
      <c r="AO7" s="366"/>
      <c r="AP7" s="361" t="s">
        <v>168</v>
      </c>
      <c r="AQ7" s="362"/>
      <c r="AR7" s="362"/>
      <c r="AS7" s="362"/>
      <c r="AT7" s="362"/>
      <c r="AU7" s="362"/>
      <c r="AV7" s="362"/>
      <c r="AW7" s="362"/>
      <c r="AX7" s="362"/>
      <c r="AY7" s="362"/>
      <c r="AZ7" s="362"/>
      <c r="BA7" s="362"/>
      <c r="BB7" s="362"/>
      <c r="BC7" s="362"/>
      <c r="BD7" s="362"/>
      <c r="BE7" s="362"/>
      <c r="BF7" s="363"/>
      <c r="BG7" s="355">
        <v>1028560</v>
      </c>
      <c r="BH7" s="356"/>
      <c r="BI7" s="356"/>
      <c r="BJ7" s="356"/>
      <c r="BK7" s="356"/>
      <c r="BL7" s="356"/>
      <c r="BM7" s="356"/>
      <c r="BN7" s="357"/>
      <c r="BO7" s="358">
        <v>45.8</v>
      </c>
      <c r="BP7" s="358"/>
      <c r="BQ7" s="358"/>
      <c r="BR7" s="358"/>
      <c r="BS7" s="359" t="s">
        <v>65</v>
      </c>
      <c r="BT7" s="359"/>
      <c r="BU7" s="359"/>
      <c r="BV7" s="359"/>
      <c r="BW7" s="359"/>
      <c r="BX7" s="359"/>
      <c r="BY7" s="359"/>
      <c r="BZ7" s="359"/>
      <c r="CA7" s="359"/>
      <c r="CB7" s="360"/>
      <c r="CD7" s="361" t="s">
        <v>169</v>
      </c>
      <c r="CE7" s="362"/>
      <c r="CF7" s="362"/>
      <c r="CG7" s="362"/>
      <c r="CH7" s="362"/>
      <c r="CI7" s="362"/>
      <c r="CJ7" s="362"/>
      <c r="CK7" s="362"/>
      <c r="CL7" s="362"/>
      <c r="CM7" s="362"/>
      <c r="CN7" s="362"/>
      <c r="CO7" s="362"/>
      <c r="CP7" s="362"/>
      <c r="CQ7" s="363"/>
      <c r="CR7" s="355">
        <v>1277263</v>
      </c>
      <c r="CS7" s="356"/>
      <c r="CT7" s="356"/>
      <c r="CU7" s="356"/>
      <c r="CV7" s="356"/>
      <c r="CW7" s="356"/>
      <c r="CX7" s="356"/>
      <c r="CY7" s="357"/>
      <c r="CZ7" s="358">
        <v>15</v>
      </c>
      <c r="DA7" s="358"/>
      <c r="DB7" s="358"/>
      <c r="DC7" s="358"/>
      <c r="DD7" s="368">
        <v>25686</v>
      </c>
      <c r="DE7" s="356"/>
      <c r="DF7" s="356"/>
      <c r="DG7" s="356"/>
      <c r="DH7" s="356"/>
      <c r="DI7" s="356"/>
      <c r="DJ7" s="356"/>
      <c r="DK7" s="356"/>
      <c r="DL7" s="356"/>
      <c r="DM7" s="356"/>
      <c r="DN7" s="356"/>
      <c r="DO7" s="356"/>
      <c r="DP7" s="357"/>
      <c r="DQ7" s="368">
        <v>939926</v>
      </c>
      <c r="DR7" s="356"/>
      <c r="DS7" s="356"/>
      <c r="DT7" s="356"/>
      <c r="DU7" s="356"/>
      <c r="DV7" s="356"/>
      <c r="DW7" s="356"/>
      <c r="DX7" s="356"/>
      <c r="DY7" s="356"/>
      <c r="DZ7" s="356"/>
      <c r="EA7" s="356"/>
      <c r="EB7" s="356"/>
      <c r="EC7" s="369"/>
    </row>
    <row r="8" spans="2:143" ht="11.25" customHeight="1" x14ac:dyDescent="0.15">
      <c r="B8" s="361" t="s">
        <v>170</v>
      </c>
      <c r="C8" s="362"/>
      <c r="D8" s="362"/>
      <c r="E8" s="362"/>
      <c r="F8" s="362"/>
      <c r="G8" s="362"/>
      <c r="H8" s="362"/>
      <c r="I8" s="362"/>
      <c r="J8" s="362"/>
      <c r="K8" s="362"/>
      <c r="L8" s="362"/>
      <c r="M8" s="362"/>
      <c r="N8" s="362"/>
      <c r="O8" s="362"/>
      <c r="P8" s="362"/>
      <c r="Q8" s="363"/>
      <c r="R8" s="355">
        <v>5399</v>
      </c>
      <c r="S8" s="356"/>
      <c r="T8" s="356"/>
      <c r="U8" s="356"/>
      <c r="V8" s="356"/>
      <c r="W8" s="356"/>
      <c r="X8" s="356"/>
      <c r="Y8" s="357"/>
      <c r="Z8" s="358">
        <v>0.1</v>
      </c>
      <c r="AA8" s="358"/>
      <c r="AB8" s="358"/>
      <c r="AC8" s="358"/>
      <c r="AD8" s="359">
        <v>5399</v>
      </c>
      <c r="AE8" s="359"/>
      <c r="AF8" s="359"/>
      <c r="AG8" s="359"/>
      <c r="AH8" s="359"/>
      <c r="AI8" s="359"/>
      <c r="AJ8" s="359"/>
      <c r="AK8" s="359"/>
      <c r="AL8" s="364">
        <v>0.1</v>
      </c>
      <c r="AM8" s="365"/>
      <c r="AN8" s="365"/>
      <c r="AO8" s="366"/>
      <c r="AP8" s="361" t="s">
        <v>171</v>
      </c>
      <c r="AQ8" s="362"/>
      <c r="AR8" s="362"/>
      <c r="AS8" s="362"/>
      <c r="AT8" s="362"/>
      <c r="AU8" s="362"/>
      <c r="AV8" s="362"/>
      <c r="AW8" s="362"/>
      <c r="AX8" s="362"/>
      <c r="AY8" s="362"/>
      <c r="AZ8" s="362"/>
      <c r="BA8" s="362"/>
      <c r="BB8" s="362"/>
      <c r="BC8" s="362"/>
      <c r="BD8" s="362"/>
      <c r="BE8" s="362"/>
      <c r="BF8" s="363"/>
      <c r="BG8" s="355">
        <v>29049</v>
      </c>
      <c r="BH8" s="356"/>
      <c r="BI8" s="356"/>
      <c r="BJ8" s="356"/>
      <c r="BK8" s="356"/>
      <c r="BL8" s="356"/>
      <c r="BM8" s="356"/>
      <c r="BN8" s="357"/>
      <c r="BO8" s="358">
        <v>1.3</v>
      </c>
      <c r="BP8" s="358"/>
      <c r="BQ8" s="358"/>
      <c r="BR8" s="358"/>
      <c r="BS8" s="368" t="s">
        <v>65</v>
      </c>
      <c r="BT8" s="356"/>
      <c r="BU8" s="356"/>
      <c r="BV8" s="356"/>
      <c r="BW8" s="356"/>
      <c r="BX8" s="356"/>
      <c r="BY8" s="356"/>
      <c r="BZ8" s="356"/>
      <c r="CA8" s="356"/>
      <c r="CB8" s="369"/>
      <c r="CD8" s="361" t="s">
        <v>172</v>
      </c>
      <c r="CE8" s="362"/>
      <c r="CF8" s="362"/>
      <c r="CG8" s="362"/>
      <c r="CH8" s="362"/>
      <c r="CI8" s="362"/>
      <c r="CJ8" s="362"/>
      <c r="CK8" s="362"/>
      <c r="CL8" s="362"/>
      <c r="CM8" s="362"/>
      <c r="CN8" s="362"/>
      <c r="CO8" s="362"/>
      <c r="CP8" s="362"/>
      <c r="CQ8" s="363"/>
      <c r="CR8" s="355">
        <v>2226944</v>
      </c>
      <c r="CS8" s="356"/>
      <c r="CT8" s="356"/>
      <c r="CU8" s="356"/>
      <c r="CV8" s="356"/>
      <c r="CW8" s="356"/>
      <c r="CX8" s="356"/>
      <c r="CY8" s="357"/>
      <c r="CZ8" s="358">
        <v>26.1</v>
      </c>
      <c r="DA8" s="358"/>
      <c r="DB8" s="358"/>
      <c r="DC8" s="358"/>
      <c r="DD8" s="368">
        <v>3219</v>
      </c>
      <c r="DE8" s="356"/>
      <c r="DF8" s="356"/>
      <c r="DG8" s="356"/>
      <c r="DH8" s="356"/>
      <c r="DI8" s="356"/>
      <c r="DJ8" s="356"/>
      <c r="DK8" s="356"/>
      <c r="DL8" s="356"/>
      <c r="DM8" s="356"/>
      <c r="DN8" s="356"/>
      <c r="DO8" s="356"/>
      <c r="DP8" s="357"/>
      <c r="DQ8" s="368">
        <v>1088775</v>
      </c>
      <c r="DR8" s="356"/>
      <c r="DS8" s="356"/>
      <c r="DT8" s="356"/>
      <c r="DU8" s="356"/>
      <c r="DV8" s="356"/>
      <c r="DW8" s="356"/>
      <c r="DX8" s="356"/>
      <c r="DY8" s="356"/>
      <c r="DZ8" s="356"/>
      <c r="EA8" s="356"/>
      <c r="EB8" s="356"/>
      <c r="EC8" s="369"/>
    </row>
    <row r="9" spans="2:143" ht="11.25" customHeight="1" x14ac:dyDescent="0.15">
      <c r="B9" s="361" t="s">
        <v>173</v>
      </c>
      <c r="C9" s="362"/>
      <c r="D9" s="362"/>
      <c r="E9" s="362"/>
      <c r="F9" s="362"/>
      <c r="G9" s="362"/>
      <c r="H9" s="362"/>
      <c r="I9" s="362"/>
      <c r="J9" s="362"/>
      <c r="K9" s="362"/>
      <c r="L9" s="362"/>
      <c r="M9" s="362"/>
      <c r="N9" s="362"/>
      <c r="O9" s="362"/>
      <c r="P9" s="362"/>
      <c r="Q9" s="363"/>
      <c r="R9" s="355">
        <v>2852</v>
      </c>
      <c r="S9" s="356"/>
      <c r="T9" s="356"/>
      <c r="U9" s="356"/>
      <c r="V9" s="356"/>
      <c r="W9" s="356"/>
      <c r="X9" s="356"/>
      <c r="Y9" s="357"/>
      <c r="Z9" s="358">
        <v>0</v>
      </c>
      <c r="AA9" s="358"/>
      <c r="AB9" s="358"/>
      <c r="AC9" s="358"/>
      <c r="AD9" s="359">
        <v>2852</v>
      </c>
      <c r="AE9" s="359"/>
      <c r="AF9" s="359"/>
      <c r="AG9" s="359"/>
      <c r="AH9" s="359"/>
      <c r="AI9" s="359"/>
      <c r="AJ9" s="359"/>
      <c r="AK9" s="359"/>
      <c r="AL9" s="364">
        <v>0.1</v>
      </c>
      <c r="AM9" s="365"/>
      <c r="AN9" s="365"/>
      <c r="AO9" s="366"/>
      <c r="AP9" s="361" t="s">
        <v>174</v>
      </c>
      <c r="AQ9" s="362"/>
      <c r="AR9" s="362"/>
      <c r="AS9" s="362"/>
      <c r="AT9" s="362"/>
      <c r="AU9" s="362"/>
      <c r="AV9" s="362"/>
      <c r="AW9" s="362"/>
      <c r="AX9" s="362"/>
      <c r="AY9" s="362"/>
      <c r="AZ9" s="362"/>
      <c r="BA9" s="362"/>
      <c r="BB9" s="362"/>
      <c r="BC9" s="362"/>
      <c r="BD9" s="362"/>
      <c r="BE9" s="362"/>
      <c r="BF9" s="363"/>
      <c r="BG9" s="355">
        <v>721012</v>
      </c>
      <c r="BH9" s="356"/>
      <c r="BI9" s="356"/>
      <c r="BJ9" s="356"/>
      <c r="BK9" s="356"/>
      <c r="BL9" s="356"/>
      <c r="BM9" s="356"/>
      <c r="BN9" s="357"/>
      <c r="BO9" s="358">
        <v>32.1</v>
      </c>
      <c r="BP9" s="358"/>
      <c r="BQ9" s="358"/>
      <c r="BR9" s="358"/>
      <c r="BS9" s="368" t="s">
        <v>65</v>
      </c>
      <c r="BT9" s="356"/>
      <c r="BU9" s="356"/>
      <c r="BV9" s="356"/>
      <c r="BW9" s="356"/>
      <c r="BX9" s="356"/>
      <c r="BY9" s="356"/>
      <c r="BZ9" s="356"/>
      <c r="CA9" s="356"/>
      <c r="CB9" s="369"/>
      <c r="CD9" s="361" t="s">
        <v>175</v>
      </c>
      <c r="CE9" s="362"/>
      <c r="CF9" s="362"/>
      <c r="CG9" s="362"/>
      <c r="CH9" s="362"/>
      <c r="CI9" s="362"/>
      <c r="CJ9" s="362"/>
      <c r="CK9" s="362"/>
      <c r="CL9" s="362"/>
      <c r="CM9" s="362"/>
      <c r="CN9" s="362"/>
      <c r="CO9" s="362"/>
      <c r="CP9" s="362"/>
      <c r="CQ9" s="363"/>
      <c r="CR9" s="355">
        <v>973166</v>
      </c>
      <c r="CS9" s="356"/>
      <c r="CT9" s="356"/>
      <c r="CU9" s="356"/>
      <c r="CV9" s="356"/>
      <c r="CW9" s="356"/>
      <c r="CX9" s="356"/>
      <c r="CY9" s="357"/>
      <c r="CZ9" s="358">
        <v>11.4</v>
      </c>
      <c r="DA9" s="358"/>
      <c r="DB9" s="358"/>
      <c r="DC9" s="358"/>
      <c r="DD9" s="368">
        <v>173</v>
      </c>
      <c r="DE9" s="356"/>
      <c r="DF9" s="356"/>
      <c r="DG9" s="356"/>
      <c r="DH9" s="356"/>
      <c r="DI9" s="356"/>
      <c r="DJ9" s="356"/>
      <c r="DK9" s="356"/>
      <c r="DL9" s="356"/>
      <c r="DM9" s="356"/>
      <c r="DN9" s="356"/>
      <c r="DO9" s="356"/>
      <c r="DP9" s="357"/>
      <c r="DQ9" s="368">
        <v>531709</v>
      </c>
      <c r="DR9" s="356"/>
      <c r="DS9" s="356"/>
      <c r="DT9" s="356"/>
      <c r="DU9" s="356"/>
      <c r="DV9" s="356"/>
      <c r="DW9" s="356"/>
      <c r="DX9" s="356"/>
      <c r="DY9" s="356"/>
      <c r="DZ9" s="356"/>
      <c r="EA9" s="356"/>
      <c r="EB9" s="356"/>
      <c r="EC9" s="369"/>
    </row>
    <row r="10" spans="2:143" ht="11.25" customHeight="1" x14ac:dyDescent="0.15">
      <c r="B10" s="361" t="s">
        <v>176</v>
      </c>
      <c r="C10" s="362"/>
      <c r="D10" s="362"/>
      <c r="E10" s="362"/>
      <c r="F10" s="362"/>
      <c r="G10" s="362"/>
      <c r="H10" s="362"/>
      <c r="I10" s="362"/>
      <c r="J10" s="362"/>
      <c r="K10" s="362"/>
      <c r="L10" s="362"/>
      <c r="M10" s="362"/>
      <c r="N10" s="362"/>
      <c r="O10" s="362"/>
      <c r="P10" s="362"/>
      <c r="Q10" s="363"/>
      <c r="R10" s="355" t="s">
        <v>65</v>
      </c>
      <c r="S10" s="356"/>
      <c r="T10" s="356"/>
      <c r="U10" s="356"/>
      <c r="V10" s="356"/>
      <c r="W10" s="356"/>
      <c r="X10" s="356"/>
      <c r="Y10" s="357"/>
      <c r="Z10" s="358" t="s">
        <v>65</v>
      </c>
      <c r="AA10" s="358"/>
      <c r="AB10" s="358"/>
      <c r="AC10" s="358"/>
      <c r="AD10" s="359" t="s">
        <v>65</v>
      </c>
      <c r="AE10" s="359"/>
      <c r="AF10" s="359"/>
      <c r="AG10" s="359"/>
      <c r="AH10" s="359"/>
      <c r="AI10" s="359"/>
      <c r="AJ10" s="359"/>
      <c r="AK10" s="359"/>
      <c r="AL10" s="364" t="s">
        <v>65</v>
      </c>
      <c r="AM10" s="365"/>
      <c r="AN10" s="365"/>
      <c r="AO10" s="366"/>
      <c r="AP10" s="361" t="s">
        <v>177</v>
      </c>
      <c r="AQ10" s="362"/>
      <c r="AR10" s="362"/>
      <c r="AS10" s="362"/>
      <c r="AT10" s="362"/>
      <c r="AU10" s="362"/>
      <c r="AV10" s="362"/>
      <c r="AW10" s="362"/>
      <c r="AX10" s="362"/>
      <c r="AY10" s="362"/>
      <c r="AZ10" s="362"/>
      <c r="BA10" s="362"/>
      <c r="BB10" s="362"/>
      <c r="BC10" s="362"/>
      <c r="BD10" s="362"/>
      <c r="BE10" s="362"/>
      <c r="BF10" s="363"/>
      <c r="BG10" s="355">
        <v>52985</v>
      </c>
      <c r="BH10" s="356"/>
      <c r="BI10" s="356"/>
      <c r="BJ10" s="356"/>
      <c r="BK10" s="356"/>
      <c r="BL10" s="356"/>
      <c r="BM10" s="356"/>
      <c r="BN10" s="357"/>
      <c r="BO10" s="358">
        <v>2.4</v>
      </c>
      <c r="BP10" s="358"/>
      <c r="BQ10" s="358"/>
      <c r="BR10" s="358"/>
      <c r="BS10" s="368" t="s">
        <v>65</v>
      </c>
      <c r="BT10" s="356"/>
      <c r="BU10" s="356"/>
      <c r="BV10" s="356"/>
      <c r="BW10" s="356"/>
      <c r="BX10" s="356"/>
      <c r="BY10" s="356"/>
      <c r="BZ10" s="356"/>
      <c r="CA10" s="356"/>
      <c r="CB10" s="369"/>
      <c r="CD10" s="361" t="s">
        <v>178</v>
      </c>
      <c r="CE10" s="362"/>
      <c r="CF10" s="362"/>
      <c r="CG10" s="362"/>
      <c r="CH10" s="362"/>
      <c r="CI10" s="362"/>
      <c r="CJ10" s="362"/>
      <c r="CK10" s="362"/>
      <c r="CL10" s="362"/>
      <c r="CM10" s="362"/>
      <c r="CN10" s="362"/>
      <c r="CO10" s="362"/>
      <c r="CP10" s="362"/>
      <c r="CQ10" s="363"/>
      <c r="CR10" s="355">
        <v>10051</v>
      </c>
      <c r="CS10" s="356"/>
      <c r="CT10" s="356"/>
      <c r="CU10" s="356"/>
      <c r="CV10" s="356"/>
      <c r="CW10" s="356"/>
      <c r="CX10" s="356"/>
      <c r="CY10" s="357"/>
      <c r="CZ10" s="358">
        <v>0.1</v>
      </c>
      <c r="DA10" s="358"/>
      <c r="DB10" s="358"/>
      <c r="DC10" s="358"/>
      <c r="DD10" s="368" t="s">
        <v>65</v>
      </c>
      <c r="DE10" s="356"/>
      <c r="DF10" s="356"/>
      <c r="DG10" s="356"/>
      <c r="DH10" s="356"/>
      <c r="DI10" s="356"/>
      <c r="DJ10" s="356"/>
      <c r="DK10" s="356"/>
      <c r="DL10" s="356"/>
      <c r="DM10" s="356"/>
      <c r="DN10" s="356"/>
      <c r="DO10" s="356"/>
      <c r="DP10" s="357"/>
      <c r="DQ10" s="368">
        <v>51</v>
      </c>
      <c r="DR10" s="356"/>
      <c r="DS10" s="356"/>
      <c r="DT10" s="356"/>
      <c r="DU10" s="356"/>
      <c r="DV10" s="356"/>
      <c r="DW10" s="356"/>
      <c r="DX10" s="356"/>
      <c r="DY10" s="356"/>
      <c r="DZ10" s="356"/>
      <c r="EA10" s="356"/>
      <c r="EB10" s="356"/>
      <c r="EC10" s="369"/>
    </row>
    <row r="11" spans="2:143" ht="11.25" customHeight="1" x14ac:dyDescent="0.15">
      <c r="B11" s="361" t="s">
        <v>179</v>
      </c>
      <c r="C11" s="362"/>
      <c r="D11" s="362"/>
      <c r="E11" s="362"/>
      <c r="F11" s="362"/>
      <c r="G11" s="362"/>
      <c r="H11" s="362"/>
      <c r="I11" s="362"/>
      <c r="J11" s="362"/>
      <c r="K11" s="362"/>
      <c r="L11" s="362"/>
      <c r="M11" s="362"/>
      <c r="N11" s="362"/>
      <c r="O11" s="362"/>
      <c r="P11" s="362"/>
      <c r="Q11" s="363"/>
      <c r="R11" s="355">
        <v>295218</v>
      </c>
      <c r="S11" s="356"/>
      <c r="T11" s="356"/>
      <c r="U11" s="356"/>
      <c r="V11" s="356"/>
      <c r="W11" s="356"/>
      <c r="X11" s="356"/>
      <c r="Y11" s="357"/>
      <c r="Z11" s="364">
        <v>3.4</v>
      </c>
      <c r="AA11" s="365"/>
      <c r="AB11" s="365"/>
      <c r="AC11" s="370"/>
      <c r="AD11" s="368">
        <v>295218</v>
      </c>
      <c r="AE11" s="356"/>
      <c r="AF11" s="356"/>
      <c r="AG11" s="356"/>
      <c r="AH11" s="356"/>
      <c r="AI11" s="356"/>
      <c r="AJ11" s="356"/>
      <c r="AK11" s="357"/>
      <c r="AL11" s="364">
        <v>6.3</v>
      </c>
      <c r="AM11" s="365"/>
      <c r="AN11" s="365"/>
      <c r="AO11" s="366"/>
      <c r="AP11" s="361" t="s">
        <v>180</v>
      </c>
      <c r="AQ11" s="362"/>
      <c r="AR11" s="362"/>
      <c r="AS11" s="362"/>
      <c r="AT11" s="362"/>
      <c r="AU11" s="362"/>
      <c r="AV11" s="362"/>
      <c r="AW11" s="362"/>
      <c r="AX11" s="362"/>
      <c r="AY11" s="362"/>
      <c r="AZ11" s="362"/>
      <c r="BA11" s="362"/>
      <c r="BB11" s="362"/>
      <c r="BC11" s="362"/>
      <c r="BD11" s="362"/>
      <c r="BE11" s="362"/>
      <c r="BF11" s="363"/>
      <c r="BG11" s="355">
        <v>225514</v>
      </c>
      <c r="BH11" s="356"/>
      <c r="BI11" s="356"/>
      <c r="BJ11" s="356"/>
      <c r="BK11" s="356"/>
      <c r="BL11" s="356"/>
      <c r="BM11" s="356"/>
      <c r="BN11" s="357"/>
      <c r="BO11" s="358">
        <v>10</v>
      </c>
      <c r="BP11" s="358"/>
      <c r="BQ11" s="358"/>
      <c r="BR11" s="358"/>
      <c r="BS11" s="368" t="s">
        <v>65</v>
      </c>
      <c r="BT11" s="356"/>
      <c r="BU11" s="356"/>
      <c r="BV11" s="356"/>
      <c r="BW11" s="356"/>
      <c r="BX11" s="356"/>
      <c r="BY11" s="356"/>
      <c r="BZ11" s="356"/>
      <c r="CA11" s="356"/>
      <c r="CB11" s="369"/>
      <c r="CD11" s="361" t="s">
        <v>181</v>
      </c>
      <c r="CE11" s="362"/>
      <c r="CF11" s="362"/>
      <c r="CG11" s="362"/>
      <c r="CH11" s="362"/>
      <c r="CI11" s="362"/>
      <c r="CJ11" s="362"/>
      <c r="CK11" s="362"/>
      <c r="CL11" s="362"/>
      <c r="CM11" s="362"/>
      <c r="CN11" s="362"/>
      <c r="CO11" s="362"/>
      <c r="CP11" s="362"/>
      <c r="CQ11" s="363"/>
      <c r="CR11" s="355">
        <v>364125</v>
      </c>
      <c r="CS11" s="356"/>
      <c r="CT11" s="356"/>
      <c r="CU11" s="356"/>
      <c r="CV11" s="356"/>
      <c r="CW11" s="356"/>
      <c r="CX11" s="356"/>
      <c r="CY11" s="357"/>
      <c r="CZ11" s="358">
        <v>4.3</v>
      </c>
      <c r="DA11" s="358"/>
      <c r="DB11" s="358"/>
      <c r="DC11" s="358"/>
      <c r="DD11" s="368">
        <v>53087</v>
      </c>
      <c r="DE11" s="356"/>
      <c r="DF11" s="356"/>
      <c r="DG11" s="356"/>
      <c r="DH11" s="356"/>
      <c r="DI11" s="356"/>
      <c r="DJ11" s="356"/>
      <c r="DK11" s="356"/>
      <c r="DL11" s="356"/>
      <c r="DM11" s="356"/>
      <c r="DN11" s="356"/>
      <c r="DO11" s="356"/>
      <c r="DP11" s="357"/>
      <c r="DQ11" s="368">
        <v>293989</v>
      </c>
      <c r="DR11" s="356"/>
      <c r="DS11" s="356"/>
      <c r="DT11" s="356"/>
      <c r="DU11" s="356"/>
      <c r="DV11" s="356"/>
      <c r="DW11" s="356"/>
      <c r="DX11" s="356"/>
      <c r="DY11" s="356"/>
      <c r="DZ11" s="356"/>
      <c r="EA11" s="356"/>
      <c r="EB11" s="356"/>
      <c r="EC11" s="369"/>
    </row>
    <row r="12" spans="2:143" ht="11.25" customHeight="1" x14ac:dyDescent="0.15">
      <c r="B12" s="361" t="s">
        <v>182</v>
      </c>
      <c r="C12" s="362"/>
      <c r="D12" s="362"/>
      <c r="E12" s="362"/>
      <c r="F12" s="362"/>
      <c r="G12" s="362"/>
      <c r="H12" s="362"/>
      <c r="I12" s="362"/>
      <c r="J12" s="362"/>
      <c r="K12" s="362"/>
      <c r="L12" s="362"/>
      <c r="M12" s="362"/>
      <c r="N12" s="362"/>
      <c r="O12" s="362"/>
      <c r="P12" s="362"/>
      <c r="Q12" s="363"/>
      <c r="R12" s="355" t="s">
        <v>65</v>
      </c>
      <c r="S12" s="356"/>
      <c r="T12" s="356"/>
      <c r="U12" s="356"/>
      <c r="V12" s="356"/>
      <c r="W12" s="356"/>
      <c r="X12" s="356"/>
      <c r="Y12" s="357"/>
      <c r="Z12" s="358" t="s">
        <v>65</v>
      </c>
      <c r="AA12" s="358"/>
      <c r="AB12" s="358"/>
      <c r="AC12" s="358"/>
      <c r="AD12" s="359" t="s">
        <v>65</v>
      </c>
      <c r="AE12" s="359"/>
      <c r="AF12" s="359"/>
      <c r="AG12" s="359"/>
      <c r="AH12" s="359"/>
      <c r="AI12" s="359"/>
      <c r="AJ12" s="359"/>
      <c r="AK12" s="359"/>
      <c r="AL12" s="364" t="s">
        <v>65</v>
      </c>
      <c r="AM12" s="365"/>
      <c r="AN12" s="365"/>
      <c r="AO12" s="366"/>
      <c r="AP12" s="361" t="s">
        <v>183</v>
      </c>
      <c r="AQ12" s="362"/>
      <c r="AR12" s="362"/>
      <c r="AS12" s="362"/>
      <c r="AT12" s="362"/>
      <c r="AU12" s="362"/>
      <c r="AV12" s="362"/>
      <c r="AW12" s="362"/>
      <c r="AX12" s="362"/>
      <c r="AY12" s="362"/>
      <c r="AZ12" s="362"/>
      <c r="BA12" s="362"/>
      <c r="BB12" s="362"/>
      <c r="BC12" s="362"/>
      <c r="BD12" s="362"/>
      <c r="BE12" s="362"/>
      <c r="BF12" s="363"/>
      <c r="BG12" s="355">
        <v>1027538</v>
      </c>
      <c r="BH12" s="356"/>
      <c r="BI12" s="356"/>
      <c r="BJ12" s="356"/>
      <c r="BK12" s="356"/>
      <c r="BL12" s="356"/>
      <c r="BM12" s="356"/>
      <c r="BN12" s="357"/>
      <c r="BO12" s="358">
        <v>45.8</v>
      </c>
      <c r="BP12" s="358"/>
      <c r="BQ12" s="358"/>
      <c r="BR12" s="358"/>
      <c r="BS12" s="368" t="s">
        <v>65</v>
      </c>
      <c r="BT12" s="356"/>
      <c r="BU12" s="356"/>
      <c r="BV12" s="356"/>
      <c r="BW12" s="356"/>
      <c r="BX12" s="356"/>
      <c r="BY12" s="356"/>
      <c r="BZ12" s="356"/>
      <c r="CA12" s="356"/>
      <c r="CB12" s="369"/>
      <c r="CD12" s="361" t="s">
        <v>184</v>
      </c>
      <c r="CE12" s="362"/>
      <c r="CF12" s="362"/>
      <c r="CG12" s="362"/>
      <c r="CH12" s="362"/>
      <c r="CI12" s="362"/>
      <c r="CJ12" s="362"/>
      <c r="CK12" s="362"/>
      <c r="CL12" s="362"/>
      <c r="CM12" s="362"/>
      <c r="CN12" s="362"/>
      <c r="CO12" s="362"/>
      <c r="CP12" s="362"/>
      <c r="CQ12" s="363"/>
      <c r="CR12" s="355">
        <v>344421</v>
      </c>
      <c r="CS12" s="356"/>
      <c r="CT12" s="356"/>
      <c r="CU12" s="356"/>
      <c r="CV12" s="356"/>
      <c r="CW12" s="356"/>
      <c r="CX12" s="356"/>
      <c r="CY12" s="357"/>
      <c r="CZ12" s="358">
        <v>4</v>
      </c>
      <c r="DA12" s="358"/>
      <c r="DB12" s="358"/>
      <c r="DC12" s="358"/>
      <c r="DD12" s="368">
        <v>168086</v>
      </c>
      <c r="DE12" s="356"/>
      <c r="DF12" s="356"/>
      <c r="DG12" s="356"/>
      <c r="DH12" s="356"/>
      <c r="DI12" s="356"/>
      <c r="DJ12" s="356"/>
      <c r="DK12" s="356"/>
      <c r="DL12" s="356"/>
      <c r="DM12" s="356"/>
      <c r="DN12" s="356"/>
      <c r="DO12" s="356"/>
      <c r="DP12" s="357"/>
      <c r="DQ12" s="368">
        <v>159775</v>
      </c>
      <c r="DR12" s="356"/>
      <c r="DS12" s="356"/>
      <c r="DT12" s="356"/>
      <c r="DU12" s="356"/>
      <c r="DV12" s="356"/>
      <c r="DW12" s="356"/>
      <c r="DX12" s="356"/>
      <c r="DY12" s="356"/>
      <c r="DZ12" s="356"/>
      <c r="EA12" s="356"/>
      <c r="EB12" s="356"/>
      <c r="EC12" s="369"/>
    </row>
    <row r="13" spans="2:143" ht="11.25" customHeight="1" x14ac:dyDescent="0.15">
      <c r="B13" s="361" t="s">
        <v>185</v>
      </c>
      <c r="C13" s="362"/>
      <c r="D13" s="362"/>
      <c r="E13" s="362"/>
      <c r="F13" s="362"/>
      <c r="G13" s="362"/>
      <c r="H13" s="362"/>
      <c r="I13" s="362"/>
      <c r="J13" s="362"/>
      <c r="K13" s="362"/>
      <c r="L13" s="362"/>
      <c r="M13" s="362"/>
      <c r="N13" s="362"/>
      <c r="O13" s="362"/>
      <c r="P13" s="362"/>
      <c r="Q13" s="363"/>
      <c r="R13" s="355" t="s">
        <v>65</v>
      </c>
      <c r="S13" s="356"/>
      <c r="T13" s="356"/>
      <c r="U13" s="356"/>
      <c r="V13" s="356"/>
      <c r="W13" s="356"/>
      <c r="X13" s="356"/>
      <c r="Y13" s="357"/>
      <c r="Z13" s="358" t="s">
        <v>65</v>
      </c>
      <c r="AA13" s="358"/>
      <c r="AB13" s="358"/>
      <c r="AC13" s="358"/>
      <c r="AD13" s="359" t="s">
        <v>65</v>
      </c>
      <c r="AE13" s="359"/>
      <c r="AF13" s="359"/>
      <c r="AG13" s="359"/>
      <c r="AH13" s="359"/>
      <c r="AI13" s="359"/>
      <c r="AJ13" s="359"/>
      <c r="AK13" s="359"/>
      <c r="AL13" s="364" t="s">
        <v>65</v>
      </c>
      <c r="AM13" s="365"/>
      <c r="AN13" s="365"/>
      <c r="AO13" s="366"/>
      <c r="AP13" s="361" t="s">
        <v>186</v>
      </c>
      <c r="AQ13" s="362"/>
      <c r="AR13" s="362"/>
      <c r="AS13" s="362"/>
      <c r="AT13" s="362"/>
      <c r="AU13" s="362"/>
      <c r="AV13" s="362"/>
      <c r="AW13" s="362"/>
      <c r="AX13" s="362"/>
      <c r="AY13" s="362"/>
      <c r="AZ13" s="362"/>
      <c r="BA13" s="362"/>
      <c r="BB13" s="362"/>
      <c r="BC13" s="362"/>
      <c r="BD13" s="362"/>
      <c r="BE13" s="362"/>
      <c r="BF13" s="363"/>
      <c r="BG13" s="355">
        <v>1022397</v>
      </c>
      <c r="BH13" s="356"/>
      <c r="BI13" s="356"/>
      <c r="BJ13" s="356"/>
      <c r="BK13" s="356"/>
      <c r="BL13" s="356"/>
      <c r="BM13" s="356"/>
      <c r="BN13" s="357"/>
      <c r="BO13" s="358">
        <v>45.5</v>
      </c>
      <c r="BP13" s="358"/>
      <c r="BQ13" s="358"/>
      <c r="BR13" s="358"/>
      <c r="BS13" s="368" t="s">
        <v>65</v>
      </c>
      <c r="BT13" s="356"/>
      <c r="BU13" s="356"/>
      <c r="BV13" s="356"/>
      <c r="BW13" s="356"/>
      <c r="BX13" s="356"/>
      <c r="BY13" s="356"/>
      <c r="BZ13" s="356"/>
      <c r="CA13" s="356"/>
      <c r="CB13" s="369"/>
      <c r="CD13" s="361" t="s">
        <v>187</v>
      </c>
      <c r="CE13" s="362"/>
      <c r="CF13" s="362"/>
      <c r="CG13" s="362"/>
      <c r="CH13" s="362"/>
      <c r="CI13" s="362"/>
      <c r="CJ13" s="362"/>
      <c r="CK13" s="362"/>
      <c r="CL13" s="362"/>
      <c r="CM13" s="362"/>
      <c r="CN13" s="362"/>
      <c r="CO13" s="362"/>
      <c r="CP13" s="362"/>
      <c r="CQ13" s="363"/>
      <c r="CR13" s="355">
        <v>740848</v>
      </c>
      <c r="CS13" s="356"/>
      <c r="CT13" s="356"/>
      <c r="CU13" s="356"/>
      <c r="CV13" s="356"/>
      <c r="CW13" s="356"/>
      <c r="CX13" s="356"/>
      <c r="CY13" s="357"/>
      <c r="CZ13" s="358">
        <v>8.6999999999999993</v>
      </c>
      <c r="DA13" s="358"/>
      <c r="DB13" s="358"/>
      <c r="DC13" s="358"/>
      <c r="DD13" s="368">
        <v>301140</v>
      </c>
      <c r="DE13" s="356"/>
      <c r="DF13" s="356"/>
      <c r="DG13" s="356"/>
      <c r="DH13" s="356"/>
      <c r="DI13" s="356"/>
      <c r="DJ13" s="356"/>
      <c r="DK13" s="356"/>
      <c r="DL13" s="356"/>
      <c r="DM13" s="356"/>
      <c r="DN13" s="356"/>
      <c r="DO13" s="356"/>
      <c r="DP13" s="357"/>
      <c r="DQ13" s="368">
        <v>503882</v>
      </c>
      <c r="DR13" s="356"/>
      <c r="DS13" s="356"/>
      <c r="DT13" s="356"/>
      <c r="DU13" s="356"/>
      <c r="DV13" s="356"/>
      <c r="DW13" s="356"/>
      <c r="DX13" s="356"/>
      <c r="DY13" s="356"/>
      <c r="DZ13" s="356"/>
      <c r="EA13" s="356"/>
      <c r="EB13" s="356"/>
      <c r="EC13" s="369"/>
    </row>
    <row r="14" spans="2:143" ht="11.25" customHeight="1" x14ac:dyDescent="0.15">
      <c r="B14" s="361" t="s">
        <v>188</v>
      </c>
      <c r="C14" s="362"/>
      <c r="D14" s="362"/>
      <c r="E14" s="362"/>
      <c r="F14" s="362"/>
      <c r="G14" s="362"/>
      <c r="H14" s="362"/>
      <c r="I14" s="362"/>
      <c r="J14" s="362"/>
      <c r="K14" s="362"/>
      <c r="L14" s="362"/>
      <c r="M14" s="362"/>
      <c r="N14" s="362"/>
      <c r="O14" s="362"/>
      <c r="P14" s="362"/>
      <c r="Q14" s="363"/>
      <c r="R14" s="355">
        <v>6868</v>
      </c>
      <c r="S14" s="356"/>
      <c r="T14" s="356"/>
      <c r="U14" s="356"/>
      <c r="V14" s="356"/>
      <c r="W14" s="356"/>
      <c r="X14" s="356"/>
      <c r="Y14" s="357"/>
      <c r="Z14" s="358">
        <v>0.1</v>
      </c>
      <c r="AA14" s="358"/>
      <c r="AB14" s="358"/>
      <c r="AC14" s="358"/>
      <c r="AD14" s="359">
        <v>6868</v>
      </c>
      <c r="AE14" s="359"/>
      <c r="AF14" s="359"/>
      <c r="AG14" s="359"/>
      <c r="AH14" s="359"/>
      <c r="AI14" s="359"/>
      <c r="AJ14" s="359"/>
      <c r="AK14" s="359"/>
      <c r="AL14" s="364">
        <v>0.1</v>
      </c>
      <c r="AM14" s="365"/>
      <c r="AN14" s="365"/>
      <c r="AO14" s="366"/>
      <c r="AP14" s="361" t="s">
        <v>189</v>
      </c>
      <c r="AQ14" s="362"/>
      <c r="AR14" s="362"/>
      <c r="AS14" s="362"/>
      <c r="AT14" s="362"/>
      <c r="AU14" s="362"/>
      <c r="AV14" s="362"/>
      <c r="AW14" s="362"/>
      <c r="AX14" s="362"/>
      <c r="AY14" s="362"/>
      <c r="AZ14" s="362"/>
      <c r="BA14" s="362"/>
      <c r="BB14" s="362"/>
      <c r="BC14" s="362"/>
      <c r="BD14" s="362"/>
      <c r="BE14" s="362"/>
      <c r="BF14" s="363"/>
      <c r="BG14" s="355">
        <v>54319</v>
      </c>
      <c r="BH14" s="356"/>
      <c r="BI14" s="356"/>
      <c r="BJ14" s="356"/>
      <c r="BK14" s="356"/>
      <c r="BL14" s="356"/>
      <c r="BM14" s="356"/>
      <c r="BN14" s="357"/>
      <c r="BO14" s="358">
        <v>2.4</v>
      </c>
      <c r="BP14" s="358"/>
      <c r="BQ14" s="358"/>
      <c r="BR14" s="358"/>
      <c r="BS14" s="368" t="s">
        <v>65</v>
      </c>
      <c r="BT14" s="356"/>
      <c r="BU14" s="356"/>
      <c r="BV14" s="356"/>
      <c r="BW14" s="356"/>
      <c r="BX14" s="356"/>
      <c r="BY14" s="356"/>
      <c r="BZ14" s="356"/>
      <c r="CA14" s="356"/>
      <c r="CB14" s="369"/>
      <c r="CD14" s="361" t="s">
        <v>190</v>
      </c>
      <c r="CE14" s="362"/>
      <c r="CF14" s="362"/>
      <c r="CG14" s="362"/>
      <c r="CH14" s="362"/>
      <c r="CI14" s="362"/>
      <c r="CJ14" s="362"/>
      <c r="CK14" s="362"/>
      <c r="CL14" s="362"/>
      <c r="CM14" s="362"/>
      <c r="CN14" s="362"/>
      <c r="CO14" s="362"/>
      <c r="CP14" s="362"/>
      <c r="CQ14" s="363"/>
      <c r="CR14" s="355">
        <v>339754</v>
      </c>
      <c r="CS14" s="356"/>
      <c r="CT14" s="356"/>
      <c r="CU14" s="356"/>
      <c r="CV14" s="356"/>
      <c r="CW14" s="356"/>
      <c r="CX14" s="356"/>
      <c r="CY14" s="357"/>
      <c r="CZ14" s="358">
        <v>4</v>
      </c>
      <c r="DA14" s="358"/>
      <c r="DB14" s="358"/>
      <c r="DC14" s="358"/>
      <c r="DD14" s="368">
        <v>9865</v>
      </c>
      <c r="DE14" s="356"/>
      <c r="DF14" s="356"/>
      <c r="DG14" s="356"/>
      <c r="DH14" s="356"/>
      <c r="DI14" s="356"/>
      <c r="DJ14" s="356"/>
      <c r="DK14" s="356"/>
      <c r="DL14" s="356"/>
      <c r="DM14" s="356"/>
      <c r="DN14" s="356"/>
      <c r="DO14" s="356"/>
      <c r="DP14" s="357"/>
      <c r="DQ14" s="368">
        <v>326409</v>
      </c>
      <c r="DR14" s="356"/>
      <c r="DS14" s="356"/>
      <c r="DT14" s="356"/>
      <c r="DU14" s="356"/>
      <c r="DV14" s="356"/>
      <c r="DW14" s="356"/>
      <c r="DX14" s="356"/>
      <c r="DY14" s="356"/>
      <c r="DZ14" s="356"/>
      <c r="EA14" s="356"/>
      <c r="EB14" s="356"/>
      <c r="EC14" s="369"/>
    </row>
    <row r="15" spans="2:143" ht="11.25" customHeight="1" x14ac:dyDescent="0.15">
      <c r="B15" s="361" t="s">
        <v>191</v>
      </c>
      <c r="C15" s="362"/>
      <c r="D15" s="362"/>
      <c r="E15" s="362"/>
      <c r="F15" s="362"/>
      <c r="G15" s="362"/>
      <c r="H15" s="362"/>
      <c r="I15" s="362"/>
      <c r="J15" s="362"/>
      <c r="K15" s="362"/>
      <c r="L15" s="362"/>
      <c r="M15" s="362"/>
      <c r="N15" s="362"/>
      <c r="O15" s="362"/>
      <c r="P15" s="362"/>
      <c r="Q15" s="363"/>
      <c r="R15" s="355" t="s">
        <v>65</v>
      </c>
      <c r="S15" s="356"/>
      <c r="T15" s="356"/>
      <c r="U15" s="356"/>
      <c r="V15" s="356"/>
      <c r="W15" s="356"/>
      <c r="X15" s="356"/>
      <c r="Y15" s="357"/>
      <c r="Z15" s="358" t="s">
        <v>65</v>
      </c>
      <c r="AA15" s="358"/>
      <c r="AB15" s="358"/>
      <c r="AC15" s="358"/>
      <c r="AD15" s="359" t="s">
        <v>65</v>
      </c>
      <c r="AE15" s="359"/>
      <c r="AF15" s="359"/>
      <c r="AG15" s="359"/>
      <c r="AH15" s="359"/>
      <c r="AI15" s="359"/>
      <c r="AJ15" s="359"/>
      <c r="AK15" s="359"/>
      <c r="AL15" s="364" t="s">
        <v>65</v>
      </c>
      <c r="AM15" s="365"/>
      <c r="AN15" s="365"/>
      <c r="AO15" s="366"/>
      <c r="AP15" s="361" t="s">
        <v>192</v>
      </c>
      <c r="AQ15" s="362"/>
      <c r="AR15" s="362"/>
      <c r="AS15" s="362"/>
      <c r="AT15" s="362"/>
      <c r="AU15" s="362"/>
      <c r="AV15" s="362"/>
      <c r="AW15" s="362"/>
      <c r="AX15" s="362"/>
      <c r="AY15" s="362"/>
      <c r="AZ15" s="362"/>
      <c r="BA15" s="362"/>
      <c r="BB15" s="362"/>
      <c r="BC15" s="362"/>
      <c r="BD15" s="362"/>
      <c r="BE15" s="362"/>
      <c r="BF15" s="363"/>
      <c r="BG15" s="355">
        <v>124105</v>
      </c>
      <c r="BH15" s="356"/>
      <c r="BI15" s="356"/>
      <c r="BJ15" s="356"/>
      <c r="BK15" s="356"/>
      <c r="BL15" s="356"/>
      <c r="BM15" s="356"/>
      <c r="BN15" s="357"/>
      <c r="BO15" s="358">
        <v>5.5</v>
      </c>
      <c r="BP15" s="358"/>
      <c r="BQ15" s="358"/>
      <c r="BR15" s="358"/>
      <c r="BS15" s="368" t="s">
        <v>65</v>
      </c>
      <c r="BT15" s="356"/>
      <c r="BU15" s="356"/>
      <c r="BV15" s="356"/>
      <c r="BW15" s="356"/>
      <c r="BX15" s="356"/>
      <c r="BY15" s="356"/>
      <c r="BZ15" s="356"/>
      <c r="CA15" s="356"/>
      <c r="CB15" s="369"/>
      <c r="CD15" s="361" t="s">
        <v>193</v>
      </c>
      <c r="CE15" s="362"/>
      <c r="CF15" s="362"/>
      <c r="CG15" s="362"/>
      <c r="CH15" s="362"/>
      <c r="CI15" s="362"/>
      <c r="CJ15" s="362"/>
      <c r="CK15" s="362"/>
      <c r="CL15" s="362"/>
      <c r="CM15" s="362"/>
      <c r="CN15" s="362"/>
      <c r="CO15" s="362"/>
      <c r="CP15" s="362"/>
      <c r="CQ15" s="363"/>
      <c r="CR15" s="355">
        <v>1131618</v>
      </c>
      <c r="CS15" s="356"/>
      <c r="CT15" s="356"/>
      <c r="CU15" s="356"/>
      <c r="CV15" s="356"/>
      <c r="CW15" s="356"/>
      <c r="CX15" s="356"/>
      <c r="CY15" s="357"/>
      <c r="CZ15" s="358">
        <v>13.3</v>
      </c>
      <c r="DA15" s="358"/>
      <c r="DB15" s="358"/>
      <c r="DC15" s="358"/>
      <c r="DD15" s="368">
        <v>323561</v>
      </c>
      <c r="DE15" s="356"/>
      <c r="DF15" s="356"/>
      <c r="DG15" s="356"/>
      <c r="DH15" s="356"/>
      <c r="DI15" s="356"/>
      <c r="DJ15" s="356"/>
      <c r="DK15" s="356"/>
      <c r="DL15" s="356"/>
      <c r="DM15" s="356"/>
      <c r="DN15" s="356"/>
      <c r="DO15" s="356"/>
      <c r="DP15" s="357"/>
      <c r="DQ15" s="368">
        <v>608944</v>
      </c>
      <c r="DR15" s="356"/>
      <c r="DS15" s="356"/>
      <c r="DT15" s="356"/>
      <c r="DU15" s="356"/>
      <c r="DV15" s="356"/>
      <c r="DW15" s="356"/>
      <c r="DX15" s="356"/>
      <c r="DY15" s="356"/>
      <c r="DZ15" s="356"/>
      <c r="EA15" s="356"/>
      <c r="EB15" s="356"/>
      <c r="EC15" s="369"/>
    </row>
    <row r="16" spans="2:143" ht="11.25" customHeight="1" x14ac:dyDescent="0.15">
      <c r="B16" s="361" t="s">
        <v>194</v>
      </c>
      <c r="C16" s="362"/>
      <c r="D16" s="362"/>
      <c r="E16" s="362"/>
      <c r="F16" s="362"/>
      <c r="G16" s="362"/>
      <c r="H16" s="362"/>
      <c r="I16" s="362"/>
      <c r="J16" s="362"/>
      <c r="K16" s="362"/>
      <c r="L16" s="362"/>
      <c r="M16" s="362"/>
      <c r="N16" s="362"/>
      <c r="O16" s="362"/>
      <c r="P16" s="362"/>
      <c r="Q16" s="363"/>
      <c r="R16" s="355">
        <v>2245</v>
      </c>
      <c r="S16" s="356"/>
      <c r="T16" s="356"/>
      <c r="U16" s="356"/>
      <c r="V16" s="356"/>
      <c r="W16" s="356"/>
      <c r="X16" s="356"/>
      <c r="Y16" s="357"/>
      <c r="Z16" s="358">
        <v>0</v>
      </c>
      <c r="AA16" s="358"/>
      <c r="AB16" s="358"/>
      <c r="AC16" s="358"/>
      <c r="AD16" s="359">
        <v>2245</v>
      </c>
      <c r="AE16" s="359"/>
      <c r="AF16" s="359"/>
      <c r="AG16" s="359"/>
      <c r="AH16" s="359"/>
      <c r="AI16" s="359"/>
      <c r="AJ16" s="359"/>
      <c r="AK16" s="359"/>
      <c r="AL16" s="364">
        <v>0</v>
      </c>
      <c r="AM16" s="365"/>
      <c r="AN16" s="365"/>
      <c r="AO16" s="366"/>
      <c r="AP16" s="361" t="s">
        <v>195</v>
      </c>
      <c r="AQ16" s="362"/>
      <c r="AR16" s="362"/>
      <c r="AS16" s="362"/>
      <c r="AT16" s="362"/>
      <c r="AU16" s="362"/>
      <c r="AV16" s="362"/>
      <c r="AW16" s="362"/>
      <c r="AX16" s="362"/>
      <c r="AY16" s="362"/>
      <c r="AZ16" s="362"/>
      <c r="BA16" s="362"/>
      <c r="BB16" s="362"/>
      <c r="BC16" s="362"/>
      <c r="BD16" s="362"/>
      <c r="BE16" s="362"/>
      <c r="BF16" s="363"/>
      <c r="BG16" s="355" t="s">
        <v>65</v>
      </c>
      <c r="BH16" s="356"/>
      <c r="BI16" s="356"/>
      <c r="BJ16" s="356"/>
      <c r="BK16" s="356"/>
      <c r="BL16" s="356"/>
      <c r="BM16" s="356"/>
      <c r="BN16" s="357"/>
      <c r="BO16" s="358" t="s">
        <v>65</v>
      </c>
      <c r="BP16" s="358"/>
      <c r="BQ16" s="358"/>
      <c r="BR16" s="358"/>
      <c r="BS16" s="368" t="s">
        <v>65</v>
      </c>
      <c r="BT16" s="356"/>
      <c r="BU16" s="356"/>
      <c r="BV16" s="356"/>
      <c r="BW16" s="356"/>
      <c r="BX16" s="356"/>
      <c r="BY16" s="356"/>
      <c r="BZ16" s="356"/>
      <c r="CA16" s="356"/>
      <c r="CB16" s="369"/>
      <c r="CD16" s="361" t="s">
        <v>196</v>
      </c>
      <c r="CE16" s="362"/>
      <c r="CF16" s="362"/>
      <c r="CG16" s="362"/>
      <c r="CH16" s="362"/>
      <c r="CI16" s="362"/>
      <c r="CJ16" s="362"/>
      <c r="CK16" s="362"/>
      <c r="CL16" s="362"/>
      <c r="CM16" s="362"/>
      <c r="CN16" s="362"/>
      <c r="CO16" s="362"/>
      <c r="CP16" s="362"/>
      <c r="CQ16" s="363"/>
      <c r="CR16" s="355">
        <v>69911</v>
      </c>
      <c r="CS16" s="356"/>
      <c r="CT16" s="356"/>
      <c r="CU16" s="356"/>
      <c r="CV16" s="356"/>
      <c r="CW16" s="356"/>
      <c r="CX16" s="356"/>
      <c r="CY16" s="357"/>
      <c r="CZ16" s="358">
        <v>0.8</v>
      </c>
      <c r="DA16" s="358"/>
      <c r="DB16" s="358"/>
      <c r="DC16" s="358"/>
      <c r="DD16" s="368" t="s">
        <v>65</v>
      </c>
      <c r="DE16" s="356"/>
      <c r="DF16" s="356"/>
      <c r="DG16" s="356"/>
      <c r="DH16" s="356"/>
      <c r="DI16" s="356"/>
      <c r="DJ16" s="356"/>
      <c r="DK16" s="356"/>
      <c r="DL16" s="356"/>
      <c r="DM16" s="356"/>
      <c r="DN16" s="356"/>
      <c r="DO16" s="356"/>
      <c r="DP16" s="357"/>
      <c r="DQ16" s="368">
        <v>11395</v>
      </c>
      <c r="DR16" s="356"/>
      <c r="DS16" s="356"/>
      <c r="DT16" s="356"/>
      <c r="DU16" s="356"/>
      <c r="DV16" s="356"/>
      <c r="DW16" s="356"/>
      <c r="DX16" s="356"/>
      <c r="DY16" s="356"/>
      <c r="DZ16" s="356"/>
      <c r="EA16" s="356"/>
      <c r="EB16" s="356"/>
      <c r="EC16" s="369"/>
    </row>
    <row r="17" spans="2:133" ht="11.25" customHeight="1" x14ac:dyDescent="0.15">
      <c r="B17" s="361" t="s">
        <v>197</v>
      </c>
      <c r="C17" s="362"/>
      <c r="D17" s="362"/>
      <c r="E17" s="362"/>
      <c r="F17" s="362"/>
      <c r="G17" s="362"/>
      <c r="H17" s="362"/>
      <c r="I17" s="362"/>
      <c r="J17" s="362"/>
      <c r="K17" s="362"/>
      <c r="L17" s="362"/>
      <c r="M17" s="362"/>
      <c r="N17" s="362"/>
      <c r="O17" s="362"/>
      <c r="P17" s="362"/>
      <c r="Q17" s="363"/>
      <c r="R17" s="355">
        <v>43665</v>
      </c>
      <c r="S17" s="356"/>
      <c r="T17" s="356"/>
      <c r="U17" s="356"/>
      <c r="V17" s="356"/>
      <c r="W17" s="356"/>
      <c r="X17" s="356"/>
      <c r="Y17" s="357"/>
      <c r="Z17" s="358">
        <v>0.5</v>
      </c>
      <c r="AA17" s="358"/>
      <c r="AB17" s="358"/>
      <c r="AC17" s="358"/>
      <c r="AD17" s="359">
        <v>43665</v>
      </c>
      <c r="AE17" s="359"/>
      <c r="AF17" s="359"/>
      <c r="AG17" s="359"/>
      <c r="AH17" s="359"/>
      <c r="AI17" s="359"/>
      <c r="AJ17" s="359"/>
      <c r="AK17" s="359"/>
      <c r="AL17" s="364">
        <v>0.9</v>
      </c>
      <c r="AM17" s="365"/>
      <c r="AN17" s="365"/>
      <c r="AO17" s="366"/>
      <c r="AP17" s="361" t="s">
        <v>198</v>
      </c>
      <c r="AQ17" s="362"/>
      <c r="AR17" s="362"/>
      <c r="AS17" s="362"/>
      <c r="AT17" s="362"/>
      <c r="AU17" s="362"/>
      <c r="AV17" s="362"/>
      <c r="AW17" s="362"/>
      <c r="AX17" s="362"/>
      <c r="AY17" s="362"/>
      <c r="AZ17" s="362"/>
      <c r="BA17" s="362"/>
      <c r="BB17" s="362"/>
      <c r="BC17" s="362"/>
      <c r="BD17" s="362"/>
      <c r="BE17" s="362"/>
      <c r="BF17" s="363"/>
      <c r="BG17" s="355" t="s">
        <v>65</v>
      </c>
      <c r="BH17" s="356"/>
      <c r="BI17" s="356"/>
      <c r="BJ17" s="356"/>
      <c r="BK17" s="356"/>
      <c r="BL17" s="356"/>
      <c r="BM17" s="356"/>
      <c r="BN17" s="357"/>
      <c r="BO17" s="358" t="s">
        <v>65</v>
      </c>
      <c r="BP17" s="358"/>
      <c r="BQ17" s="358"/>
      <c r="BR17" s="358"/>
      <c r="BS17" s="368" t="s">
        <v>65</v>
      </c>
      <c r="BT17" s="356"/>
      <c r="BU17" s="356"/>
      <c r="BV17" s="356"/>
      <c r="BW17" s="356"/>
      <c r="BX17" s="356"/>
      <c r="BY17" s="356"/>
      <c r="BZ17" s="356"/>
      <c r="CA17" s="356"/>
      <c r="CB17" s="369"/>
      <c r="CD17" s="361" t="s">
        <v>199</v>
      </c>
      <c r="CE17" s="362"/>
      <c r="CF17" s="362"/>
      <c r="CG17" s="362"/>
      <c r="CH17" s="362"/>
      <c r="CI17" s="362"/>
      <c r="CJ17" s="362"/>
      <c r="CK17" s="362"/>
      <c r="CL17" s="362"/>
      <c r="CM17" s="362"/>
      <c r="CN17" s="362"/>
      <c r="CO17" s="362"/>
      <c r="CP17" s="362"/>
      <c r="CQ17" s="363"/>
      <c r="CR17" s="355">
        <v>974539</v>
      </c>
      <c r="CS17" s="356"/>
      <c r="CT17" s="356"/>
      <c r="CU17" s="356"/>
      <c r="CV17" s="356"/>
      <c r="CW17" s="356"/>
      <c r="CX17" s="356"/>
      <c r="CY17" s="357"/>
      <c r="CZ17" s="358">
        <v>11.4</v>
      </c>
      <c r="DA17" s="358"/>
      <c r="DB17" s="358"/>
      <c r="DC17" s="358"/>
      <c r="DD17" s="368" t="s">
        <v>65</v>
      </c>
      <c r="DE17" s="356"/>
      <c r="DF17" s="356"/>
      <c r="DG17" s="356"/>
      <c r="DH17" s="356"/>
      <c r="DI17" s="356"/>
      <c r="DJ17" s="356"/>
      <c r="DK17" s="356"/>
      <c r="DL17" s="356"/>
      <c r="DM17" s="356"/>
      <c r="DN17" s="356"/>
      <c r="DO17" s="356"/>
      <c r="DP17" s="357"/>
      <c r="DQ17" s="368">
        <v>885301</v>
      </c>
      <c r="DR17" s="356"/>
      <c r="DS17" s="356"/>
      <c r="DT17" s="356"/>
      <c r="DU17" s="356"/>
      <c r="DV17" s="356"/>
      <c r="DW17" s="356"/>
      <c r="DX17" s="356"/>
      <c r="DY17" s="356"/>
      <c r="DZ17" s="356"/>
      <c r="EA17" s="356"/>
      <c r="EB17" s="356"/>
      <c r="EC17" s="369"/>
    </row>
    <row r="18" spans="2:133" ht="11.25" customHeight="1" x14ac:dyDescent="0.15">
      <c r="B18" s="361" t="s">
        <v>200</v>
      </c>
      <c r="C18" s="362"/>
      <c r="D18" s="362"/>
      <c r="E18" s="362"/>
      <c r="F18" s="362"/>
      <c r="G18" s="362"/>
      <c r="H18" s="362"/>
      <c r="I18" s="362"/>
      <c r="J18" s="362"/>
      <c r="K18" s="362"/>
      <c r="L18" s="362"/>
      <c r="M18" s="362"/>
      <c r="N18" s="362"/>
      <c r="O18" s="362"/>
      <c r="P18" s="362"/>
      <c r="Q18" s="363"/>
      <c r="R18" s="355">
        <v>15810</v>
      </c>
      <c r="S18" s="356"/>
      <c r="T18" s="356"/>
      <c r="U18" s="356"/>
      <c r="V18" s="356"/>
      <c r="W18" s="356"/>
      <c r="X18" s="356"/>
      <c r="Y18" s="357"/>
      <c r="Z18" s="358">
        <v>0.2</v>
      </c>
      <c r="AA18" s="358"/>
      <c r="AB18" s="358"/>
      <c r="AC18" s="358"/>
      <c r="AD18" s="359">
        <v>15810</v>
      </c>
      <c r="AE18" s="359"/>
      <c r="AF18" s="359"/>
      <c r="AG18" s="359"/>
      <c r="AH18" s="359"/>
      <c r="AI18" s="359"/>
      <c r="AJ18" s="359"/>
      <c r="AK18" s="359"/>
      <c r="AL18" s="364">
        <v>0.3</v>
      </c>
      <c r="AM18" s="365"/>
      <c r="AN18" s="365"/>
      <c r="AO18" s="366"/>
      <c r="AP18" s="361" t="s">
        <v>201</v>
      </c>
      <c r="AQ18" s="362"/>
      <c r="AR18" s="362"/>
      <c r="AS18" s="362"/>
      <c r="AT18" s="362"/>
      <c r="AU18" s="362"/>
      <c r="AV18" s="362"/>
      <c r="AW18" s="362"/>
      <c r="AX18" s="362"/>
      <c r="AY18" s="362"/>
      <c r="AZ18" s="362"/>
      <c r="BA18" s="362"/>
      <c r="BB18" s="362"/>
      <c r="BC18" s="362"/>
      <c r="BD18" s="362"/>
      <c r="BE18" s="362"/>
      <c r="BF18" s="363"/>
      <c r="BG18" s="355" t="s">
        <v>65</v>
      </c>
      <c r="BH18" s="356"/>
      <c r="BI18" s="356"/>
      <c r="BJ18" s="356"/>
      <c r="BK18" s="356"/>
      <c r="BL18" s="356"/>
      <c r="BM18" s="356"/>
      <c r="BN18" s="357"/>
      <c r="BO18" s="358" t="s">
        <v>65</v>
      </c>
      <c r="BP18" s="358"/>
      <c r="BQ18" s="358"/>
      <c r="BR18" s="358"/>
      <c r="BS18" s="368" t="s">
        <v>65</v>
      </c>
      <c r="BT18" s="356"/>
      <c r="BU18" s="356"/>
      <c r="BV18" s="356"/>
      <c r="BW18" s="356"/>
      <c r="BX18" s="356"/>
      <c r="BY18" s="356"/>
      <c r="BZ18" s="356"/>
      <c r="CA18" s="356"/>
      <c r="CB18" s="369"/>
      <c r="CD18" s="361" t="s">
        <v>202</v>
      </c>
      <c r="CE18" s="362"/>
      <c r="CF18" s="362"/>
      <c r="CG18" s="362"/>
      <c r="CH18" s="362"/>
      <c r="CI18" s="362"/>
      <c r="CJ18" s="362"/>
      <c r="CK18" s="362"/>
      <c r="CL18" s="362"/>
      <c r="CM18" s="362"/>
      <c r="CN18" s="362"/>
      <c r="CO18" s="362"/>
      <c r="CP18" s="362"/>
      <c r="CQ18" s="363"/>
      <c r="CR18" s="355" t="s">
        <v>65</v>
      </c>
      <c r="CS18" s="356"/>
      <c r="CT18" s="356"/>
      <c r="CU18" s="356"/>
      <c r="CV18" s="356"/>
      <c r="CW18" s="356"/>
      <c r="CX18" s="356"/>
      <c r="CY18" s="357"/>
      <c r="CZ18" s="358" t="s">
        <v>65</v>
      </c>
      <c r="DA18" s="358"/>
      <c r="DB18" s="358"/>
      <c r="DC18" s="358"/>
      <c r="DD18" s="368" t="s">
        <v>65</v>
      </c>
      <c r="DE18" s="356"/>
      <c r="DF18" s="356"/>
      <c r="DG18" s="356"/>
      <c r="DH18" s="356"/>
      <c r="DI18" s="356"/>
      <c r="DJ18" s="356"/>
      <c r="DK18" s="356"/>
      <c r="DL18" s="356"/>
      <c r="DM18" s="356"/>
      <c r="DN18" s="356"/>
      <c r="DO18" s="356"/>
      <c r="DP18" s="357"/>
      <c r="DQ18" s="368" t="s">
        <v>65</v>
      </c>
      <c r="DR18" s="356"/>
      <c r="DS18" s="356"/>
      <c r="DT18" s="356"/>
      <c r="DU18" s="356"/>
      <c r="DV18" s="356"/>
      <c r="DW18" s="356"/>
      <c r="DX18" s="356"/>
      <c r="DY18" s="356"/>
      <c r="DZ18" s="356"/>
      <c r="EA18" s="356"/>
      <c r="EB18" s="356"/>
      <c r="EC18" s="369"/>
    </row>
    <row r="19" spans="2:133" ht="11.25" customHeight="1" x14ac:dyDescent="0.15">
      <c r="B19" s="361" t="s">
        <v>203</v>
      </c>
      <c r="C19" s="362"/>
      <c r="D19" s="362"/>
      <c r="E19" s="362"/>
      <c r="F19" s="362"/>
      <c r="G19" s="362"/>
      <c r="H19" s="362"/>
      <c r="I19" s="362"/>
      <c r="J19" s="362"/>
      <c r="K19" s="362"/>
      <c r="L19" s="362"/>
      <c r="M19" s="362"/>
      <c r="N19" s="362"/>
      <c r="O19" s="362"/>
      <c r="P19" s="362"/>
      <c r="Q19" s="363"/>
      <c r="R19" s="355">
        <v>797</v>
      </c>
      <c r="S19" s="356"/>
      <c r="T19" s="356"/>
      <c r="U19" s="356"/>
      <c r="V19" s="356"/>
      <c r="W19" s="356"/>
      <c r="X19" s="356"/>
      <c r="Y19" s="357"/>
      <c r="Z19" s="358">
        <v>0</v>
      </c>
      <c r="AA19" s="358"/>
      <c r="AB19" s="358"/>
      <c r="AC19" s="358"/>
      <c r="AD19" s="359">
        <v>797</v>
      </c>
      <c r="AE19" s="359"/>
      <c r="AF19" s="359"/>
      <c r="AG19" s="359"/>
      <c r="AH19" s="359"/>
      <c r="AI19" s="359"/>
      <c r="AJ19" s="359"/>
      <c r="AK19" s="359"/>
      <c r="AL19" s="364">
        <v>0</v>
      </c>
      <c r="AM19" s="365"/>
      <c r="AN19" s="365"/>
      <c r="AO19" s="366"/>
      <c r="AP19" s="361" t="s">
        <v>204</v>
      </c>
      <c r="AQ19" s="362"/>
      <c r="AR19" s="362"/>
      <c r="AS19" s="362"/>
      <c r="AT19" s="362"/>
      <c r="AU19" s="362"/>
      <c r="AV19" s="362"/>
      <c r="AW19" s="362"/>
      <c r="AX19" s="362"/>
      <c r="AY19" s="362"/>
      <c r="AZ19" s="362"/>
      <c r="BA19" s="362"/>
      <c r="BB19" s="362"/>
      <c r="BC19" s="362"/>
      <c r="BD19" s="362"/>
      <c r="BE19" s="362"/>
      <c r="BF19" s="363"/>
      <c r="BG19" s="355">
        <v>11238</v>
      </c>
      <c r="BH19" s="356"/>
      <c r="BI19" s="356"/>
      <c r="BJ19" s="356"/>
      <c r="BK19" s="356"/>
      <c r="BL19" s="356"/>
      <c r="BM19" s="356"/>
      <c r="BN19" s="357"/>
      <c r="BO19" s="358">
        <v>0.5</v>
      </c>
      <c r="BP19" s="358"/>
      <c r="BQ19" s="358"/>
      <c r="BR19" s="358"/>
      <c r="BS19" s="368" t="s">
        <v>65</v>
      </c>
      <c r="BT19" s="356"/>
      <c r="BU19" s="356"/>
      <c r="BV19" s="356"/>
      <c r="BW19" s="356"/>
      <c r="BX19" s="356"/>
      <c r="BY19" s="356"/>
      <c r="BZ19" s="356"/>
      <c r="CA19" s="356"/>
      <c r="CB19" s="369"/>
      <c r="CD19" s="361" t="s">
        <v>205</v>
      </c>
      <c r="CE19" s="362"/>
      <c r="CF19" s="362"/>
      <c r="CG19" s="362"/>
      <c r="CH19" s="362"/>
      <c r="CI19" s="362"/>
      <c r="CJ19" s="362"/>
      <c r="CK19" s="362"/>
      <c r="CL19" s="362"/>
      <c r="CM19" s="362"/>
      <c r="CN19" s="362"/>
      <c r="CO19" s="362"/>
      <c r="CP19" s="362"/>
      <c r="CQ19" s="363"/>
      <c r="CR19" s="355" t="s">
        <v>65</v>
      </c>
      <c r="CS19" s="356"/>
      <c r="CT19" s="356"/>
      <c r="CU19" s="356"/>
      <c r="CV19" s="356"/>
      <c r="CW19" s="356"/>
      <c r="CX19" s="356"/>
      <c r="CY19" s="357"/>
      <c r="CZ19" s="358" t="s">
        <v>65</v>
      </c>
      <c r="DA19" s="358"/>
      <c r="DB19" s="358"/>
      <c r="DC19" s="358"/>
      <c r="DD19" s="368" t="s">
        <v>65</v>
      </c>
      <c r="DE19" s="356"/>
      <c r="DF19" s="356"/>
      <c r="DG19" s="356"/>
      <c r="DH19" s="356"/>
      <c r="DI19" s="356"/>
      <c r="DJ19" s="356"/>
      <c r="DK19" s="356"/>
      <c r="DL19" s="356"/>
      <c r="DM19" s="356"/>
      <c r="DN19" s="356"/>
      <c r="DO19" s="356"/>
      <c r="DP19" s="357"/>
      <c r="DQ19" s="368" t="s">
        <v>65</v>
      </c>
      <c r="DR19" s="356"/>
      <c r="DS19" s="356"/>
      <c r="DT19" s="356"/>
      <c r="DU19" s="356"/>
      <c r="DV19" s="356"/>
      <c r="DW19" s="356"/>
      <c r="DX19" s="356"/>
      <c r="DY19" s="356"/>
      <c r="DZ19" s="356"/>
      <c r="EA19" s="356"/>
      <c r="EB19" s="356"/>
      <c r="EC19" s="369"/>
    </row>
    <row r="20" spans="2:133" ht="11.25" customHeight="1" x14ac:dyDescent="0.15">
      <c r="B20" s="361" t="s">
        <v>206</v>
      </c>
      <c r="C20" s="362"/>
      <c r="D20" s="362"/>
      <c r="E20" s="362"/>
      <c r="F20" s="362"/>
      <c r="G20" s="362"/>
      <c r="H20" s="362"/>
      <c r="I20" s="362"/>
      <c r="J20" s="362"/>
      <c r="K20" s="362"/>
      <c r="L20" s="362"/>
      <c r="M20" s="362"/>
      <c r="N20" s="362"/>
      <c r="O20" s="362"/>
      <c r="P20" s="362"/>
      <c r="Q20" s="363"/>
      <c r="R20" s="355">
        <v>353</v>
      </c>
      <c r="S20" s="356"/>
      <c r="T20" s="356"/>
      <c r="U20" s="356"/>
      <c r="V20" s="356"/>
      <c r="W20" s="356"/>
      <c r="X20" s="356"/>
      <c r="Y20" s="357"/>
      <c r="Z20" s="358">
        <v>0</v>
      </c>
      <c r="AA20" s="358"/>
      <c r="AB20" s="358"/>
      <c r="AC20" s="358"/>
      <c r="AD20" s="359">
        <v>353</v>
      </c>
      <c r="AE20" s="359"/>
      <c r="AF20" s="359"/>
      <c r="AG20" s="359"/>
      <c r="AH20" s="359"/>
      <c r="AI20" s="359"/>
      <c r="AJ20" s="359"/>
      <c r="AK20" s="359"/>
      <c r="AL20" s="364">
        <v>0</v>
      </c>
      <c r="AM20" s="365"/>
      <c r="AN20" s="365"/>
      <c r="AO20" s="366"/>
      <c r="AP20" s="361" t="s">
        <v>207</v>
      </c>
      <c r="AQ20" s="362"/>
      <c r="AR20" s="362"/>
      <c r="AS20" s="362"/>
      <c r="AT20" s="362"/>
      <c r="AU20" s="362"/>
      <c r="AV20" s="362"/>
      <c r="AW20" s="362"/>
      <c r="AX20" s="362"/>
      <c r="AY20" s="362"/>
      <c r="AZ20" s="362"/>
      <c r="BA20" s="362"/>
      <c r="BB20" s="362"/>
      <c r="BC20" s="362"/>
      <c r="BD20" s="362"/>
      <c r="BE20" s="362"/>
      <c r="BF20" s="363"/>
      <c r="BG20" s="355">
        <v>11238</v>
      </c>
      <c r="BH20" s="356"/>
      <c r="BI20" s="356"/>
      <c r="BJ20" s="356"/>
      <c r="BK20" s="356"/>
      <c r="BL20" s="356"/>
      <c r="BM20" s="356"/>
      <c r="BN20" s="357"/>
      <c r="BO20" s="358">
        <v>0.5</v>
      </c>
      <c r="BP20" s="358"/>
      <c r="BQ20" s="358"/>
      <c r="BR20" s="358"/>
      <c r="BS20" s="368" t="s">
        <v>65</v>
      </c>
      <c r="BT20" s="356"/>
      <c r="BU20" s="356"/>
      <c r="BV20" s="356"/>
      <c r="BW20" s="356"/>
      <c r="BX20" s="356"/>
      <c r="BY20" s="356"/>
      <c r="BZ20" s="356"/>
      <c r="CA20" s="356"/>
      <c r="CB20" s="369"/>
      <c r="CD20" s="361" t="s">
        <v>208</v>
      </c>
      <c r="CE20" s="362"/>
      <c r="CF20" s="362"/>
      <c r="CG20" s="362"/>
      <c r="CH20" s="362"/>
      <c r="CI20" s="362"/>
      <c r="CJ20" s="362"/>
      <c r="CK20" s="362"/>
      <c r="CL20" s="362"/>
      <c r="CM20" s="362"/>
      <c r="CN20" s="362"/>
      <c r="CO20" s="362"/>
      <c r="CP20" s="362"/>
      <c r="CQ20" s="363"/>
      <c r="CR20" s="355">
        <v>8538448</v>
      </c>
      <c r="CS20" s="356"/>
      <c r="CT20" s="356"/>
      <c r="CU20" s="356"/>
      <c r="CV20" s="356"/>
      <c r="CW20" s="356"/>
      <c r="CX20" s="356"/>
      <c r="CY20" s="357"/>
      <c r="CZ20" s="358">
        <v>100</v>
      </c>
      <c r="DA20" s="358"/>
      <c r="DB20" s="358"/>
      <c r="DC20" s="358"/>
      <c r="DD20" s="368">
        <v>884817</v>
      </c>
      <c r="DE20" s="356"/>
      <c r="DF20" s="356"/>
      <c r="DG20" s="356"/>
      <c r="DH20" s="356"/>
      <c r="DI20" s="356"/>
      <c r="DJ20" s="356"/>
      <c r="DK20" s="356"/>
      <c r="DL20" s="356"/>
      <c r="DM20" s="356"/>
      <c r="DN20" s="356"/>
      <c r="DO20" s="356"/>
      <c r="DP20" s="357"/>
      <c r="DQ20" s="368">
        <v>5435964</v>
      </c>
      <c r="DR20" s="356"/>
      <c r="DS20" s="356"/>
      <c r="DT20" s="356"/>
      <c r="DU20" s="356"/>
      <c r="DV20" s="356"/>
      <c r="DW20" s="356"/>
      <c r="DX20" s="356"/>
      <c r="DY20" s="356"/>
      <c r="DZ20" s="356"/>
      <c r="EA20" s="356"/>
      <c r="EB20" s="356"/>
      <c r="EC20" s="369"/>
    </row>
    <row r="21" spans="2:133" ht="11.25" customHeight="1" x14ac:dyDescent="0.15">
      <c r="B21" s="361" t="s">
        <v>209</v>
      </c>
      <c r="C21" s="362"/>
      <c r="D21" s="362"/>
      <c r="E21" s="362"/>
      <c r="F21" s="362"/>
      <c r="G21" s="362"/>
      <c r="H21" s="362"/>
      <c r="I21" s="362"/>
      <c r="J21" s="362"/>
      <c r="K21" s="362"/>
      <c r="L21" s="362"/>
      <c r="M21" s="362"/>
      <c r="N21" s="362"/>
      <c r="O21" s="362"/>
      <c r="P21" s="362"/>
      <c r="Q21" s="363"/>
      <c r="R21" s="355">
        <v>26705</v>
      </c>
      <c r="S21" s="356"/>
      <c r="T21" s="356"/>
      <c r="U21" s="356"/>
      <c r="V21" s="356"/>
      <c r="W21" s="356"/>
      <c r="X21" s="356"/>
      <c r="Y21" s="357"/>
      <c r="Z21" s="358">
        <v>0.3</v>
      </c>
      <c r="AA21" s="358"/>
      <c r="AB21" s="358"/>
      <c r="AC21" s="358"/>
      <c r="AD21" s="359">
        <v>26705</v>
      </c>
      <c r="AE21" s="359"/>
      <c r="AF21" s="359"/>
      <c r="AG21" s="359"/>
      <c r="AH21" s="359"/>
      <c r="AI21" s="359"/>
      <c r="AJ21" s="359"/>
      <c r="AK21" s="359"/>
      <c r="AL21" s="364">
        <v>0.6</v>
      </c>
      <c r="AM21" s="365"/>
      <c r="AN21" s="365"/>
      <c r="AO21" s="366"/>
      <c r="AP21" s="361" t="s">
        <v>210</v>
      </c>
      <c r="AQ21" s="371"/>
      <c r="AR21" s="371"/>
      <c r="AS21" s="371"/>
      <c r="AT21" s="371"/>
      <c r="AU21" s="371"/>
      <c r="AV21" s="371"/>
      <c r="AW21" s="371"/>
      <c r="AX21" s="371"/>
      <c r="AY21" s="371"/>
      <c r="AZ21" s="371"/>
      <c r="BA21" s="371"/>
      <c r="BB21" s="371"/>
      <c r="BC21" s="371"/>
      <c r="BD21" s="371"/>
      <c r="BE21" s="371"/>
      <c r="BF21" s="372"/>
      <c r="BG21" s="355">
        <v>11238</v>
      </c>
      <c r="BH21" s="356"/>
      <c r="BI21" s="356"/>
      <c r="BJ21" s="356"/>
      <c r="BK21" s="356"/>
      <c r="BL21" s="356"/>
      <c r="BM21" s="356"/>
      <c r="BN21" s="357"/>
      <c r="BO21" s="358">
        <v>0.5</v>
      </c>
      <c r="BP21" s="358"/>
      <c r="BQ21" s="358"/>
      <c r="BR21" s="358"/>
      <c r="BS21" s="368" t="s">
        <v>65</v>
      </c>
      <c r="BT21" s="356"/>
      <c r="BU21" s="356"/>
      <c r="BV21" s="356"/>
      <c r="BW21" s="356"/>
      <c r="BX21" s="356"/>
      <c r="BY21" s="356"/>
      <c r="BZ21" s="356"/>
      <c r="CA21" s="356"/>
      <c r="CB21" s="369"/>
      <c r="CD21" s="373"/>
      <c r="CE21" s="374"/>
      <c r="CF21" s="374"/>
      <c r="CG21" s="374"/>
      <c r="CH21" s="374"/>
      <c r="CI21" s="374"/>
      <c r="CJ21" s="374"/>
      <c r="CK21" s="374"/>
      <c r="CL21" s="374"/>
      <c r="CM21" s="374"/>
      <c r="CN21" s="374"/>
      <c r="CO21" s="374"/>
      <c r="CP21" s="374"/>
      <c r="CQ21" s="375"/>
      <c r="CR21" s="376"/>
      <c r="CS21" s="377"/>
      <c r="CT21" s="377"/>
      <c r="CU21" s="377"/>
      <c r="CV21" s="377"/>
      <c r="CW21" s="377"/>
      <c r="CX21" s="377"/>
      <c r="CY21" s="378"/>
      <c r="CZ21" s="379"/>
      <c r="DA21" s="379"/>
      <c r="DB21" s="379"/>
      <c r="DC21" s="379"/>
      <c r="DD21" s="380"/>
      <c r="DE21" s="377"/>
      <c r="DF21" s="377"/>
      <c r="DG21" s="377"/>
      <c r="DH21" s="377"/>
      <c r="DI21" s="377"/>
      <c r="DJ21" s="377"/>
      <c r="DK21" s="377"/>
      <c r="DL21" s="377"/>
      <c r="DM21" s="377"/>
      <c r="DN21" s="377"/>
      <c r="DO21" s="377"/>
      <c r="DP21" s="378"/>
      <c r="DQ21" s="380"/>
      <c r="DR21" s="377"/>
      <c r="DS21" s="377"/>
      <c r="DT21" s="377"/>
      <c r="DU21" s="377"/>
      <c r="DV21" s="377"/>
      <c r="DW21" s="377"/>
      <c r="DX21" s="377"/>
      <c r="DY21" s="377"/>
      <c r="DZ21" s="377"/>
      <c r="EA21" s="377"/>
      <c r="EB21" s="377"/>
      <c r="EC21" s="381"/>
    </row>
    <row r="22" spans="2:133" ht="11.25" customHeight="1" x14ac:dyDescent="0.15">
      <c r="B22" s="361" t="s">
        <v>211</v>
      </c>
      <c r="C22" s="362"/>
      <c r="D22" s="362"/>
      <c r="E22" s="362"/>
      <c r="F22" s="362"/>
      <c r="G22" s="362"/>
      <c r="H22" s="362"/>
      <c r="I22" s="362"/>
      <c r="J22" s="362"/>
      <c r="K22" s="362"/>
      <c r="L22" s="362"/>
      <c r="M22" s="362"/>
      <c r="N22" s="362"/>
      <c r="O22" s="362"/>
      <c r="P22" s="362"/>
      <c r="Q22" s="363"/>
      <c r="R22" s="355">
        <v>2110146</v>
      </c>
      <c r="S22" s="356"/>
      <c r="T22" s="356"/>
      <c r="U22" s="356"/>
      <c r="V22" s="356"/>
      <c r="W22" s="356"/>
      <c r="X22" s="356"/>
      <c r="Y22" s="357"/>
      <c r="Z22" s="358">
        <v>24.1</v>
      </c>
      <c r="AA22" s="358"/>
      <c r="AB22" s="358"/>
      <c r="AC22" s="358"/>
      <c r="AD22" s="359">
        <v>1905930</v>
      </c>
      <c r="AE22" s="359"/>
      <c r="AF22" s="359"/>
      <c r="AG22" s="359"/>
      <c r="AH22" s="359"/>
      <c r="AI22" s="359"/>
      <c r="AJ22" s="359"/>
      <c r="AK22" s="359"/>
      <c r="AL22" s="364">
        <v>40.799999999999997</v>
      </c>
      <c r="AM22" s="365"/>
      <c r="AN22" s="365"/>
      <c r="AO22" s="366"/>
      <c r="AP22" s="361" t="s">
        <v>212</v>
      </c>
      <c r="AQ22" s="371"/>
      <c r="AR22" s="371"/>
      <c r="AS22" s="371"/>
      <c r="AT22" s="371"/>
      <c r="AU22" s="371"/>
      <c r="AV22" s="371"/>
      <c r="AW22" s="371"/>
      <c r="AX22" s="371"/>
      <c r="AY22" s="371"/>
      <c r="AZ22" s="371"/>
      <c r="BA22" s="371"/>
      <c r="BB22" s="371"/>
      <c r="BC22" s="371"/>
      <c r="BD22" s="371"/>
      <c r="BE22" s="371"/>
      <c r="BF22" s="372"/>
      <c r="BG22" s="355" t="s">
        <v>65</v>
      </c>
      <c r="BH22" s="356"/>
      <c r="BI22" s="356"/>
      <c r="BJ22" s="356"/>
      <c r="BK22" s="356"/>
      <c r="BL22" s="356"/>
      <c r="BM22" s="356"/>
      <c r="BN22" s="357"/>
      <c r="BO22" s="358" t="s">
        <v>65</v>
      </c>
      <c r="BP22" s="358"/>
      <c r="BQ22" s="358"/>
      <c r="BR22" s="358"/>
      <c r="BS22" s="368" t="s">
        <v>65</v>
      </c>
      <c r="BT22" s="356"/>
      <c r="BU22" s="356"/>
      <c r="BV22" s="356"/>
      <c r="BW22" s="356"/>
      <c r="BX22" s="356"/>
      <c r="BY22" s="356"/>
      <c r="BZ22" s="356"/>
      <c r="CA22" s="356"/>
      <c r="CB22" s="369"/>
      <c r="CD22" s="340" t="s">
        <v>213</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42"/>
    </row>
    <row r="23" spans="2:133" ht="11.25" customHeight="1" x14ac:dyDescent="0.15">
      <c r="B23" s="361" t="s">
        <v>214</v>
      </c>
      <c r="C23" s="362"/>
      <c r="D23" s="362"/>
      <c r="E23" s="362"/>
      <c r="F23" s="362"/>
      <c r="G23" s="362"/>
      <c r="H23" s="362"/>
      <c r="I23" s="362"/>
      <c r="J23" s="362"/>
      <c r="K23" s="362"/>
      <c r="L23" s="362"/>
      <c r="M23" s="362"/>
      <c r="N23" s="362"/>
      <c r="O23" s="362"/>
      <c r="P23" s="362"/>
      <c r="Q23" s="363"/>
      <c r="R23" s="355">
        <v>1905930</v>
      </c>
      <c r="S23" s="356"/>
      <c r="T23" s="356"/>
      <c r="U23" s="356"/>
      <c r="V23" s="356"/>
      <c r="W23" s="356"/>
      <c r="X23" s="356"/>
      <c r="Y23" s="357"/>
      <c r="Z23" s="358">
        <v>21.8</v>
      </c>
      <c r="AA23" s="358"/>
      <c r="AB23" s="358"/>
      <c r="AC23" s="358"/>
      <c r="AD23" s="359">
        <v>1905930</v>
      </c>
      <c r="AE23" s="359"/>
      <c r="AF23" s="359"/>
      <c r="AG23" s="359"/>
      <c r="AH23" s="359"/>
      <c r="AI23" s="359"/>
      <c r="AJ23" s="359"/>
      <c r="AK23" s="359"/>
      <c r="AL23" s="364">
        <v>40.799999999999997</v>
      </c>
      <c r="AM23" s="365"/>
      <c r="AN23" s="365"/>
      <c r="AO23" s="366"/>
      <c r="AP23" s="361" t="s">
        <v>215</v>
      </c>
      <c r="AQ23" s="371"/>
      <c r="AR23" s="371"/>
      <c r="AS23" s="371"/>
      <c r="AT23" s="371"/>
      <c r="AU23" s="371"/>
      <c r="AV23" s="371"/>
      <c r="AW23" s="371"/>
      <c r="AX23" s="371"/>
      <c r="AY23" s="371"/>
      <c r="AZ23" s="371"/>
      <c r="BA23" s="371"/>
      <c r="BB23" s="371"/>
      <c r="BC23" s="371"/>
      <c r="BD23" s="371"/>
      <c r="BE23" s="371"/>
      <c r="BF23" s="372"/>
      <c r="BG23" s="355" t="s">
        <v>65</v>
      </c>
      <c r="BH23" s="356"/>
      <c r="BI23" s="356"/>
      <c r="BJ23" s="356"/>
      <c r="BK23" s="356"/>
      <c r="BL23" s="356"/>
      <c r="BM23" s="356"/>
      <c r="BN23" s="357"/>
      <c r="BO23" s="358" t="s">
        <v>65</v>
      </c>
      <c r="BP23" s="358"/>
      <c r="BQ23" s="358"/>
      <c r="BR23" s="358"/>
      <c r="BS23" s="368" t="s">
        <v>65</v>
      </c>
      <c r="BT23" s="356"/>
      <c r="BU23" s="356"/>
      <c r="BV23" s="356"/>
      <c r="BW23" s="356"/>
      <c r="BX23" s="356"/>
      <c r="BY23" s="356"/>
      <c r="BZ23" s="356"/>
      <c r="CA23" s="356"/>
      <c r="CB23" s="369"/>
      <c r="CD23" s="340" t="s">
        <v>155</v>
      </c>
      <c r="CE23" s="341"/>
      <c r="CF23" s="341"/>
      <c r="CG23" s="341"/>
      <c r="CH23" s="341"/>
      <c r="CI23" s="341"/>
      <c r="CJ23" s="341"/>
      <c r="CK23" s="341"/>
      <c r="CL23" s="341"/>
      <c r="CM23" s="341"/>
      <c r="CN23" s="341"/>
      <c r="CO23" s="341"/>
      <c r="CP23" s="341"/>
      <c r="CQ23" s="342"/>
      <c r="CR23" s="340" t="s">
        <v>216</v>
      </c>
      <c r="CS23" s="341"/>
      <c r="CT23" s="341"/>
      <c r="CU23" s="341"/>
      <c r="CV23" s="341"/>
      <c r="CW23" s="341"/>
      <c r="CX23" s="341"/>
      <c r="CY23" s="342"/>
      <c r="CZ23" s="340" t="s">
        <v>217</v>
      </c>
      <c r="DA23" s="341"/>
      <c r="DB23" s="341"/>
      <c r="DC23" s="342"/>
      <c r="DD23" s="340" t="s">
        <v>218</v>
      </c>
      <c r="DE23" s="341"/>
      <c r="DF23" s="341"/>
      <c r="DG23" s="341"/>
      <c r="DH23" s="341"/>
      <c r="DI23" s="341"/>
      <c r="DJ23" s="341"/>
      <c r="DK23" s="342"/>
      <c r="DL23" s="382" t="s">
        <v>219</v>
      </c>
      <c r="DM23" s="383"/>
      <c r="DN23" s="383"/>
      <c r="DO23" s="383"/>
      <c r="DP23" s="383"/>
      <c r="DQ23" s="383"/>
      <c r="DR23" s="383"/>
      <c r="DS23" s="383"/>
      <c r="DT23" s="383"/>
      <c r="DU23" s="383"/>
      <c r="DV23" s="384"/>
      <c r="DW23" s="340" t="s">
        <v>220</v>
      </c>
      <c r="DX23" s="341"/>
      <c r="DY23" s="341"/>
      <c r="DZ23" s="341"/>
      <c r="EA23" s="341"/>
      <c r="EB23" s="341"/>
      <c r="EC23" s="342"/>
    </row>
    <row r="24" spans="2:133" ht="11.25" customHeight="1" x14ac:dyDescent="0.15">
      <c r="B24" s="361" t="s">
        <v>221</v>
      </c>
      <c r="C24" s="362"/>
      <c r="D24" s="362"/>
      <c r="E24" s="362"/>
      <c r="F24" s="362"/>
      <c r="G24" s="362"/>
      <c r="H24" s="362"/>
      <c r="I24" s="362"/>
      <c r="J24" s="362"/>
      <c r="K24" s="362"/>
      <c r="L24" s="362"/>
      <c r="M24" s="362"/>
      <c r="N24" s="362"/>
      <c r="O24" s="362"/>
      <c r="P24" s="362"/>
      <c r="Q24" s="363"/>
      <c r="R24" s="355">
        <v>204216</v>
      </c>
      <c r="S24" s="356"/>
      <c r="T24" s="356"/>
      <c r="U24" s="356"/>
      <c r="V24" s="356"/>
      <c r="W24" s="356"/>
      <c r="X24" s="356"/>
      <c r="Y24" s="357"/>
      <c r="Z24" s="358">
        <v>2.2999999999999998</v>
      </c>
      <c r="AA24" s="358"/>
      <c r="AB24" s="358"/>
      <c r="AC24" s="358"/>
      <c r="AD24" s="359" t="s">
        <v>65</v>
      </c>
      <c r="AE24" s="359"/>
      <c r="AF24" s="359"/>
      <c r="AG24" s="359"/>
      <c r="AH24" s="359"/>
      <c r="AI24" s="359"/>
      <c r="AJ24" s="359"/>
      <c r="AK24" s="359"/>
      <c r="AL24" s="364" t="s">
        <v>65</v>
      </c>
      <c r="AM24" s="365"/>
      <c r="AN24" s="365"/>
      <c r="AO24" s="366"/>
      <c r="AP24" s="361" t="s">
        <v>222</v>
      </c>
      <c r="AQ24" s="371"/>
      <c r="AR24" s="371"/>
      <c r="AS24" s="371"/>
      <c r="AT24" s="371"/>
      <c r="AU24" s="371"/>
      <c r="AV24" s="371"/>
      <c r="AW24" s="371"/>
      <c r="AX24" s="371"/>
      <c r="AY24" s="371"/>
      <c r="AZ24" s="371"/>
      <c r="BA24" s="371"/>
      <c r="BB24" s="371"/>
      <c r="BC24" s="371"/>
      <c r="BD24" s="371"/>
      <c r="BE24" s="371"/>
      <c r="BF24" s="372"/>
      <c r="BG24" s="355" t="s">
        <v>65</v>
      </c>
      <c r="BH24" s="356"/>
      <c r="BI24" s="356"/>
      <c r="BJ24" s="356"/>
      <c r="BK24" s="356"/>
      <c r="BL24" s="356"/>
      <c r="BM24" s="356"/>
      <c r="BN24" s="357"/>
      <c r="BO24" s="358" t="s">
        <v>65</v>
      </c>
      <c r="BP24" s="358"/>
      <c r="BQ24" s="358"/>
      <c r="BR24" s="358"/>
      <c r="BS24" s="368" t="s">
        <v>65</v>
      </c>
      <c r="BT24" s="356"/>
      <c r="BU24" s="356"/>
      <c r="BV24" s="356"/>
      <c r="BW24" s="356"/>
      <c r="BX24" s="356"/>
      <c r="BY24" s="356"/>
      <c r="BZ24" s="356"/>
      <c r="CA24" s="356"/>
      <c r="CB24" s="369"/>
      <c r="CD24" s="344" t="s">
        <v>223</v>
      </c>
      <c r="CE24" s="345"/>
      <c r="CF24" s="345"/>
      <c r="CG24" s="345"/>
      <c r="CH24" s="345"/>
      <c r="CI24" s="345"/>
      <c r="CJ24" s="345"/>
      <c r="CK24" s="345"/>
      <c r="CL24" s="345"/>
      <c r="CM24" s="345"/>
      <c r="CN24" s="345"/>
      <c r="CO24" s="345"/>
      <c r="CP24" s="345"/>
      <c r="CQ24" s="346"/>
      <c r="CR24" s="347">
        <v>3589721</v>
      </c>
      <c r="CS24" s="348"/>
      <c r="CT24" s="348"/>
      <c r="CU24" s="348"/>
      <c r="CV24" s="348"/>
      <c r="CW24" s="348"/>
      <c r="CX24" s="348"/>
      <c r="CY24" s="349"/>
      <c r="CZ24" s="352">
        <v>42</v>
      </c>
      <c r="DA24" s="353"/>
      <c r="DB24" s="353"/>
      <c r="DC24" s="367"/>
      <c r="DD24" s="385">
        <v>2375822</v>
      </c>
      <c r="DE24" s="348"/>
      <c r="DF24" s="348"/>
      <c r="DG24" s="348"/>
      <c r="DH24" s="348"/>
      <c r="DI24" s="348"/>
      <c r="DJ24" s="348"/>
      <c r="DK24" s="349"/>
      <c r="DL24" s="385">
        <v>2375537</v>
      </c>
      <c r="DM24" s="348"/>
      <c r="DN24" s="348"/>
      <c r="DO24" s="348"/>
      <c r="DP24" s="348"/>
      <c r="DQ24" s="348"/>
      <c r="DR24" s="348"/>
      <c r="DS24" s="348"/>
      <c r="DT24" s="348"/>
      <c r="DU24" s="348"/>
      <c r="DV24" s="349"/>
      <c r="DW24" s="352">
        <v>48.6</v>
      </c>
      <c r="DX24" s="353"/>
      <c r="DY24" s="353"/>
      <c r="DZ24" s="353"/>
      <c r="EA24" s="353"/>
      <c r="EB24" s="353"/>
      <c r="EC24" s="354"/>
    </row>
    <row r="25" spans="2:133" ht="11.25" customHeight="1" x14ac:dyDescent="0.15">
      <c r="B25" s="361" t="s">
        <v>224</v>
      </c>
      <c r="C25" s="362"/>
      <c r="D25" s="362"/>
      <c r="E25" s="362"/>
      <c r="F25" s="362"/>
      <c r="G25" s="362"/>
      <c r="H25" s="362"/>
      <c r="I25" s="362"/>
      <c r="J25" s="362"/>
      <c r="K25" s="362"/>
      <c r="L25" s="362"/>
      <c r="M25" s="362"/>
      <c r="N25" s="362"/>
      <c r="O25" s="362"/>
      <c r="P25" s="362"/>
      <c r="Q25" s="363"/>
      <c r="R25" s="355" t="s">
        <v>65</v>
      </c>
      <c r="S25" s="356"/>
      <c r="T25" s="356"/>
      <c r="U25" s="356"/>
      <c r="V25" s="356"/>
      <c r="W25" s="356"/>
      <c r="X25" s="356"/>
      <c r="Y25" s="357"/>
      <c r="Z25" s="358" t="s">
        <v>65</v>
      </c>
      <c r="AA25" s="358"/>
      <c r="AB25" s="358"/>
      <c r="AC25" s="358"/>
      <c r="AD25" s="359" t="s">
        <v>65</v>
      </c>
      <c r="AE25" s="359"/>
      <c r="AF25" s="359"/>
      <c r="AG25" s="359"/>
      <c r="AH25" s="359"/>
      <c r="AI25" s="359"/>
      <c r="AJ25" s="359"/>
      <c r="AK25" s="359"/>
      <c r="AL25" s="364" t="s">
        <v>65</v>
      </c>
      <c r="AM25" s="365"/>
      <c r="AN25" s="365"/>
      <c r="AO25" s="366"/>
      <c r="AP25" s="361" t="s">
        <v>225</v>
      </c>
      <c r="AQ25" s="371"/>
      <c r="AR25" s="371"/>
      <c r="AS25" s="371"/>
      <c r="AT25" s="371"/>
      <c r="AU25" s="371"/>
      <c r="AV25" s="371"/>
      <c r="AW25" s="371"/>
      <c r="AX25" s="371"/>
      <c r="AY25" s="371"/>
      <c r="AZ25" s="371"/>
      <c r="BA25" s="371"/>
      <c r="BB25" s="371"/>
      <c r="BC25" s="371"/>
      <c r="BD25" s="371"/>
      <c r="BE25" s="371"/>
      <c r="BF25" s="372"/>
      <c r="BG25" s="355" t="s">
        <v>65</v>
      </c>
      <c r="BH25" s="356"/>
      <c r="BI25" s="356"/>
      <c r="BJ25" s="356"/>
      <c r="BK25" s="356"/>
      <c r="BL25" s="356"/>
      <c r="BM25" s="356"/>
      <c r="BN25" s="357"/>
      <c r="BO25" s="358" t="s">
        <v>65</v>
      </c>
      <c r="BP25" s="358"/>
      <c r="BQ25" s="358"/>
      <c r="BR25" s="358"/>
      <c r="BS25" s="368" t="s">
        <v>65</v>
      </c>
      <c r="BT25" s="356"/>
      <c r="BU25" s="356"/>
      <c r="BV25" s="356"/>
      <c r="BW25" s="356"/>
      <c r="BX25" s="356"/>
      <c r="BY25" s="356"/>
      <c r="BZ25" s="356"/>
      <c r="CA25" s="356"/>
      <c r="CB25" s="369"/>
      <c r="CD25" s="361" t="s">
        <v>226</v>
      </c>
      <c r="CE25" s="362"/>
      <c r="CF25" s="362"/>
      <c r="CG25" s="362"/>
      <c r="CH25" s="362"/>
      <c r="CI25" s="362"/>
      <c r="CJ25" s="362"/>
      <c r="CK25" s="362"/>
      <c r="CL25" s="362"/>
      <c r="CM25" s="362"/>
      <c r="CN25" s="362"/>
      <c r="CO25" s="362"/>
      <c r="CP25" s="362"/>
      <c r="CQ25" s="363"/>
      <c r="CR25" s="355">
        <v>1185438</v>
      </c>
      <c r="CS25" s="386"/>
      <c r="CT25" s="386"/>
      <c r="CU25" s="386"/>
      <c r="CV25" s="386"/>
      <c r="CW25" s="386"/>
      <c r="CX25" s="386"/>
      <c r="CY25" s="387"/>
      <c r="CZ25" s="364">
        <v>13.9</v>
      </c>
      <c r="DA25" s="388"/>
      <c r="DB25" s="388"/>
      <c r="DC25" s="389"/>
      <c r="DD25" s="368">
        <v>1084689</v>
      </c>
      <c r="DE25" s="386"/>
      <c r="DF25" s="386"/>
      <c r="DG25" s="386"/>
      <c r="DH25" s="386"/>
      <c r="DI25" s="386"/>
      <c r="DJ25" s="386"/>
      <c r="DK25" s="387"/>
      <c r="DL25" s="368">
        <v>1084450</v>
      </c>
      <c r="DM25" s="386"/>
      <c r="DN25" s="386"/>
      <c r="DO25" s="386"/>
      <c r="DP25" s="386"/>
      <c r="DQ25" s="386"/>
      <c r="DR25" s="386"/>
      <c r="DS25" s="386"/>
      <c r="DT25" s="386"/>
      <c r="DU25" s="386"/>
      <c r="DV25" s="387"/>
      <c r="DW25" s="364">
        <v>22.2</v>
      </c>
      <c r="DX25" s="388"/>
      <c r="DY25" s="388"/>
      <c r="DZ25" s="388"/>
      <c r="EA25" s="388"/>
      <c r="EB25" s="388"/>
      <c r="EC25" s="390"/>
    </row>
    <row r="26" spans="2:133" ht="11.25" customHeight="1" x14ac:dyDescent="0.15">
      <c r="B26" s="361" t="s">
        <v>227</v>
      </c>
      <c r="C26" s="362"/>
      <c r="D26" s="362"/>
      <c r="E26" s="362"/>
      <c r="F26" s="362"/>
      <c r="G26" s="362"/>
      <c r="H26" s="362"/>
      <c r="I26" s="362"/>
      <c r="J26" s="362"/>
      <c r="K26" s="362"/>
      <c r="L26" s="362"/>
      <c r="M26" s="362"/>
      <c r="N26" s="362"/>
      <c r="O26" s="362"/>
      <c r="P26" s="362"/>
      <c r="Q26" s="363"/>
      <c r="R26" s="355">
        <v>4769410</v>
      </c>
      <c r="S26" s="356"/>
      <c r="T26" s="356"/>
      <c r="U26" s="356"/>
      <c r="V26" s="356"/>
      <c r="W26" s="356"/>
      <c r="X26" s="356"/>
      <c r="Y26" s="357"/>
      <c r="Z26" s="358">
        <v>54.4</v>
      </c>
      <c r="AA26" s="358"/>
      <c r="AB26" s="358"/>
      <c r="AC26" s="358"/>
      <c r="AD26" s="359">
        <v>4565194</v>
      </c>
      <c r="AE26" s="359"/>
      <c r="AF26" s="359"/>
      <c r="AG26" s="359"/>
      <c r="AH26" s="359"/>
      <c r="AI26" s="359"/>
      <c r="AJ26" s="359"/>
      <c r="AK26" s="359"/>
      <c r="AL26" s="364">
        <v>97.8</v>
      </c>
      <c r="AM26" s="365"/>
      <c r="AN26" s="365"/>
      <c r="AO26" s="366"/>
      <c r="AP26" s="361" t="s">
        <v>228</v>
      </c>
      <c r="AQ26" s="371"/>
      <c r="AR26" s="371"/>
      <c r="AS26" s="371"/>
      <c r="AT26" s="371"/>
      <c r="AU26" s="371"/>
      <c r="AV26" s="371"/>
      <c r="AW26" s="371"/>
      <c r="AX26" s="371"/>
      <c r="AY26" s="371"/>
      <c r="AZ26" s="371"/>
      <c r="BA26" s="371"/>
      <c r="BB26" s="371"/>
      <c r="BC26" s="371"/>
      <c r="BD26" s="371"/>
      <c r="BE26" s="371"/>
      <c r="BF26" s="372"/>
      <c r="BG26" s="355" t="s">
        <v>65</v>
      </c>
      <c r="BH26" s="356"/>
      <c r="BI26" s="356"/>
      <c r="BJ26" s="356"/>
      <c r="BK26" s="356"/>
      <c r="BL26" s="356"/>
      <c r="BM26" s="356"/>
      <c r="BN26" s="357"/>
      <c r="BO26" s="358" t="s">
        <v>65</v>
      </c>
      <c r="BP26" s="358"/>
      <c r="BQ26" s="358"/>
      <c r="BR26" s="358"/>
      <c r="BS26" s="368" t="s">
        <v>65</v>
      </c>
      <c r="BT26" s="356"/>
      <c r="BU26" s="356"/>
      <c r="BV26" s="356"/>
      <c r="BW26" s="356"/>
      <c r="BX26" s="356"/>
      <c r="BY26" s="356"/>
      <c r="BZ26" s="356"/>
      <c r="CA26" s="356"/>
      <c r="CB26" s="369"/>
      <c r="CD26" s="361" t="s">
        <v>229</v>
      </c>
      <c r="CE26" s="362"/>
      <c r="CF26" s="362"/>
      <c r="CG26" s="362"/>
      <c r="CH26" s="362"/>
      <c r="CI26" s="362"/>
      <c r="CJ26" s="362"/>
      <c r="CK26" s="362"/>
      <c r="CL26" s="362"/>
      <c r="CM26" s="362"/>
      <c r="CN26" s="362"/>
      <c r="CO26" s="362"/>
      <c r="CP26" s="362"/>
      <c r="CQ26" s="363"/>
      <c r="CR26" s="355">
        <v>745856</v>
      </c>
      <c r="CS26" s="356"/>
      <c r="CT26" s="356"/>
      <c r="CU26" s="356"/>
      <c r="CV26" s="356"/>
      <c r="CW26" s="356"/>
      <c r="CX26" s="356"/>
      <c r="CY26" s="357"/>
      <c r="CZ26" s="364">
        <v>8.6999999999999993</v>
      </c>
      <c r="DA26" s="388"/>
      <c r="DB26" s="388"/>
      <c r="DC26" s="389"/>
      <c r="DD26" s="368">
        <v>661818</v>
      </c>
      <c r="DE26" s="356"/>
      <c r="DF26" s="356"/>
      <c r="DG26" s="356"/>
      <c r="DH26" s="356"/>
      <c r="DI26" s="356"/>
      <c r="DJ26" s="356"/>
      <c r="DK26" s="357"/>
      <c r="DL26" s="368" t="s">
        <v>65</v>
      </c>
      <c r="DM26" s="356"/>
      <c r="DN26" s="356"/>
      <c r="DO26" s="356"/>
      <c r="DP26" s="356"/>
      <c r="DQ26" s="356"/>
      <c r="DR26" s="356"/>
      <c r="DS26" s="356"/>
      <c r="DT26" s="356"/>
      <c r="DU26" s="356"/>
      <c r="DV26" s="357"/>
      <c r="DW26" s="364" t="s">
        <v>65</v>
      </c>
      <c r="DX26" s="388"/>
      <c r="DY26" s="388"/>
      <c r="DZ26" s="388"/>
      <c r="EA26" s="388"/>
      <c r="EB26" s="388"/>
      <c r="EC26" s="390"/>
    </row>
    <row r="27" spans="2:133" ht="11.25" customHeight="1" x14ac:dyDescent="0.15">
      <c r="B27" s="361" t="s">
        <v>230</v>
      </c>
      <c r="C27" s="362"/>
      <c r="D27" s="362"/>
      <c r="E27" s="362"/>
      <c r="F27" s="362"/>
      <c r="G27" s="362"/>
      <c r="H27" s="362"/>
      <c r="I27" s="362"/>
      <c r="J27" s="362"/>
      <c r="K27" s="362"/>
      <c r="L27" s="362"/>
      <c r="M27" s="362"/>
      <c r="N27" s="362"/>
      <c r="O27" s="362"/>
      <c r="P27" s="362"/>
      <c r="Q27" s="363"/>
      <c r="R27" s="355">
        <v>3025</v>
      </c>
      <c r="S27" s="356"/>
      <c r="T27" s="356"/>
      <c r="U27" s="356"/>
      <c r="V27" s="356"/>
      <c r="W27" s="356"/>
      <c r="X27" s="356"/>
      <c r="Y27" s="357"/>
      <c r="Z27" s="358">
        <v>0</v>
      </c>
      <c r="AA27" s="358"/>
      <c r="AB27" s="358"/>
      <c r="AC27" s="358"/>
      <c r="AD27" s="359">
        <v>3025</v>
      </c>
      <c r="AE27" s="359"/>
      <c r="AF27" s="359"/>
      <c r="AG27" s="359"/>
      <c r="AH27" s="359"/>
      <c r="AI27" s="359"/>
      <c r="AJ27" s="359"/>
      <c r="AK27" s="359"/>
      <c r="AL27" s="364">
        <v>0.1</v>
      </c>
      <c r="AM27" s="365"/>
      <c r="AN27" s="365"/>
      <c r="AO27" s="366"/>
      <c r="AP27" s="361" t="s">
        <v>231</v>
      </c>
      <c r="AQ27" s="362"/>
      <c r="AR27" s="362"/>
      <c r="AS27" s="362"/>
      <c r="AT27" s="362"/>
      <c r="AU27" s="362"/>
      <c r="AV27" s="362"/>
      <c r="AW27" s="362"/>
      <c r="AX27" s="362"/>
      <c r="AY27" s="362"/>
      <c r="AZ27" s="362"/>
      <c r="BA27" s="362"/>
      <c r="BB27" s="362"/>
      <c r="BC27" s="362"/>
      <c r="BD27" s="362"/>
      <c r="BE27" s="362"/>
      <c r="BF27" s="363"/>
      <c r="BG27" s="355">
        <v>2245760</v>
      </c>
      <c r="BH27" s="356"/>
      <c r="BI27" s="356"/>
      <c r="BJ27" s="356"/>
      <c r="BK27" s="356"/>
      <c r="BL27" s="356"/>
      <c r="BM27" s="356"/>
      <c r="BN27" s="357"/>
      <c r="BO27" s="358">
        <v>100</v>
      </c>
      <c r="BP27" s="358"/>
      <c r="BQ27" s="358"/>
      <c r="BR27" s="358"/>
      <c r="BS27" s="368" t="s">
        <v>65</v>
      </c>
      <c r="BT27" s="356"/>
      <c r="BU27" s="356"/>
      <c r="BV27" s="356"/>
      <c r="BW27" s="356"/>
      <c r="BX27" s="356"/>
      <c r="BY27" s="356"/>
      <c r="BZ27" s="356"/>
      <c r="CA27" s="356"/>
      <c r="CB27" s="369"/>
      <c r="CD27" s="361" t="s">
        <v>232</v>
      </c>
      <c r="CE27" s="362"/>
      <c r="CF27" s="362"/>
      <c r="CG27" s="362"/>
      <c r="CH27" s="362"/>
      <c r="CI27" s="362"/>
      <c r="CJ27" s="362"/>
      <c r="CK27" s="362"/>
      <c r="CL27" s="362"/>
      <c r="CM27" s="362"/>
      <c r="CN27" s="362"/>
      <c r="CO27" s="362"/>
      <c r="CP27" s="362"/>
      <c r="CQ27" s="363"/>
      <c r="CR27" s="355">
        <v>1429744</v>
      </c>
      <c r="CS27" s="386"/>
      <c r="CT27" s="386"/>
      <c r="CU27" s="386"/>
      <c r="CV27" s="386"/>
      <c r="CW27" s="386"/>
      <c r="CX27" s="386"/>
      <c r="CY27" s="387"/>
      <c r="CZ27" s="364">
        <v>16.7</v>
      </c>
      <c r="DA27" s="388"/>
      <c r="DB27" s="388"/>
      <c r="DC27" s="389"/>
      <c r="DD27" s="368">
        <v>405832</v>
      </c>
      <c r="DE27" s="386"/>
      <c r="DF27" s="386"/>
      <c r="DG27" s="386"/>
      <c r="DH27" s="386"/>
      <c r="DI27" s="386"/>
      <c r="DJ27" s="386"/>
      <c r="DK27" s="387"/>
      <c r="DL27" s="368">
        <v>405786</v>
      </c>
      <c r="DM27" s="386"/>
      <c r="DN27" s="386"/>
      <c r="DO27" s="386"/>
      <c r="DP27" s="386"/>
      <c r="DQ27" s="386"/>
      <c r="DR27" s="386"/>
      <c r="DS27" s="386"/>
      <c r="DT27" s="386"/>
      <c r="DU27" s="386"/>
      <c r="DV27" s="387"/>
      <c r="DW27" s="364">
        <v>8.3000000000000007</v>
      </c>
      <c r="DX27" s="388"/>
      <c r="DY27" s="388"/>
      <c r="DZ27" s="388"/>
      <c r="EA27" s="388"/>
      <c r="EB27" s="388"/>
      <c r="EC27" s="390"/>
    </row>
    <row r="28" spans="2:133" ht="11.25" customHeight="1" x14ac:dyDescent="0.15">
      <c r="B28" s="361" t="s">
        <v>233</v>
      </c>
      <c r="C28" s="362"/>
      <c r="D28" s="362"/>
      <c r="E28" s="362"/>
      <c r="F28" s="362"/>
      <c r="G28" s="362"/>
      <c r="H28" s="362"/>
      <c r="I28" s="362"/>
      <c r="J28" s="362"/>
      <c r="K28" s="362"/>
      <c r="L28" s="362"/>
      <c r="M28" s="362"/>
      <c r="N28" s="362"/>
      <c r="O28" s="362"/>
      <c r="P28" s="362"/>
      <c r="Q28" s="363"/>
      <c r="R28" s="355">
        <v>133521</v>
      </c>
      <c r="S28" s="356"/>
      <c r="T28" s="356"/>
      <c r="U28" s="356"/>
      <c r="V28" s="356"/>
      <c r="W28" s="356"/>
      <c r="X28" s="356"/>
      <c r="Y28" s="357"/>
      <c r="Z28" s="358">
        <v>1.5</v>
      </c>
      <c r="AA28" s="358"/>
      <c r="AB28" s="358"/>
      <c r="AC28" s="358"/>
      <c r="AD28" s="359" t="s">
        <v>65</v>
      </c>
      <c r="AE28" s="359"/>
      <c r="AF28" s="359"/>
      <c r="AG28" s="359"/>
      <c r="AH28" s="359"/>
      <c r="AI28" s="359"/>
      <c r="AJ28" s="359"/>
      <c r="AK28" s="359"/>
      <c r="AL28" s="364" t="s">
        <v>65</v>
      </c>
      <c r="AM28" s="365"/>
      <c r="AN28" s="365"/>
      <c r="AO28" s="366"/>
      <c r="AP28" s="361"/>
      <c r="AQ28" s="362"/>
      <c r="AR28" s="362"/>
      <c r="AS28" s="362"/>
      <c r="AT28" s="362"/>
      <c r="AU28" s="362"/>
      <c r="AV28" s="362"/>
      <c r="AW28" s="362"/>
      <c r="AX28" s="362"/>
      <c r="AY28" s="362"/>
      <c r="AZ28" s="362"/>
      <c r="BA28" s="362"/>
      <c r="BB28" s="362"/>
      <c r="BC28" s="362"/>
      <c r="BD28" s="362"/>
      <c r="BE28" s="362"/>
      <c r="BF28" s="363"/>
      <c r="BG28" s="355"/>
      <c r="BH28" s="356"/>
      <c r="BI28" s="356"/>
      <c r="BJ28" s="356"/>
      <c r="BK28" s="356"/>
      <c r="BL28" s="356"/>
      <c r="BM28" s="356"/>
      <c r="BN28" s="357"/>
      <c r="BO28" s="358"/>
      <c r="BP28" s="358"/>
      <c r="BQ28" s="358"/>
      <c r="BR28" s="358"/>
      <c r="BS28" s="368"/>
      <c r="BT28" s="356"/>
      <c r="BU28" s="356"/>
      <c r="BV28" s="356"/>
      <c r="BW28" s="356"/>
      <c r="BX28" s="356"/>
      <c r="BY28" s="356"/>
      <c r="BZ28" s="356"/>
      <c r="CA28" s="356"/>
      <c r="CB28" s="369"/>
      <c r="CD28" s="361" t="s">
        <v>234</v>
      </c>
      <c r="CE28" s="362"/>
      <c r="CF28" s="362"/>
      <c r="CG28" s="362"/>
      <c r="CH28" s="362"/>
      <c r="CI28" s="362"/>
      <c r="CJ28" s="362"/>
      <c r="CK28" s="362"/>
      <c r="CL28" s="362"/>
      <c r="CM28" s="362"/>
      <c r="CN28" s="362"/>
      <c r="CO28" s="362"/>
      <c r="CP28" s="362"/>
      <c r="CQ28" s="363"/>
      <c r="CR28" s="355">
        <v>974539</v>
      </c>
      <c r="CS28" s="356"/>
      <c r="CT28" s="356"/>
      <c r="CU28" s="356"/>
      <c r="CV28" s="356"/>
      <c r="CW28" s="356"/>
      <c r="CX28" s="356"/>
      <c r="CY28" s="357"/>
      <c r="CZ28" s="364">
        <v>11.4</v>
      </c>
      <c r="DA28" s="388"/>
      <c r="DB28" s="388"/>
      <c r="DC28" s="389"/>
      <c r="DD28" s="368">
        <v>885301</v>
      </c>
      <c r="DE28" s="356"/>
      <c r="DF28" s="356"/>
      <c r="DG28" s="356"/>
      <c r="DH28" s="356"/>
      <c r="DI28" s="356"/>
      <c r="DJ28" s="356"/>
      <c r="DK28" s="357"/>
      <c r="DL28" s="368">
        <v>885301</v>
      </c>
      <c r="DM28" s="356"/>
      <c r="DN28" s="356"/>
      <c r="DO28" s="356"/>
      <c r="DP28" s="356"/>
      <c r="DQ28" s="356"/>
      <c r="DR28" s="356"/>
      <c r="DS28" s="356"/>
      <c r="DT28" s="356"/>
      <c r="DU28" s="356"/>
      <c r="DV28" s="357"/>
      <c r="DW28" s="364">
        <v>18.100000000000001</v>
      </c>
      <c r="DX28" s="388"/>
      <c r="DY28" s="388"/>
      <c r="DZ28" s="388"/>
      <c r="EA28" s="388"/>
      <c r="EB28" s="388"/>
      <c r="EC28" s="390"/>
    </row>
    <row r="29" spans="2:133" ht="11.25" customHeight="1" x14ac:dyDescent="0.15">
      <c r="B29" s="361" t="s">
        <v>235</v>
      </c>
      <c r="C29" s="362"/>
      <c r="D29" s="362"/>
      <c r="E29" s="362"/>
      <c r="F29" s="362"/>
      <c r="G29" s="362"/>
      <c r="H29" s="362"/>
      <c r="I29" s="362"/>
      <c r="J29" s="362"/>
      <c r="K29" s="362"/>
      <c r="L29" s="362"/>
      <c r="M29" s="362"/>
      <c r="N29" s="362"/>
      <c r="O29" s="362"/>
      <c r="P29" s="362"/>
      <c r="Q29" s="363"/>
      <c r="R29" s="355">
        <v>163986</v>
      </c>
      <c r="S29" s="356"/>
      <c r="T29" s="356"/>
      <c r="U29" s="356"/>
      <c r="V29" s="356"/>
      <c r="W29" s="356"/>
      <c r="X29" s="356"/>
      <c r="Y29" s="357"/>
      <c r="Z29" s="358">
        <v>1.9</v>
      </c>
      <c r="AA29" s="358"/>
      <c r="AB29" s="358"/>
      <c r="AC29" s="358"/>
      <c r="AD29" s="359">
        <v>5135</v>
      </c>
      <c r="AE29" s="359"/>
      <c r="AF29" s="359"/>
      <c r="AG29" s="359"/>
      <c r="AH29" s="359"/>
      <c r="AI29" s="359"/>
      <c r="AJ29" s="359"/>
      <c r="AK29" s="359"/>
      <c r="AL29" s="364">
        <v>0.1</v>
      </c>
      <c r="AM29" s="365"/>
      <c r="AN29" s="365"/>
      <c r="AO29" s="366"/>
      <c r="AP29" s="373"/>
      <c r="AQ29" s="374"/>
      <c r="AR29" s="374"/>
      <c r="AS29" s="374"/>
      <c r="AT29" s="374"/>
      <c r="AU29" s="374"/>
      <c r="AV29" s="374"/>
      <c r="AW29" s="374"/>
      <c r="AX29" s="374"/>
      <c r="AY29" s="374"/>
      <c r="AZ29" s="374"/>
      <c r="BA29" s="374"/>
      <c r="BB29" s="374"/>
      <c r="BC29" s="374"/>
      <c r="BD29" s="374"/>
      <c r="BE29" s="374"/>
      <c r="BF29" s="375"/>
      <c r="BG29" s="355"/>
      <c r="BH29" s="356"/>
      <c r="BI29" s="356"/>
      <c r="BJ29" s="356"/>
      <c r="BK29" s="356"/>
      <c r="BL29" s="356"/>
      <c r="BM29" s="356"/>
      <c r="BN29" s="357"/>
      <c r="BO29" s="358"/>
      <c r="BP29" s="358"/>
      <c r="BQ29" s="358"/>
      <c r="BR29" s="358"/>
      <c r="BS29" s="359"/>
      <c r="BT29" s="359"/>
      <c r="BU29" s="359"/>
      <c r="BV29" s="359"/>
      <c r="BW29" s="359"/>
      <c r="BX29" s="359"/>
      <c r="BY29" s="359"/>
      <c r="BZ29" s="359"/>
      <c r="CA29" s="359"/>
      <c r="CB29" s="360"/>
      <c r="CD29" s="391" t="s">
        <v>236</v>
      </c>
      <c r="CE29" s="392"/>
      <c r="CF29" s="361" t="s">
        <v>237</v>
      </c>
      <c r="CG29" s="362"/>
      <c r="CH29" s="362"/>
      <c r="CI29" s="362"/>
      <c r="CJ29" s="362"/>
      <c r="CK29" s="362"/>
      <c r="CL29" s="362"/>
      <c r="CM29" s="362"/>
      <c r="CN29" s="362"/>
      <c r="CO29" s="362"/>
      <c r="CP29" s="362"/>
      <c r="CQ29" s="363"/>
      <c r="CR29" s="355">
        <v>974539</v>
      </c>
      <c r="CS29" s="386"/>
      <c r="CT29" s="386"/>
      <c r="CU29" s="386"/>
      <c r="CV29" s="386"/>
      <c r="CW29" s="386"/>
      <c r="CX29" s="386"/>
      <c r="CY29" s="387"/>
      <c r="CZ29" s="364">
        <v>11.4</v>
      </c>
      <c r="DA29" s="388"/>
      <c r="DB29" s="388"/>
      <c r="DC29" s="389"/>
      <c r="DD29" s="368">
        <v>885301</v>
      </c>
      <c r="DE29" s="386"/>
      <c r="DF29" s="386"/>
      <c r="DG29" s="386"/>
      <c r="DH29" s="386"/>
      <c r="DI29" s="386"/>
      <c r="DJ29" s="386"/>
      <c r="DK29" s="387"/>
      <c r="DL29" s="368">
        <v>885301</v>
      </c>
      <c r="DM29" s="386"/>
      <c r="DN29" s="386"/>
      <c r="DO29" s="386"/>
      <c r="DP29" s="386"/>
      <c r="DQ29" s="386"/>
      <c r="DR29" s="386"/>
      <c r="DS29" s="386"/>
      <c r="DT29" s="386"/>
      <c r="DU29" s="386"/>
      <c r="DV29" s="387"/>
      <c r="DW29" s="364">
        <v>18.100000000000001</v>
      </c>
      <c r="DX29" s="388"/>
      <c r="DY29" s="388"/>
      <c r="DZ29" s="388"/>
      <c r="EA29" s="388"/>
      <c r="EB29" s="388"/>
      <c r="EC29" s="390"/>
    </row>
    <row r="30" spans="2:133" ht="11.25" customHeight="1" x14ac:dyDescent="0.15">
      <c r="B30" s="361" t="s">
        <v>238</v>
      </c>
      <c r="C30" s="362"/>
      <c r="D30" s="362"/>
      <c r="E30" s="362"/>
      <c r="F30" s="362"/>
      <c r="G30" s="362"/>
      <c r="H30" s="362"/>
      <c r="I30" s="362"/>
      <c r="J30" s="362"/>
      <c r="K30" s="362"/>
      <c r="L30" s="362"/>
      <c r="M30" s="362"/>
      <c r="N30" s="362"/>
      <c r="O30" s="362"/>
      <c r="P30" s="362"/>
      <c r="Q30" s="363"/>
      <c r="R30" s="355">
        <v>31047</v>
      </c>
      <c r="S30" s="356"/>
      <c r="T30" s="356"/>
      <c r="U30" s="356"/>
      <c r="V30" s="356"/>
      <c r="W30" s="356"/>
      <c r="X30" s="356"/>
      <c r="Y30" s="357"/>
      <c r="Z30" s="358">
        <v>0.4</v>
      </c>
      <c r="AA30" s="358"/>
      <c r="AB30" s="358"/>
      <c r="AC30" s="358"/>
      <c r="AD30" s="359" t="s">
        <v>65</v>
      </c>
      <c r="AE30" s="359"/>
      <c r="AF30" s="359"/>
      <c r="AG30" s="359"/>
      <c r="AH30" s="359"/>
      <c r="AI30" s="359"/>
      <c r="AJ30" s="359"/>
      <c r="AK30" s="359"/>
      <c r="AL30" s="364" t="s">
        <v>65</v>
      </c>
      <c r="AM30" s="365"/>
      <c r="AN30" s="365"/>
      <c r="AO30" s="366"/>
      <c r="AP30" s="340" t="s">
        <v>155</v>
      </c>
      <c r="AQ30" s="341"/>
      <c r="AR30" s="341"/>
      <c r="AS30" s="341"/>
      <c r="AT30" s="341"/>
      <c r="AU30" s="341"/>
      <c r="AV30" s="341"/>
      <c r="AW30" s="341"/>
      <c r="AX30" s="341"/>
      <c r="AY30" s="341"/>
      <c r="AZ30" s="341"/>
      <c r="BA30" s="341"/>
      <c r="BB30" s="341"/>
      <c r="BC30" s="341"/>
      <c r="BD30" s="341"/>
      <c r="BE30" s="341"/>
      <c r="BF30" s="342"/>
      <c r="BG30" s="340" t="s">
        <v>239</v>
      </c>
      <c r="BH30" s="393"/>
      <c r="BI30" s="393"/>
      <c r="BJ30" s="393"/>
      <c r="BK30" s="393"/>
      <c r="BL30" s="393"/>
      <c r="BM30" s="393"/>
      <c r="BN30" s="393"/>
      <c r="BO30" s="393"/>
      <c r="BP30" s="393"/>
      <c r="BQ30" s="394"/>
      <c r="BR30" s="340" t="s">
        <v>240</v>
      </c>
      <c r="BS30" s="393"/>
      <c r="BT30" s="393"/>
      <c r="BU30" s="393"/>
      <c r="BV30" s="393"/>
      <c r="BW30" s="393"/>
      <c r="BX30" s="393"/>
      <c r="BY30" s="393"/>
      <c r="BZ30" s="393"/>
      <c r="CA30" s="393"/>
      <c r="CB30" s="394"/>
      <c r="CD30" s="395"/>
      <c r="CE30" s="396"/>
      <c r="CF30" s="361" t="s">
        <v>241</v>
      </c>
      <c r="CG30" s="362"/>
      <c r="CH30" s="362"/>
      <c r="CI30" s="362"/>
      <c r="CJ30" s="362"/>
      <c r="CK30" s="362"/>
      <c r="CL30" s="362"/>
      <c r="CM30" s="362"/>
      <c r="CN30" s="362"/>
      <c r="CO30" s="362"/>
      <c r="CP30" s="362"/>
      <c r="CQ30" s="363"/>
      <c r="CR30" s="355">
        <v>900885</v>
      </c>
      <c r="CS30" s="356"/>
      <c r="CT30" s="356"/>
      <c r="CU30" s="356"/>
      <c r="CV30" s="356"/>
      <c r="CW30" s="356"/>
      <c r="CX30" s="356"/>
      <c r="CY30" s="357"/>
      <c r="CZ30" s="364">
        <v>10.6</v>
      </c>
      <c r="DA30" s="388"/>
      <c r="DB30" s="388"/>
      <c r="DC30" s="389"/>
      <c r="DD30" s="368">
        <v>822292</v>
      </c>
      <c r="DE30" s="356"/>
      <c r="DF30" s="356"/>
      <c r="DG30" s="356"/>
      <c r="DH30" s="356"/>
      <c r="DI30" s="356"/>
      <c r="DJ30" s="356"/>
      <c r="DK30" s="357"/>
      <c r="DL30" s="368">
        <v>822292</v>
      </c>
      <c r="DM30" s="356"/>
      <c r="DN30" s="356"/>
      <c r="DO30" s="356"/>
      <c r="DP30" s="356"/>
      <c r="DQ30" s="356"/>
      <c r="DR30" s="356"/>
      <c r="DS30" s="356"/>
      <c r="DT30" s="356"/>
      <c r="DU30" s="356"/>
      <c r="DV30" s="357"/>
      <c r="DW30" s="364">
        <v>16.8</v>
      </c>
      <c r="DX30" s="388"/>
      <c r="DY30" s="388"/>
      <c r="DZ30" s="388"/>
      <c r="EA30" s="388"/>
      <c r="EB30" s="388"/>
      <c r="EC30" s="390"/>
    </row>
    <row r="31" spans="2:133" ht="11.25" customHeight="1" x14ac:dyDescent="0.15">
      <c r="B31" s="361" t="s">
        <v>242</v>
      </c>
      <c r="C31" s="362"/>
      <c r="D31" s="362"/>
      <c r="E31" s="362"/>
      <c r="F31" s="362"/>
      <c r="G31" s="362"/>
      <c r="H31" s="362"/>
      <c r="I31" s="362"/>
      <c r="J31" s="362"/>
      <c r="K31" s="362"/>
      <c r="L31" s="362"/>
      <c r="M31" s="362"/>
      <c r="N31" s="362"/>
      <c r="O31" s="362"/>
      <c r="P31" s="362"/>
      <c r="Q31" s="363"/>
      <c r="R31" s="355">
        <v>844133</v>
      </c>
      <c r="S31" s="356"/>
      <c r="T31" s="356"/>
      <c r="U31" s="356"/>
      <c r="V31" s="356"/>
      <c r="W31" s="356"/>
      <c r="X31" s="356"/>
      <c r="Y31" s="357"/>
      <c r="Z31" s="358">
        <v>9.6</v>
      </c>
      <c r="AA31" s="358"/>
      <c r="AB31" s="358"/>
      <c r="AC31" s="358"/>
      <c r="AD31" s="359" t="s">
        <v>65</v>
      </c>
      <c r="AE31" s="359"/>
      <c r="AF31" s="359"/>
      <c r="AG31" s="359"/>
      <c r="AH31" s="359"/>
      <c r="AI31" s="359"/>
      <c r="AJ31" s="359"/>
      <c r="AK31" s="359"/>
      <c r="AL31" s="364" t="s">
        <v>65</v>
      </c>
      <c r="AM31" s="365"/>
      <c r="AN31" s="365"/>
      <c r="AO31" s="366"/>
      <c r="AP31" s="397" t="s">
        <v>243</v>
      </c>
      <c r="AQ31" s="398"/>
      <c r="AR31" s="398"/>
      <c r="AS31" s="398"/>
      <c r="AT31" s="399" t="s">
        <v>244</v>
      </c>
      <c r="AU31" s="400"/>
      <c r="AV31" s="400"/>
      <c r="AW31" s="400"/>
      <c r="AX31" s="344" t="s">
        <v>121</v>
      </c>
      <c r="AY31" s="345"/>
      <c r="AZ31" s="345"/>
      <c r="BA31" s="345"/>
      <c r="BB31" s="345"/>
      <c r="BC31" s="345"/>
      <c r="BD31" s="345"/>
      <c r="BE31" s="345"/>
      <c r="BF31" s="346"/>
      <c r="BG31" s="401">
        <v>99.7</v>
      </c>
      <c r="BH31" s="402"/>
      <c r="BI31" s="402"/>
      <c r="BJ31" s="402"/>
      <c r="BK31" s="402"/>
      <c r="BL31" s="402"/>
      <c r="BM31" s="353">
        <v>99.1</v>
      </c>
      <c r="BN31" s="402"/>
      <c r="BO31" s="402"/>
      <c r="BP31" s="402"/>
      <c r="BQ31" s="403"/>
      <c r="BR31" s="401">
        <v>99.6</v>
      </c>
      <c r="BS31" s="402"/>
      <c r="BT31" s="402"/>
      <c r="BU31" s="402"/>
      <c r="BV31" s="402"/>
      <c r="BW31" s="402"/>
      <c r="BX31" s="353">
        <v>98.8</v>
      </c>
      <c r="BY31" s="402"/>
      <c r="BZ31" s="402"/>
      <c r="CA31" s="402"/>
      <c r="CB31" s="403"/>
      <c r="CD31" s="395"/>
      <c r="CE31" s="396"/>
      <c r="CF31" s="361" t="s">
        <v>245</v>
      </c>
      <c r="CG31" s="362"/>
      <c r="CH31" s="362"/>
      <c r="CI31" s="362"/>
      <c r="CJ31" s="362"/>
      <c r="CK31" s="362"/>
      <c r="CL31" s="362"/>
      <c r="CM31" s="362"/>
      <c r="CN31" s="362"/>
      <c r="CO31" s="362"/>
      <c r="CP31" s="362"/>
      <c r="CQ31" s="363"/>
      <c r="CR31" s="355">
        <v>73654</v>
      </c>
      <c r="CS31" s="386"/>
      <c r="CT31" s="386"/>
      <c r="CU31" s="386"/>
      <c r="CV31" s="386"/>
      <c r="CW31" s="386"/>
      <c r="CX31" s="386"/>
      <c r="CY31" s="387"/>
      <c r="CZ31" s="364">
        <v>0.9</v>
      </c>
      <c r="DA31" s="388"/>
      <c r="DB31" s="388"/>
      <c r="DC31" s="389"/>
      <c r="DD31" s="368">
        <v>63009</v>
      </c>
      <c r="DE31" s="386"/>
      <c r="DF31" s="386"/>
      <c r="DG31" s="386"/>
      <c r="DH31" s="386"/>
      <c r="DI31" s="386"/>
      <c r="DJ31" s="386"/>
      <c r="DK31" s="387"/>
      <c r="DL31" s="368">
        <v>63009</v>
      </c>
      <c r="DM31" s="386"/>
      <c r="DN31" s="386"/>
      <c r="DO31" s="386"/>
      <c r="DP31" s="386"/>
      <c r="DQ31" s="386"/>
      <c r="DR31" s="386"/>
      <c r="DS31" s="386"/>
      <c r="DT31" s="386"/>
      <c r="DU31" s="386"/>
      <c r="DV31" s="387"/>
      <c r="DW31" s="364">
        <v>1.3</v>
      </c>
      <c r="DX31" s="388"/>
      <c r="DY31" s="388"/>
      <c r="DZ31" s="388"/>
      <c r="EA31" s="388"/>
      <c r="EB31" s="388"/>
      <c r="EC31" s="390"/>
    </row>
    <row r="32" spans="2:133" ht="11.25" customHeight="1" x14ac:dyDescent="0.15">
      <c r="B32" s="404" t="s">
        <v>246</v>
      </c>
      <c r="C32" s="405"/>
      <c r="D32" s="405"/>
      <c r="E32" s="405"/>
      <c r="F32" s="405"/>
      <c r="G32" s="405"/>
      <c r="H32" s="405"/>
      <c r="I32" s="405"/>
      <c r="J32" s="405"/>
      <c r="K32" s="405"/>
      <c r="L32" s="405"/>
      <c r="M32" s="405"/>
      <c r="N32" s="405"/>
      <c r="O32" s="405"/>
      <c r="P32" s="405"/>
      <c r="Q32" s="406"/>
      <c r="R32" s="355">
        <v>52609</v>
      </c>
      <c r="S32" s="356"/>
      <c r="T32" s="356"/>
      <c r="U32" s="356"/>
      <c r="V32" s="356"/>
      <c r="W32" s="356"/>
      <c r="X32" s="356"/>
      <c r="Y32" s="357"/>
      <c r="Z32" s="358">
        <v>0.6</v>
      </c>
      <c r="AA32" s="358"/>
      <c r="AB32" s="358"/>
      <c r="AC32" s="358"/>
      <c r="AD32" s="359">
        <v>52609</v>
      </c>
      <c r="AE32" s="359"/>
      <c r="AF32" s="359"/>
      <c r="AG32" s="359"/>
      <c r="AH32" s="359"/>
      <c r="AI32" s="359"/>
      <c r="AJ32" s="359"/>
      <c r="AK32" s="359"/>
      <c r="AL32" s="364">
        <v>1.1000000000000001</v>
      </c>
      <c r="AM32" s="365"/>
      <c r="AN32" s="365"/>
      <c r="AO32" s="366"/>
      <c r="AP32" s="407"/>
      <c r="AQ32" s="408"/>
      <c r="AR32" s="408"/>
      <c r="AS32" s="408"/>
      <c r="AT32" s="409"/>
      <c r="AU32" s="336" t="s">
        <v>247</v>
      </c>
      <c r="AX32" s="361" t="s">
        <v>248</v>
      </c>
      <c r="AY32" s="362"/>
      <c r="AZ32" s="362"/>
      <c r="BA32" s="362"/>
      <c r="BB32" s="362"/>
      <c r="BC32" s="362"/>
      <c r="BD32" s="362"/>
      <c r="BE32" s="362"/>
      <c r="BF32" s="363"/>
      <c r="BG32" s="410">
        <v>99.6</v>
      </c>
      <c r="BH32" s="386"/>
      <c r="BI32" s="386"/>
      <c r="BJ32" s="386"/>
      <c r="BK32" s="386"/>
      <c r="BL32" s="386"/>
      <c r="BM32" s="365">
        <v>99.2</v>
      </c>
      <c r="BN32" s="386"/>
      <c r="BO32" s="386"/>
      <c r="BP32" s="386"/>
      <c r="BQ32" s="411"/>
      <c r="BR32" s="410">
        <v>99.7</v>
      </c>
      <c r="BS32" s="386"/>
      <c r="BT32" s="386"/>
      <c r="BU32" s="386"/>
      <c r="BV32" s="386"/>
      <c r="BW32" s="386"/>
      <c r="BX32" s="365">
        <v>99.3</v>
      </c>
      <c r="BY32" s="386"/>
      <c r="BZ32" s="386"/>
      <c r="CA32" s="386"/>
      <c r="CB32" s="411"/>
      <c r="CD32" s="412"/>
      <c r="CE32" s="413"/>
      <c r="CF32" s="361" t="s">
        <v>249</v>
      </c>
      <c r="CG32" s="362"/>
      <c r="CH32" s="362"/>
      <c r="CI32" s="362"/>
      <c r="CJ32" s="362"/>
      <c r="CK32" s="362"/>
      <c r="CL32" s="362"/>
      <c r="CM32" s="362"/>
      <c r="CN32" s="362"/>
      <c r="CO32" s="362"/>
      <c r="CP32" s="362"/>
      <c r="CQ32" s="363"/>
      <c r="CR32" s="355" t="s">
        <v>65</v>
      </c>
      <c r="CS32" s="356"/>
      <c r="CT32" s="356"/>
      <c r="CU32" s="356"/>
      <c r="CV32" s="356"/>
      <c r="CW32" s="356"/>
      <c r="CX32" s="356"/>
      <c r="CY32" s="357"/>
      <c r="CZ32" s="364" t="s">
        <v>65</v>
      </c>
      <c r="DA32" s="388"/>
      <c r="DB32" s="388"/>
      <c r="DC32" s="389"/>
      <c r="DD32" s="368" t="s">
        <v>65</v>
      </c>
      <c r="DE32" s="356"/>
      <c r="DF32" s="356"/>
      <c r="DG32" s="356"/>
      <c r="DH32" s="356"/>
      <c r="DI32" s="356"/>
      <c r="DJ32" s="356"/>
      <c r="DK32" s="357"/>
      <c r="DL32" s="368" t="s">
        <v>65</v>
      </c>
      <c r="DM32" s="356"/>
      <c r="DN32" s="356"/>
      <c r="DO32" s="356"/>
      <c r="DP32" s="356"/>
      <c r="DQ32" s="356"/>
      <c r="DR32" s="356"/>
      <c r="DS32" s="356"/>
      <c r="DT32" s="356"/>
      <c r="DU32" s="356"/>
      <c r="DV32" s="357"/>
      <c r="DW32" s="364" t="s">
        <v>65</v>
      </c>
      <c r="DX32" s="388"/>
      <c r="DY32" s="388"/>
      <c r="DZ32" s="388"/>
      <c r="EA32" s="388"/>
      <c r="EB32" s="388"/>
      <c r="EC32" s="390"/>
    </row>
    <row r="33" spans="2:133" ht="11.25" customHeight="1" x14ac:dyDescent="0.15">
      <c r="B33" s="361" t="s">
        <v>250</v>
      </c>
      <c r="C33" s="362"/>
      <c r="D33" s="362"/>
      <c r="E33" s="362"/>
      <c r="F33" s="362"/>
      <c r="G33" s="362"/>
      <c r="H33" s="362"/>
      <c r="I33" s="362"/>
      <c r="J33" s="362"/>
      <c r="K33" s="362"/>
      <c r="L33" s="362"/>
      <c r="M33" s="362"/>
      <c r="N33" s="362"/>
      <c r="O33" s="362"/>
      <c r="P33" s="362"/>
      <c r="Q33" s="363"/>
      <c r="R33" s="355">
        <v>580016</v>
      </c>
      <c r="S33" s="356"/>
      <c r="T33" s="356"/>
      <c r="U33" s="356"/>
      <c r="V33" s="356"/>
      <c r="W33" s="356"/>
      <c r="X33" s="356"/>
      <c r="Y33" s="357"/>
      <c r="Z33" s="358">
        <v>6.6</v>
      </c>
      <c r="AA33" s="358"/>
      <c r="AB33" s="358"/>
      <c r="AC33" s="358"/>
      <c r="AD33" s="359" t="s">
        <v>65</v>
      </c>
      <c r="AE33" s="359"/>
      <c r="AF33" s="359"/>
      <c r="AG33" s="359"/>
      <c r="AH33" s="359"/>
      <c r="AI33" s="359"/>
      <c r="AJ33" s="359"/>
      <c r="AK33" s="359"/>
      <c r="AL33" s="364" t="s">
        <v>65</v>
      </c>
      <c r="AM33" s="365"/>
      <c r="AN33" s="365"/>
      <c r="AO33" s="366"/>
      <c r="AP33" s="414"/>
      <c r="AQ33" s="415"/>
      <c r="AR33" s="415"/>
      <c r="AS33" s="415"/>
      <c r="AT33" s="416"/>
      <c r="AU33" s="417"/>
      <c r="AV33" s="417"/>
      <c r="AW33" s="417"/>
      <c r="AX33" s="373" t="s">
        <v>251</v>
      </c>
      <c r="AY33" s="374"/>
      <c r="AZ33" s="374"/>
      <c r="BA33" s="374"/>
      <c r="BB33" s="374"/>
      <c r="BC33" s="374"/>
      <c r="BD33" s="374"/>
      <c r="BE33" s="374"/>
      <c r="BF33" s="375"/>
      <c r="BG33" s="418">
        <v>99.7</v>
      </c>
      <c r="BH33" s="419"/>
      <c r="BI33" s="419"/>
      <c r="BJ33" s="419"/>
      <c r="BK33" s="419"/>
      <c r="BL33" s="419"/>
      <c r="BM33" s="420">
        <v>99</v>
      </c>
      <c r="BN33" s="419"/>
      <c r="BO33" s="419"/>
      <c r="BP33" s="419"/>
      <c r="BQ33" s="421"/>
      <c r="BR33" s="418">
        <v>99.3</v>
      </c>
      <c r="BS33" s="419"/>
      <c r="BT33" s="419"/>
      <c r="BU33" s="419"/>
      <c r="BV33" s="419"/>
      <c r="BW33" s="419"/>
      <c r="BX33" s="420">
        <v>98.2</v>
      </c>
      <c r="BY33" s="419"/>
      <c r="BZ33" s="419"/>
      <c r="CA33" s="419"/>
      <c r="CB33" s="421"/>
      <c r="CD33" s="361" t="s">
        <v>252</v>
      </c>
      <c r="CE33" s="362"/>
      <c r="CF33" s="362"/>
      <c r="CG33" s="362"/>
      <c r="CH33" s="362"/>
      <c r="CI33" s="362"/>
      <c r="CJ33" s="362"/>
      <c r="CK33" s="362"/>
      <c r="CL33" s="362"/>
      <c r="CM33" s="362"/>
      <c r="CN33" s="362"/>
      <c r="CO33" s="362"/>
      <c r="CP33" s="362"/>
      <c r="CQ33" s="363"/>
      <c r="CR33" s="355">
        <v>3993999</v>
      </c>
      <c r="CS33" s="386"/>
      <c r="CT33" s="386"/>
      <c r="CU33" s="386"/>
      <c r="CV33" s="386"/>
      <c r="CW33" s="386"/>
      <c r="CX33" s="386"/>
      <c r="CY33" s="387"/>
      <c r="CZ33" s="364">
        <v>46.8</v>
      </c>
      <c r="DA33" s="388"/>
      <c r="DB33" s="388"/>
      <c r="DC33" s="389"/>
      <c r="DD33" s="368">
        <v>2781454</v>
      </c>
      <c r="DE33" s="386"/>
      <c r="DF33" s="386"/>
      <c r="DG33" s="386"/>
      <c r="DH33" s="386"/>
      <c r="DI33" s="386"/>
      <c r="DJ33" s="386"/>
      <c r="DK33" s="387"/>
      <c r="DL33" s="368">
        <v>2157938</v>
      </c>
      <c r="DM33" s="386"/>
      <c r="DN33" s="386"/>
      <c r="DO33" s="386"/>
      <c r="DP33" s="386"/>
      <c r="DQ33" s="386"/>
      <c r="DR33" s="386"/>
      <c r="DS33" s="386"/>
      <c r="DT33" s="386"/>
      <c r="DU33" s="386"/>
      <c r="DV33" s="387"/>
      <c r="DW33" s="364">
        <v>44.2</v>
      </c>
      <c r="DX33" s="388"/>
      <c r="DY33" s="388"/>
      <c r="DZ33" s="388"/>
      <c r="EA33" s="388"/>
      <c r="EB33" s="388"/>
      <c r="EC33" s="390"/>
    </row>
    <row r="34" spans="2:133" ht="11.25" customHeight="1" x14ac:dyDescent="0.15">
      <c r="B34" s="361" t="s">
        <v>253</v>
      </c>
      <c r="C34" s="362"/>
      <c r="D34" s="362"/>
      <c r="E34" s="362"/>
      <c r="F34" s="362"/>
      <c r="G34" s="362"/>
      <c r="H34" s="362"/>
      <c r="I34" s="362"/>
      <c r="J34" s="362"/>
      <c r="K34" s="362"/>
      <c r="L34" s="362"/>
      <c r="M34" s="362"/>
      <c r="N34" s="362"/>
      <c r="O34" s="362"/>
      <c r="P34" s="362"/>
      <c r="Q34" s="363"/>
      <c r="R34" s="355">
        <v>125987</v>
      </c>
      <c r="S34" s="356"/>
      <c r="T34" s="356"/>
      <c r="U34" s="356"/>
      <c r="V34" s="356"/>
      <c r="W34" s="356"/>
      <c r="X34" s="356"/>
      <c r="Y34" s="357"/>
      <c r="Z34" s="358">
        <v>1.4</v>
      </c>
      <c r="AA34" s="358"/>
      <c r="AB34" s="358"/>
      <c r="AC34" s="358"/>
      <c r="AD34" s="359">
        <v>432</v>
      </c>
      <c r="AE34" s="359"/>
      <c r="AF34" s="359"/>
      <c r="AG34" s="359"/>
      <c r="AH34" s="359"/>
      <c r="AI34" s="359"/>
      <c r="AJ34" s="359"/>
      <c r="AK34" s="359"/>
      <c r="AL34" s="364">
        <v>0</v>
      </c>
      <c r="AM34" s="365"/>
      <c r="AN34" s="365"/>
      <c r="AO34" s="366"/>
      <c r="AP34" s="422"/>
      <c r="AQ34" s="423"/>
      <c r="AS34" s="400"/>
      <c r="AT34" s="400"/>
      <c r="AU34" s="400"/>
      <c r="AV34" s="400"/>
      <c r="AW34" s="400"/>
      <c r="AX34" s="400"/>
      <c r="AY34" s="400"/>
      <c r="AZ34" s="400"/>
      <c r="BA34" s="400"/>
      <c r="BB34" s="400"/>
      <c r="BC34" s="400"/>
      <c r="BD34" s="400"/>
      <c r="BE34" s="400"/>
      <c r="BF34" s="400"/>
      <c r="BG34" s="423"/>
      <c r="BH34" s="423"/>
      <c r="BI34" s="423"/>
      <c r="BJ34" s="423"/>
      <c r="BK34" s="423"/>
      <c r="BL34" s="423"/>
      <c r="BM34" s="423"/>
      <c r="BN34" s="423"/>
      <c r="BO34" s="423"/>
      <c r="BP34" s="423"/>
      <c r="BQ34" s="423"/>
      <c r="BR34" s="423"/>
      <c r="BS34" s="423"/>
      <c r="BT34" s="423"/>
      <c r="BU34" s="423"/>
      <c r="BV34" s="423"/>
      <c r="BW34" s="423"/>
      <c r="BX34" s="423"/>
      <c r="BY34" s="423"/>
      <c r="BZ34" s="423"/>
      <c r="CA34" s="423"/>
      <c r="CB34" s="423"/>
      <c r="CD34" s="361" t="s">
        <v>254</v>
      </c>
      <c r="CE34" s="362"/>
      <c r="CF34" s="362"/>
      <c r="CG34" s="362"/>
      <c r="CH34" s="362"/>
      <c r="CI34" s="362"/>
      <c r="CJ34" s="362"/>
      <c r="CK34" s="362"/>
      <c r="CL34" s="362"/>
      <c r="CM34" s="362"/>
      <c r="CN34" s="362"/>
      <c r="CO34" s="362"/>
      <c r="CP34" s="362"/>
      <c r="CQ34" s="363"/>
      <c r="CR34" s="355">
        <v>1250796</v>
      </c>
      <c r="CS34" s="356"/>
      <c r="CT34" s="356"/>
      <c r="CU34" s="356"/>
      <c r="CV34" s="356"/>
      <c r="CW34" s="356"/>
      <c r="CX34" s="356"/>
      <c r="CY34" s="357"/>
      <c r="CZ34" s="364">
        <v>14.6</v>
      </c>
      <c r="DA34" s="388"/>
      <c r="DB34" s="388"/>
      <c r="DC34" s="389"/>
      <c r="DD34" s="368">
        <v>803358</v>
      </c>
      <c r="DE34" s="356"/>
      <c r="DF34" s="356"/>
      <c r="DG34" s="356"/>
      <c r="DH34" s="356"/>
      <c r="DI34" s="356"/>
      <c r="DJ34" s="356"/>
      <c r="DK34" s="357"/>
      <c r="DL34" s="368">
        <v>643749</v>
      </c>
      <c r="DM34" s="356"/>
      <c r="DN34" s="356"/>
      <c r="DO34" s="356"/>
      <c r="DP34" s="356"/>
      <c r="DQ34" s="356"/>
      <c r="DR34" s="356"/>
      <c r="DS34" s="356"/>
      <c r="DT34" s="356"/>
      <c r="DU34" s="356"/>
      <c r="DV34" s="357"/>
      <c r="DW34" s="364">
        <v>13.2</v>
      </c>
      <c r="DX34" s="388"/>
      <c r="DY34" s="388"/>
      <c r="DZ34" s="388"/>
      <c r="EA34" s="388"/>
      <c r="EB34" s="388"/>
      <c r="EC34" s="390"/>
    </row>
    <row r="35" spans="2:133" ht="11.25" customHeight="1" x14ac:dyDescent="0.15">
      <c r="B35" s="361" t="s">
        <v>255</v>
      </c>
      <c r="C35" s="362"/>
      <c r="D35" s="362"/>
      <c r="E35" s="362"/>
      <c r="F35" s="362"/>
      <c r="G35" s="362"/>
      <c r="H35" s="362"/>
      <c r="I35" s="362"/>
      <c r="J35" s="362"/>
      <c r="K35" s="362"/>
      <c r="L35" s="362"/>
      <c r="M35" s="362"/>
      <c r="N35" s="362"/>
      <c r="O35" s="362"/>
      <c r="P35" s="362"/>
      <c r="Q35" s="363"/>
      <c r="R35" s="355">
        <v>173740</v>
      </c>
      <c r="S35" s="356"/>
      <c r="T35" s="356"/>
      <c r="U35" s="356"/>
      <c r="V35" s="356"/>
      <c r="W35" s="356"/>
      <c r="X35" s="356"/>
      <c r="Y35" s="357"/>
      <c r="Z35" s="358">
        <v>2</v>
      </c>
      <c r="AA35" s="358"/>
      <c r="AB35" s="358"/>
      <c r="AC35" s="358"/>
      <c r="AD35" s="359" t="s">
        <v>65</v>
      </c>
      <c r="AE35" s="359"/>
      <c r="AF35" s="359"/>
      <c r="AG35" s="359"/>
      <c r="AH35" s="359"/>
      <c r="AI35" s="359"/>
      <c r="AJ35" s="359"/>
      <c r="AK35" s="359"/>
      <c r="AL35" s="364" t="s">
        <v>65</v>
      </c>
      <c r="AM35" s="365"/>
      <c r="AN35" s="365"/>
      <c r="AO35" s="366"/>
      <c r="AP35" s="424"/>
      <c r="AQ35" s="340" t="s">
        <v>256</v>
      </c>
      <c r="AR35" s="341"/>
      <c r="AS35" s="341"/>
      <c r="AT35" s="341"/>
      <c r="AU35" s="341"/>
      <c r="AV35" s="341"/>
      <c r="AW35" s="341"/>
      <c r="AX35" s="341"/>
      <c r="AY35" s="341"/>
      <c r="AZ35" s="341"/>
      <c r="BA35" s="341"/>
      <c r="BB35" s="341"/>
      <c r="BC35" s="341"/>
      <c r="BD35" s="341"/>
      <c r="BE35" s="341"/>
      <c r="BF35" s="342"/>
      <c r="BG35" s="340" t="s">
        <v>257</v>
      </c>
      <c r="BH35" s="341"/>
      <c r="BI35" s="341"/>
      <c r="BJ35" s="341"/>
      <c r="BK35" s="341"/>
      <c r="BL35" s="341"/>
      <c r="BM35" s="341"/>
      <c r="BN35" s="341"/>
      <c r="BO35" s="341"/>
      <c r="BP35" s="341"/>
      <c r="BQ35" s="341"/>
      <c r="BR35" s="341"/>
      <c r="BS35" s="341"/>
      <c r="BT35" s="341"/>
      <c r="BU35" s="341"/>
      <c r="BV35" s="341"/>
      <c r="BW35" s="341"/>
      <c r="BX35" s="341"/>
      <c r="BY35" s="341"/>
      <c r="BZ35" s="341"/>
      <c r="CA35" s="341"/>
      <c r="CB35" s="342"/>
      <c r="CD35" s="361" t="s">
        <v>258</v>
      </c>
      <c r="CE35" s="362"/>
      <c r="CF35" s="362"/>
      <c r="CG35" s="362"/>
      <c r="CH35" s="362"/>
      <c r="CI35" s="362"/>
      <c r="CJ35" s="362"/>
      <c r="CK35" s="362"/>
      <c r="CL35" s="362"/>
      <c r="CM35" s="362"/>
      <c r="CN35" s="362"/>
      <c r="CO35" s="362"/>
      <c r="CP35" s="362"/>
      <c r="CQ35" s="363"/>
      <c r="CR35" s="355">
        <v>38724</v>
      </c>
      <c r="CS35" s="386"/>
      <c r="CT35" s="386"/>
      <c r="CU35" s="386"/>
      <c r="CV35" s="386"/>
      <c r="CW35" s="386"/>
      <c r="CX35" s="386"/>
      <c r="CY35" s="387"/>
      <c r="CZ35" s="364">
        <v>0.5</v>
      </c>
      <c r="DA35" s="388"/>
      <c r="DB35" s="388"/>
      <c r="DC35" s="389"/>
      <c r="DD35" s="368">
        <v>27935</v>
      </c>
      <c r="DE35" s="386"/>
      <c r="DF35" s="386"/>
      <c r="DG35" s="386"/>
      <c r="DH35" s="386"/>
      <c r="DI35" s="386"/>
      <c r="DJ35" s="386"/>
      <c r="DK35" s="387"/>
      <c r="DL35" s="368">
        <v>27673</v>
      </c>
      <c r="DM35" s="386"/>
      <c r="DN35" s="386"/>
      <c r="DO35" s="386"/>
      <c r="DP35" s="386"/>
      <c r="DQ35" s="386"/>
      <c r="DR35" s="386"/>
      <c r="DS35" s="386"/>
      <c r="DT35" s="386"/>
      <c r="DU35" s="386"/>
      <c r="DV35" s="387"/>
      <c r="DW35" s="364">
        <v>0.6</v>
      </c>
      <c r="DX35" s="388"/>
      <c r="DY35" s="388"/>
      <c r="DZ35" s="388"/>
      <c r="EA35" s="388"/>
      <c r="EB35" s="388"/>
      <c r="EC35" s="390"/>
    </row>
    <row r="36" spans="2:133" ht="11.25" customHeight="1" x14ac:dyDescent="0.15">
      <c r="B36" s="361" t="s">
        <v>259</v>
      </c>
      <c r="C36" s="362"/>
      <c r="D36" s="362"/>
      <c r="E36" s="362"/>
      <c r="F36" s="362"/>
      <c r="G36" s="362"/>
      <c r="H36" s="362"/>
      <c r="I36" s="362"/>
      <c r="J36" s="362"/>
      <c r="K36" s="362"/>
      <c r="L36" s="362"/>
      <c r="M36" s="362"/>
      <c r="N36" s="362"/>
      <c r="O36" s="362"/>
      <c r="P36" s="362"/>
      <c r="Q36" s="363"/>
      <c r="R36" s="355">
        <v>766728</v>
      </c>
      <c r="S36" s="356"/>
      <c r="T36" s="356"/>
      <c r="U36" s="356"/>
      <c r="V36" s="356"/>
      <c r="W36" s="356"/>
      <c r="X36" s="356"/>
      <c r="Y36" s="357"/>
      <c r="Z36" s="358">
        <v>8.8000000000000007</v>
      </c>
      <c r="AA36" s="358"/>
      <c r="AB36" s="358"/>
      <c r="AC36" s="358"/>
      <c r="AD36" s="359" t="s">
        <v>65</v>
      </c>
      <c r="AE36" s="359"/>
      <c r="AF36" s="359"/>
      <c r="AG36" s="359"/>
      <c r="AH36" s="359"/>
      <c r="AI36" s="359"/>
      <c r="AJ36" s="359"/>
      <c r="AK36" s="359"/>
      <c r="AL36" s="364" t="s">
        <v>65</v>
      </c>
      <c r="AM36" s="365"/>
      <c r="AN36" s="365"/>
      <c r="AO36" s="366"/>
      <c r="AP36" s="424"/>
      <c r="AQ36" s="425" t="s">
        <v>260</v>
      </c>
      <c r="AR36" s="426"/>
      <c r="AS36" s="426"/>
      <c r="AT36" s="426"/>
      <c r="AU36" s="426"/>
      <c r="AV36" s="426"/>
      <c r="AW36" s="426"/>
      <c r="AX36" s="426"/>
      <c r="AY36" s="427"/>
      <c r="AZ36" s="347">
        <v>946995</v>
      </c>
      <c r="BA36" s="348"/>
      <c r="BB36" s="348"/>
      <c r="BC36" s="348"/>
      <c r="BD36" s="348"/>
      <c r="BE36" s="348"/>
      <c r="BF36" s="428"/>
      <c r="BG36" s="344" t="s">
        <v>261</v>
      </c>
      <c r="BH36" s="345"/>
      <c r="BI36" s="345"/>
      <c r="BJ36" s="345"/>
      <c r="BK36" s="345"/>
      <c r="BL36" s="345"/>
      <c r="BM36" s="345"/>
      <c r="BN36" s="345"/>
      <c r="BO36" s="345"/>
      <c r="BP36" s="345"/>
      <c r="BQ36" s="345"/>
      <c r="BR36" s="345"/>
      <c r="BS36" s="345"/>
      <c r="BT36" s="345"/>
      <c r="BU36" s="346"/>
      <c r="BV36" s="347">
        <v>49018</v>
      </c>
      <c r="BW36" s="348"/>
      <c r="BX36" s="348"/>
      <c r="BY36" s="348"/>
      <c r="BZ36" s="348"/>
      <c r="CA36" s="348"/>
      <c r="CB36" s="428"/>
      <c r="CD36" s="361" t="s">
        <v>262</v>
      </c>
      <c r="CE36" s="362"/>
      <c r="CF36" s="362"/>
      <c r="CG36" s="362"/>
      <c r="CH36" s="362"/>
      <c r="CI36" s="362"/>
      <c r="CJ36" s="362"/>
      <c r="CK36" s="362"/>
      <c r="CL36" s="362"/>
      <c r="CM36" s="362"/>
      <c r="CN36" s="362"/>
      <c r="CO36" s="362"/>
      <c r="CP36" s="362"/>
      <c r="CQ36" s="363"/>
      <c r="CR36" s="355">
        <v>1328935</v>
      </c>
      <c r="CS36" s="356"/>
      <c r="CT36" s="356"/>
      <c r="CU36" s="356"/>
      <c r="CV36" s="356"/>
      <c r="CW36" s="356"/>
      <c r="CX36" s="356"/>
      <c r="CY36" s="357"/>
      <c r="CZ36" s="364">
        <v>15.6</v>
      </c>
      <c r="DA36" s="388"/>
      <c r="DB36" s="388"/>
      <c r="DC36" s="389"/>
      <c r="DD36" s="368">
        <v>876451</v>
      </c>
      <c r="DE36" s="356"/>
      <c r="DF36" s="356"/>
      <c r="DG36" s="356"/>
      <c r="DH36" s="356"/>
      <c r="DI36" s="356"/>
      <c r="DJ36" s="356"/>
      <c r="DK36" s="357"/>
      <c r="DL36" s="368">
        <v>761399</v>
      </c>
      <c r="DM36" s="356"/>
      <c r="DN36" s="356"/>
      <c r="DO36" s="356"/>
      <c r="DP36" s="356"/>
      <c r="DQ36" s="356"/>
      <c r="DR36" s="356"/>
      <c r="DS36" s="356"/>
      <c r="DT36" s="356"/>
      <c r="DU36" s="356"/>
      <c r="DV36" s="357"/>
      <c r="DW36" s="364">
        <v>15.6</v>
      </c>
      <c r="DX36" s="388"/>
      <c r="DY36" s="388"/>
      <c r="DZ36" s="388"/>
      <c r="EA36" s="388"/>
      <c r="EB36" s="388"/>
      <c r="EC36" s="390"/>
    </row>
    <row r="37" spans="2:133" ht="11.25" customHeight="1" x14ac:dyDescent="0.15">
      <c r="B37" s="361" t="s">
        <v>263</v>
      </c>
      <c r="C37" s="362"/>
      <c r="D37" s="362"/>
      <c r="E37" s="362"/>
      <c r="F37" s="362"/>
      <c r="G37" s="362"/>
      <c r="H37" s="362"/>
      <c r="I37" s="362"/>
      <c r="J37" s="362"/>
      <c r="K37" s="362"/>
      <c r="L37" s="362"/>
      <c r="M37" s="362"/>
      <c r="N37" s="362"/>
      <c r="O37" s="362"/>
      <c r="P37" s="362"/>
      <c r="Q37" s="363"/>
      <c r="R37" s="355">
        <v>188024</v>
      </c>
      <c r="S37" s="356"/>
      <c r="T37" s="356"/>
      <c r="U37" s="356"/>
      <c r="V37" s="356"/>
      <c r="W37" s="356"/>
      <c r="X37" s="356"/>
      <c r="Y37" s="357"/>
      <c r="Z37" s="358">
        <v>2.1</v>
      </c>
      <c r="AA37" s="358"/>
      <c r="AB37" s="358"/>
      <c r="AC37" s="358"/>
      <c r="AD37" s="359" t="s">
        <v>65</v>
      </c>
      <c r="AE37" s="359"/>
      <c r="AF37" s="359"/>
      <c r="AG37" s="359"/>
      <c r="AH37" s="359"/>
      <c r="AI37" s="359"/>
      <c r="AJ37" s="359"/>
      <c r="AK37" s="359"/>
      <c r="AL37" s="364" t="s">
        <v>65</v>
      </c>
      <c r="AM37" s="365"/>
      <c r="AN37" s="365"/>
      <c r="AO37" s="366"/>
      <c r="AQ37" s="429" t="s">
        <v>264</v>
      </c>
      <c r="AR37" s="430"/>
      <c r="AS37" s="430"/>
      <c r="AT37" s="430"/>
      <c r="AU37" s="430"/>
      <c r="AV37" s="430"/>
      <c r="AW37" s="430"/>
      <c r="AX37" s="430"/>
      <c r="AY37" s="431"/>
      <c r="AZ37" s="355">
        <v>415000</v>
      </c>
      <c r="BA37" s="356"/>
      <c r="BB37" s="356"/>
      <c r="BC37" s="356"/>
      <c r="BD37" s="386"/>
      <c r="BE37" s="386"/>
      <c r="BF37" s="411"/>
      <c r="BG37" s="361" t="s">
        <v>265</v>
      </c>
      <c r="BH37" s="362"/>
      <c r="BI37" s="362"/>
      <c r="BJ37" s="362"/>
      <c r="BK37" s="362"/>
      <c r="BL37" s="362"/>
      <c r="BM37" s="362"/>
      <c r="BN37" s="362"/>
      <c r="BO37" s="362"/>
      <c r="BP37" s="362"/>
      <c r="BQ37" s="362"/>
      <c r="BR37" s="362"/>
      <c r="BS37" s="362"/>
      <c r="BT37" s="362"/>
      <c r="BU37" s="363"/>
      <c r="BV37" s="355">
        <v>40865</v>
      </c>
      <c r="BW37" s="356"/>
      <c r="BX37" s="356"/>
      <c r="BY37" s="356"/>
      <c r="BZ37" s="356"/>
      <c r="CA37" s="356"/>
      <c r="CB37" s="369"/>
      <c r="CD37" s="361" t="s">
        <v>266</v>
      </c>
      <c r="CE37" s="362"/>
      <c r="CF37" s="362"/>
      <c r="CG37" s="362"/>
      <c r="CH37" s="362"/>
      <c r="CI37" s="362"/>
      <c r="CJ37" s="362"/>
      <c r="CK37" s="362"/>
      <c r="CL37" s="362"/>
      <c r="CM37" s="362"/>
      <c r="CN37" s="362"/>
      <c r="CO37" s="362"/>
      <c r="CP37" s="362"/>
      <c r="CQ37" s="363"/>
      <c r="CR37" s="355">
        <v>940727</v>
      </c>
      <c r="CS37" s="386"/>
      <c r="CT37" s="386"/>
      <c r="CU37" s="386"/>
      <c r="CV37" s="386"/>
      <c r="CW37" s="386"/>
      <c r="CX37" s="386"/>
      <c r="CY37" s="387"/>
      <c r="CZ37" s="364">
        <v>11</v>
      </c>
      <c r="DA37" s="388"/>
      <c r="DB37" s="388"/>
      <c r="DC37" s="389"/>
      <c r="DD37" s="368">
        <v>560604</v>
      </c>
      <c r="DE37" s="386"/>
      <c r="DF37" s="386"/>
      <c r="DG37" s="386"/>
      <c r="DH37" s="386"/>
      <c r="DI37" s="386"/>
      <c r="DJ37" s="386"/>
      <c r="DK37" s="387"/>
      <c r="DL37" s="368">
        <v>512711</v>
      </c>
      <c r="DM37" s="386"/>
      <c r="DN37" s="386"/>
      <c r="DO37" s="386"/>
      <c r="DP37" s="386"/>
      <c r="DQ37" s="386"/>
      <c r="DR37" s="386"/>
      <c r="DS37" s="386"/>
      <c r="DT37" s="386"/>
      <c r="DU37" s="386"/>
      <c r="DV37" s="387"/>
      <c r="DW37" s="364">
        <v>10.5</v>
      </c>
      <c r="DX37" s="388"/>
      <c r="DY37" s="388"/>
      <c r="DZ37" s="388"/>
      <c r="EA37" s="388"/>
      <c r="EB37" s="388"/>
      <c r="EC37" s="390"/>
    </row>
    <row r="38" spans="2:133" ht="11.25" customHeight="1" x14ac:dyDescent="0.15">
      <c r="B38" s="361" t="s">
        <v>267</v>
      </c>
      <c r="C38" s="362"/>
      <c r="D38" s="362"/>
      <c r="E38" s="362"/>
      <c r="F38" s="362"/>
      <c r="G38" s="362"/>
      <c r="H38" s="362"/>
      <c r="I38" s="362"/>
      <c r="J38" s="362"/>
      <c r="K38" s="362"/>
      <c r="L38" s="362"/>
      <c r="M38" s="362"/>
      <c r="N38" s="362"/>
      <c r="O38" s="362"/>
      <c r="P38" s="362"/>
      <c r="Q38" s="363"/>
      <c r="R38" s="355">
        <v>206239</v>
      </c>
      <c r="S38" s="356"/>
      <c r="T38" s="356"/>
      <c r="U38" s="356"/>
      <c r="V38" s="356"/>
      <c r="W38" s="356"/>
      <c r="X38" s="356"/>
      <c r="Y38" s="357"/>
      <c r="Z38" s="358">
        <v>2.4</v>
      </c>
      <c r="AA38" s="358"/>
      <c r="AB38" s="358"/>
      <c r="AC38" s="358"/>
      <c r="AD38" s="359">
        <v>39544</v>
      </c>
      <c r="AE38" s="359"/>
      <c r="AF38" s="359"/>
      <c r="AG38" s="359"/>
      <c r="AH38" s="359"/>
      <c r="AI38" s="359"/>
      <c r="AJ38" s="359"/>
      <c r="AK38" s="359"/>
      <c r="AL38" s="364">
        <v>0.8</v>
      </c>
      <c r="AM38" s="365"/>
      <c r="AN38" s="365"/>
      <c r="AO38" s="366"/>
      <c r="AQ38" s="429" t="s">
        <v>268</v>
      </c>
      <c r="AR38" s="430"/>
      <c r="AS38" s="430"/>
      <c r="AT38" s="430"/>
      <c r="AU38" s="430"/>
      <c r="AV38" s="430"/>
      <c r="AW38" s="430"/>
      <c r="AX38" s="430"/>
      <c r="AY38" s="431"/>
      <c r="AZ38" s="355">
        <v>13080</v>
      </c>
      <c r="BA38" s="356"/>
      <c r="BB38" s="356"/>
      <c r="BC38" s="356"/>
      <c r="BD38" s="386"/>
      <c r="BE38" s="386"/>
      <c r="BF38" s="411"/>
      <c r="BG38" s="361" t="s">
        <v>269</v>
      </c>
      <c r="BH38" s="362"/>
      <c r="BI38" s="362"/>
      <c r="BJ38" s="362"/>
      <c r="BK38" s="362"/>
      <c r="BL38" s="362"/>
      <c r="BM38" s="362"/>
      <c r="BN38" s="362"/>
      <c r="BO38" s="362"/>
      <c r="BP38" s="362"/>
      <c r="BQ38" s="362"/>
      <c r="BR38" s="362"/>
      <c r="BS38" s="362"/>
      <c r="BT38" s="362"/>
      <c r="BU38" s="363"/>
      <c r="BV38" s="355">
        <v>1699</v>
      </c>
      <c r="BW38" s="356"/>
      <c r="BX38" s="356"/>
      <c r="BY38" s="356"/>
      <c r="BZ38" s="356"/>
      <c r="CA38" s="356"/>
      <c r="CB38" s="369"/>
      <c r="CD38" s="361" t="s">
        <v>270</v>
      </c>
      <c r="CE38" s="362"/>
      <c r="CF38" s="362"/>
      <c r="CG38" s="362"/>
      <c r="CH38" s="362"/>
      <c r="CI38" s="362"/>
      <c r="CJ38" s="362"/>
      <c r="CK38" s="362"/>
      <c r="CL38" s="362"/>
      <c r="CM38" s="362"/>
      <c r="CN38" s="362"/>
      <c r="CO38" s="362"/>
      <c r="CP38" s="362"/>
      <c r="CQ38" s="363"/>
      <c r="CR38" s="355">
        <v>945392</v>
      </c>
      <c r="CS38" s="356"/>
      <c r="CT38" s="356"/>
      <c r="CU38" s="356"/>
      <c r="CV38" s="356"/>
      <c r="CW38" s="356"/>
      <c r="CX38" s="356"/>
      <c r="CY38" s="357"/>
      <c r="CZ38" s="364">
        <v>11.1</v>
      </c>
      <c r="DA38" s="388"/>
      <c r="DB38" s="388"/>
      <c r="DC38" s="389"/>
      <c r="DD38" s="368">
        <v>852501</v>
      </c>
      <c r="DE38" s="356"/>
      <c r="DF38" s="356"/>
      <c r="DG38" s="356"/>
      <c r="DH38" s="356"/>
      <c r="DI38" s="356"/>
      <c r="DJ38" s="356"/>
      <c r="DK38" s="357"/>
      <c r="DL38" s="368">
        <v>725117</v>
      </c>
      <c r="DM38" s="356"/>
      <c r="DN38" s="356"/>
      <c r="DO38" s="356"/>
      <c r="DP38" s="356"/>
      <c r="DQ38" s="356"/>
      <c r="DR38" s="356"/>
      <c r="DS38" s="356"/>
      <c r="DT38" s="356"/>
      <c r="DU38" s="356"/>
      <c r="DV38" s="357"/>
      <c r="DW38" s="364">
        <v>14.8</v>
      </c>
      <c r="DX38" s="388"/>
      <c r="DY38" s="388"/>
      <c r="DZ38" s="388"/>
      <c r="EA38" s="388"/>
      <c r="EB38" s="388"/>
      <c r="EC38" s="390"/>
    </row>
    <row r="39" spans="2:133" ht="11.25" customHeight="1" x14ac:dyDescent="0.15">
      <c r="B39" s="361" t="s">
        <v>271</v>
      </c>
      <c r="C39" s="362"/>
      <c r="D39" s="362"/>
      <c r="E39" s="362"/>
      <c r="F39" s="362"/>
      <c r="G39" s="362"/>
      <c r="H39" s="362"/>
      <c r="I39" s="362"/>
      <c r="J39" s="362"/>
      <c r="K39" s="362"/>
      <c r="L39" s="362"/>
      <c r="M39" s="362"/>
      <c r="N39" s="362"/>
      <c r="O39" s="362"/>
      <c r="P39" s="362"/>
      <c r="Q39" s="363"/>
      <c r="R39" s="355">
        <v>722521</v>
      </c>
      <c r="S39" s="356"/>
      <c r="T39" s="356"/>
      <c r="U39" s="356"/>
      <c r="V39" s="356"/>
      <c r="W39" s="356"/>
      <c r="X39" s="356"/>
      <c r="Y39" s="357"/>
      <c r="Z39" s="358">
        <v>8.1999999999999993</v>
      </c>
      <c r="AA39" s="358"/>
      <c r="AB39" s="358"/>
      <c r="AC39" s="358"/>
      <c r="AD39" s="359" t="s">
        <v>65</v>
      </c>
      <c r="AE39" s="359"/>
      <c r="AF39" s="359"/>
      <c r="AG39" s="359"/>
      <c r="AH39" s="359"/>
      <c r="AI39" s="359"/>
      <c r="AJ39" s="359"/>
      <c r="AK39" s="359"/>
      <c r="AL39" s="364" t="s">
        <v>65</v>
      </c>
      <c r="AM39" s="365"/>
      <c r="AN39" s="365"/>
      <c r="AO39" s="366"/>
      <c r="AQ39" s="429" t="s">
        <v>272</v>
      </c>
      <c r="AR39" s="430"/>
      <c r="AS39" s="430"/>
      <c r="AT39" s="430"/>
      <c r="AU39" s="430"/>
      <c r="AV39" s="430"/>
      <c r="AW39" s="430"/>
      <c r="AX39" s="430"/>
      <c r="AY39" s="431"/>
      <c r="AZ39" s="355">
        <v>1801</v>
      </c>
      <c r="BA39" s="356"/>
      <c r="BB39" s="356"/>
      <c r="BC39" s="356"/>
      <c r="BD39" s="386"/>
      <c r="BE39" s="386"/>
      <c r="BF39" s="411"/>
      <c r="BG39" s="361" t="s">
        <v>273</v>
      </c>
      <c r="BH39" s="362"/>
      <c r="BI39" s="362"/>
      <c r="BJ39" s="362"/>
      <c r="BK39" s="362"/>
      <c r="BL39" s="362"/>
      <c r="BM39" s="362"/>
      <c r="BN39" s="362"/>
      <c r="BO39" s="362"/>
      <c r="BP39" s="362"/>
      <c r="BQ39" s="362"/>
      <c r="BR39" s="362"/>
      <c r="BS39" s="362"/>
      <c r="BT39" s="362"/>
      <c r="BU39" s="363"/>
      <c r="BV39" s="355">
        <v>2765</v>
      </c>
      <c r="BW39" s="356"/>
      <c r="BX39" s="356"/>
      <c r="BY39" s="356"/>
      <c r="BZ39" s="356"/>
      <c r="CA39" s="356"/>
      <c r="CB39" s="369"/>
      <c r="CD39" s="361" t="s">
        <v>274</v>
      </c>
      <c r="CE39" s="362"/>
      <c r="CF39" s="362"/>
      <c r="CG39" s="362"/>
      <c r="CH39" s="362"/>
      <c r="CI39" s="362"/>
      <c r="CJ39" s="362"/>
      <c r="CK39" s="362"/>
      <c r="CL39" s="362"/>
      <c r="CM39" s="362"/>
      <c r="CN39" s="362"/>
      <c r="CO39" s="362"/>
      <c r="CP39" s="362"/>
      <c r="CQ39" s="363"/>
      <c r="CR39" s="355">
        <v>400152</v>
      </c>
      <c r="CS39" s="386"/>
      <c r="CT39" s="386"/>
      <c r="CU39" s="386"/>
      <c r="CV39" s="386"/>
      <c r="CW39" s="386"/>
      <c r="CX39" s="386"/>
      <c r="CY39" s="387"/>
      <c r="CZ39" s="364">
        <v>4.7</v>
      </c>
      <c r="DA39" s="388"/>
      <c r="DB39" s="388"/>
      <c r="DC39" s="389"/>
      <c r="DD39" s="368">
        <v>221209</v>
      </c>
      <c r="DE39" s="386"/>
      <c r="DF39" s="386"/>
      <c r="DG39" s="386"/>
      <c r="DH39" s="386"/>
      <c r="DI39" s="386"/>
      <c r="DJ39" s="386"/>
      <c r="DK39" s="387"/>
      <c r="DL39" s="368" t="s">
        <v>65</v>
      </c>
      <c r="DM39" s="386"/>
      <c r="DN39" s="386"/>
      <c r="DO39" s="386"/>
      <c r="DP39" s="386"/>
      <c r="DQ39" s="386"/>
      <c r="DR39" s="386"/>
      <c r="DS39" s="386"/>
      <c r="DT39" s="386"/>
      <c r="DU39" s="386"/>
      <c r="DV39" s="387"/>
      <c r="DW39" s="364" t="s">
        <v>65</v>
      </c>
      <c r="DX39" s="388"/>
      <c r="DY39" s="388"/>
      <c r="DZ39" s="388"/>
      <c r="EA39" s="388"/>
      <c r="EB39" s="388"/>
      <c r="EC39" s="390"/>
    </row>
    <row r="40" spans="2:133" ht="11.25" customHeight="1" x14ac:dyDescent="0.15">
      <c r="B40" s="361" t="s">
        <v>275</v>
      </c>
      <c r="C40" s="362"/>
      <c r="D40" s="362"/>
      <c r="E40" s="362"/>
      <c r="F40" s="362"/>
      <c r="G40" s="362"/>
      <c r="H40" s="362"/>
      <c r="I40" s="362"/>
      <c r="J40" s="362"/>
      <c r="K40" s="362"/>
      <c r="L40" s="362"/>
      <c r="M40" s="362"/>
      <c r="N40" s="362"/>
      <c r="O40" s="362"/>
      <c r="P40" s="362"/>
      <c r="Q40" s="363"/>
      <c r="R40" s="355" t="s">
        <v>65</v>
      </c>
      <c r="S40" s="356"/>
      <c r="T40" s="356"/>
      <c r="U40" s="356"/>
      <c r="V40" s="356"/>
      <c r="W40" s="356"/>
      <c r="X40" s="356"/>
      <c r="Y40" s="357"/>
      <c r="Z40" s="358" t="s">
        <v>65</v>
      </c>
      <c r="AA40" s="358"/>
      <c r="AB40" s="358"/>
      <c r="AC40" s="358"/>
      <c r="AD40" s="359" t="s">
        <v>65</v>
      </c>
      <c r="AE40" s="359"/>
      <c r="AF40" s="359"/>
      <c r="AG40" s="359"/>
      <c r="AH40" s="359"/>
      <c r="AI40" s="359"/>
      <c r="AJ40" s="359"/>
      <c r="AK40" s="359"/>
      <c r="AL40" s="364" t="s">
        <v>65</v>
      </c>
      <c r="AM40" s="365"/>
      <c r="AN40" s="365"/>
      <c r="AO40" s="366"/>
      <c r="AQ40" s="429" t="s">
        <v>276</v>
      </c>
      <c r="AR40" s="430"/>
      <c r="AS40" s="430"/>
      <c r="AT40" s="430"/>
      <c r="AU40" s="430"/>
      <c r="AV40" s="430"/>
      <c r="AW40" s="430"/>
      <c r="AX40" s="430"/>
      <c r="AY40" s="431"/>
      <c r="AZ40" s="355">
        <v>1603</v>
      </c>
      <c r="BA40" s="356"/>
      <c r="BB40" s="356"/>
      <c r="BC40" s="356"/>
      <c r="BD40" s="386"/>
      <c r="BE40" s="386"/>
      <c r="BF40" s="411"/>
      <c r="BG40" s="407" t="s">
        <v>277</v>
      </c>
      <c r="BH40" s="408"/>
      <c r="BI40" s="408"/>
      <c r="BJ40" s="408"/>
      <c r="BK40" s="408"/>
      <c r="BL40" s="432"/>
      <c r="BM40" s="362" t="s">
        <v>278</v>
      </c>
      <c r="BN40" s="362"/>
      <c r="BO40" s="362"/>
      <c r="BP40" s="362"/>
      <c r="BQ40" s="362"/>
      <c r="BR40" s="362"/>
      <c r="BS40" s="362"/>
      <c r="BT40" s="362"/>
      <c r="BU40" s="363"/>
      <c r="BV40" s="355">
        <v>100</v>
      </c>
      <c r="BW40" s="356"/>
      <c r="BX40" s="356"/>
      <c r="BY40" s="356"/>
      <c r="BZ40" s="356"/>
      <c r="CA40" s="356"/>
      <c r="CB40" s="369"/>
      <c r="CD40" s="361" t="s">
        <v>279</v>
      </c>
      <c r="CE40" s="362"/>
      <c r="CF40" s="362"/>
      <c r="CG40" s="362"/>
      <c r="CH40" s="362"/>
      <c r="CI40" s="362"/>
      <c r="CJ40" s="362"/>
      <c r="CK40" s="362"/>
      <c r="CL40" s="362"/>
      <c r="CM40" s="362"/>
      <c r="CN40" s="362"/>
      <c r="CO40" s="362"/>
      <c r="CP40" s="362"/>
      <c r="CQ40" s="363"/>
      <c r="CR40" s="355">
        <v>30000</v>
      </c>
      <c r="CS40" s="356"/>
      <c r="CT40" s="356"/>
      <c r="CU40" s="356"/>
      <c r="CV40" s="356"/>
      <c r="CW40" s="356"/>
      <c r="CX40" s="356"/>
      <c r="CY40" s="357"/>
      <c r="CZ40" s="364">
        <v>0.4</v>
      </c>
      <c r="DA40" s="388"/>
      <c r="DB40" s="388"/>
      <c r="DC40" s="389"/>
      <c r="DD40" s="368" t="s">
        <v>65</v>
      </c>
      <c r="DE40" s="356"/>
      <c r="DF40" s="356"/>
      <c r="DG40" s="356"/>
      <c r="DH40" s="356"/>
      <c r="DI40" s="356"/>
      <c r="DJ40" s="356"/>
      <c r="DK40" s="357"/>
      <c r="DL40" s="368" t="s">
        <v>65</v>
      </c>
      <c r="DM40" s="356"/>
      <c r="DN40" s="356"/>
      <c r="DO40" s="356"/>
      <c r="DP40" s="356"/>
      <c r="DQ40" s="356"/>
      <c r="DR40" s="356"/>
      <c r="DS40" s="356"/>
      <c r="DT40" s="356"/>
      <c r="DU40" s="356"/>
      <c r="DV40" s="357"/>
      <c r="DW40" s="364" t="s">
        <v>65</v>
      </c>
      <c r="DX40" s="388"/>
      <c r="DY40" s="388"/>
      <c r="DZ40" s="388"/>
      <c r="EA40" s="388"/>
      <c r="EB40" s="388"/>
      <c r="EC40" s="390"/>
    </row>
    <row r="41" spans="2:133" ht="11.25" customHeight="1" x14ac:dyDescent="0.15">
      <c r="B41" s="361" t="s">
        <v>280</v>
      </c>
      <c r="C41" s="362"/>
      <c r="D41" s="362"/>
      <c r="E41" s="362"/>
      <c r="F41" s="362"/>
      <c r="G41" s="362"/>
      <c r="H41" s="362"/>
      <c r="I41" s="362"/>
      <c r="J41" s="362"/>
      <c r="K41" s="362"/>
      <c r="L41" s="362"/>
      <c r="M41" s="362"/>
      <c r="N41" s="362"/>
      <c r="O41" s="362"/>
      <c r="P41" s="362"/>
      <c r="Q41" s="363"/>
      <c r="R41" s="355">
        <v>219921</v>
      </c>
      <c r="S41" s="356"/>
      <c r="T41" s="356"/>
      <c r="U41" s="356"/>
      <c r="V41" s="356"/>
      <c r="W41" s="356"/>
      <c r="X41" s="356"/>
      <c r="Y41" s="357"/>
      <c r="Z41" s="358">
        <v>2.5</v>
      </c>
      <c r="AA41" s="358"/>
      <c r="AB41" s="358"/>
      <c r="AC41" s="358"/>
      <c r="AD41" s="359" t="s">
        <v>65</v>
      </c>
      <c r="AE41" s="359"/>
      <c r="AF41" s="359"/>
      <c r="AG41" s="359"/>
      <c r="AH41" s="359"/>
      <c r="AI41" s="359"/>
      <c r="AJ41" s="359"/>
      <c r="AK41" s="359"/>
      <c r="AL41" s="364" t="s">
        <v>65</v>
      </c>
      <c r="AM41" s="365"/>
      <c r="AN41" s="365"/>
      <c r="AO41" s="366"/>
      <c r="AQ41" s="429" t="s">
        <v>281</v>
      </c>
      <c r="AR41" s="430"/>
      <c r="AS41" s="430"/>
      <c r="AT41" s="430"/>
      <c r="AU41" s="430"/>
      <c r="AV41" s="430"/>
      <c r="AW41" s="430"/>
      <c r="AX41" s="430"/>
      <c r="AY41" s="431"/>
      <c r="AZ41" s="355">
        <v>115221</v>
      </c>
      <c r="BA41" s="356"/>
      <c r="BB41" s="356"/>
      <c r="BC41" s="356"/>
      <c r="BD41" s="386"/>
      <c r="BE41" s="386"/>
      <c r="BF41" s="411"/>
      <c r="BG41" s="407"/>
      <c r="BH41" s="408"/>
      <c r="BI41" s="408"/>
      <c r="BJ41" s="408"/>
      <c r="BK41" s="408"/>
      <c r="BL41" s="432"/>
      <c r="BM41" s="362" t="s">
        <v>282</v>
      </c>
      <c r="BN41" s="362"/>
      <c r="BO41" s="362"/>
      <c r="BP41" s="362"/>
      <c r="BQ41" s="362"/>
      <c r="BR41" s="362"/>
      <c r="BS41" s="362"/>
      <c r="BT41" s="362"/>
      <c r="BU41" s="363"/>
      <c r="BV41" s="355" t="s">
        <v>65</v>
      </c>
      <c r="BW41" s="356"/>
      <c r="BX41" s="356"/>
      <c r="BY41" s="356"/>
      <c r="BZ41" s="356"/>
      <c r="CA41" s="356"/>
      <c r="CB41" s="369"/>
      <c r="CD41" s="361" t="s">
        <v>283</v>
      </c>
      <c r="CE41" s="362"/>
      <c r="CF41" s="362"/>
      <c r="CG41" s="362"/>
      <c r="CH41" s="362"/>
      <c r="CI41" s="362"/>
      <c r="CJ41" s="362"/>
      <c r="CK41" s="362"/>
      <c r="CL41" s="362"/>
      <c r="CM41" s="362"/>
      <c r="CN41" s="362"/>
      <c r="CO41" s="362"/>
      <c r="CP41" s="362"/>
      <c r="CQ41" s="363"/>
      <c r="CR41" s="355" t="s">
        <v>65</v>
      </c>
      <c r="CS41" s="386"/>
      <c r="CT41" s="386"/>
      <c r="CU41" s="386"/>
      <c r="CV41" s="386"/>
      <c r="CW41" s="386"/>
      <c r="CX41" s="386"/>
      <c r="CY41" s="387"/>
      <c r="CZ41" s="364" t="s">
        <v>65</v>
      </c>
      <c r="DA41" s="388"/>
      <c r="DB41" s="388"/>
      <c r="DC41" s="389"/>
      <c r="DD41" s="368" t="s">
        <v>65</v>
      </c>
      <c r="DE41" s="386"/>
      <c r="DF41" s="386"/>
      <c r="DG41" s="386"/>
      <c r="DH41" s="386"/>
      <c r="DI41" s="386"/>
      <c r="DJ41" s="386"/>
      <c r="DK41" s="387"/>
      <c r="DL41" s="433"/>
      <c r="DM41" s="434"/>
      <c r="DN41" s="434"/>
      <c r="DO41" s="434"/>
      <c r="DP41" s="434"/>
      <c r="DQ41" s="434"/>
      <c r="DR41" s="434"/>
      <c r="DS41" s="434"/>
      <c r="DT41" s="434"/>
      <c r="DU41" s="434"/>
      <c r="DV41" s="435"/>
      <c r="DW41" s="436"/>
      <c r="DX41" s="437"/>
      <c r="DY41" s="437"/>
      <c r="DZ41" s="437"/>
      <c r="EA41" s="437"/>
      <c r="EB41" s="437"/>
      <c r="EC41" s="438"/>
    </row>
    <row r="42" spans="2:133" ht="11.25" customHeight="1" x14ac:dyDescent="0.15">
      <c r="B42" s="373" t="s">
        <v>284</v>
      </c>
      <c r="C42" s="374"/>
      <c r="D42" s="374"/>
      <c r="E42" s="374"/>
      <c r="F42" s="374"/>
      <c r="G42" s="374"/>
      <c r="H42" s="374"/>
      <c r="I42" s="374"/>
      <c r="J42" s="374"/>
      <c r="K42" s="374"/>
      <c r="L42" s="374"/>
      <c r="M42" s="374"/>
      <c r="N42" s="374"/>
      <c r="O42" s="374"/>
      <c r="P42" s="374"/>
      <c r="Q42" s="375"/>
      <c r="R42" s="439">
        <v>8760986</v>
      </c>
      <c r="S42" s="440"/>
      <c r="T42" s="440"/>
      <c r="U42" s="440"/>
      <c r="V42" s="440"/>
      <c r="W42" s="440"/>
      <c r="X42" s="440"/>
      <c r="Y42" s="441"/>
      <c r="Z42" s="442">
        <v>100</v>
      </c>
      <c r="AA42" s="442"/>
      <c r="AB42" s="442"/>
      <c r="AC42" s="442"/>
      <c r="AD42" s="443">
        <v>4665939</v>
      </c>
      <c r="AE42" s="443"/>
      <c r="AF42" s="443"/>
      <c r="AG42" s="443"/>
      <c r="AH42" s="443"/>
      <c r="AI42" s="443"/>
      <c r="AJ42" s="443"/>
      <c r="AK42" s="443"/>
      <c r="AL42" s="444">
        <v>100</v>
      </c>
      <c r="AM42" s="420"/>
      <c r="AN42" s="420"/>
      <c r="AO42" s="445"/>
      <c r="AQ42" s="446" t="s">
        <v>285</v>
      </c>
      <c r="AR42" s="447"/>
      <c r="AS42" s="447"/>
      <c r="AT42" s="447"/>
      <c r="AU42" s="447"/>
      <c r="AV42" s="447"/>
      <c r="AW42" s="447"/>
      <c r="AX42" s="447"/>
      <c r="AY42" s="448"/>
      <c r="AZ42" s="439">
        <v>400290</v>
      </c>
      <c r="BA42" s="440"/>
      <c r="BB42" s="440"/>
      <c r="BC42" s="440"/>
      <c r="BD42" s="419"/>
      <c r="BE42" s="419"/>
      <c r="BF42" s="421"/>
      <c r="BG42" s="414"/>
      <c r="BH42" s="415"/>
      <c r="BI42" s="415"/>
      <c r="BJ42" s="415"/>
      <c r="BK42" s="415"/>
      <c r="BL42" s="449"/>
      <c r="BM42" s="374" t="s">
        <v>286</v>
      </c>
      <c r="BN42" s="374"/>
      <c r="BO42" s="374"/>
      <c r="BP42" s="374"/>
      <c r="BQ42" s="374"/>
      <c r="BR42" s="374"/>
      <c r="BS42" s="374"/>
      <c r="BT42" s="374"/>
      <c r="BU42" s="375"/>
      <c r="BV42" s="439">
        <v>410</v>
      </c>
      <c r="BW42" s="440"/>
      <c r="BX42" s="440"/>
      <c r="BY42" s="440"/>
      <c r="BZ42" s="440"/>
      <c r="CA42" s="440"/>
      <c r="CB42" s="450"/>
      <c r="CD42" s="361" t="s">
        <v>287</v>
      </c>
      <c r="CE42" s="362"/>
      <c r="CF42" s="362"/>
      <c r="CG42" s="362"/>
      <c r="CH42" s="362"/>
      <c r="CI42" s="362"/>
      <c r="CJ42" s="362"/>
      <c r="CK42" s="362"/>
      <c r="CL42" s="362"/>
      <c r="CM42" s="362"/>
      <c r="CN42" s="362"/>
      <c r="CO42" s="362"/>
      <c r="CP42" s="362"/>
      <c r="CQ42" s="363"/>
      <c r="CR42" s="355">
        <v>954728</v>
      </c>
      <c r="CS42" s="356"/>
      <c r="CT42" s="356"/>
      <c r="CU42" s="356"/>
      <c r="CV42" s="356"/>
      <c r="CW42" s="356"/>
      <c r="CX42" s="356"/>
      <c r="CY42" s="357"/>
      <c r="CZ42" s="364">
        <v>11.2</v>
      </c>
      <c r="DA42" s="365"/>
      <c r="DB42" s="365"/>
      <c r="DC42" s="370"/>
      <c r="DD42" s="368">
        <v>278688</v>
      </c>
      <c r="DE42" s="356"/>
      <c r="DF42" s="356"/>
      <c r="DG42" s="356"/>
      <c r="DH42" s="356"/>
      <c r="DI42" s="356"/>
      <c r="DJ42" s="356"/>
      <c r="DK42" s="357"/>
      <c r="DL42" s="433"/>
      <c r="DM42" s="434"/>
      <c r="DN42" s="434"/>
      <c r="DO42" s="434"/>
      <c r="DP42" s="434"/>
      <c r="DQ42" s="434"/>
      <c r="DR42" s="434"/>
      <c r="DS42" s="434"/>
      <c r="DT42" s="434"/>
      <c r="DU42" s="434"/>
      <c r="DV42" s="435"/>
      <c r="DW42" s="436"/>
      <c r="DX42" s="437"/>
      <c r="DY42" s="437"/>
      <c r="DZ42" s="437"/>
      <c r="EA42" s="437"/>
      <c r="EB42" s="437"/>
      <c r="EC42" s="438"/>
    </row>
    <row r="43" spans="2:133" ht="11.25" customHeight="1" x14ac:dyDescent="0.15">
      <c r="CD43" s="361" t="s">
        <v>288</v>
      </c>
      <c r="CE43" s="362"/>
      <c r="CF43" s="362"/>
      <c r="CG43" s="362"/>
      <c r="CH43" s="362"/>
      <c r="CI43" s="362"/>
      <c r="CJ43" s="362"/>
      <c r="CK43" s="362"/>
      <c r="CL43" s="362"/>
      <c r="CM43" s="362"/>
      <c r="CN43" s="362"/>
      <c r="CO43" s="362"/>
      <c r="CP43" s="362"/>
      <c r="CQ43" s="363"/>
      <c r="CR43" s="355">
        <v>14590</v>
      </c>
      <c r="CS43" s="386"/>
      <c r="CT43" s="386"/>
      <c r="CU43" s="386"/>
      <c r="CV43" s="386"/>
      <c r="CW43" s="386"/>
      <c r="CX43" s="386"/>
      <c r="CY43" s="387"/>
      <c r="CZ43" s="364">
        <v>0.2</v>
      </c>
      <c r="DA43" s="388"/>
      <c r="DB43" s="388"/>
      <c r="DC43" s="389"/>
      <c r="DD43" s="368">
        <v>14590</v>
      </c>
      <c r="DE43" s="386"/>
      <c r="DF43" s="386"/>
      <c r="DG43" s="386"/>
      <c r="DH43" s="386"/>
      <c r="DI43" s="386"/>
      <c r="DJ43" s="386"/>
      <c r="DK43" s="387"/>
      <c r="DL43" s="433"/>
      <c r="DM43" s="434"/>
      <c r="DN43" s="434"/>
      <c r="DO43" s="434"/>
      <c r="DP43" s="434"/>
      <c r="DQ43" s="434"/>
      <c r="DR43" s="434"/>
      <c r="DS43" s="434"/>
      <c r="DT43" s="434"/>
      <c r="DU43" s="434"/>
      <c r="DV43" s="435"/>
      <c r="DW43" s="436"/>
      <c r="DX43" s="437"/>
      <c r="DY43" s="437"/>
      <c r="DZ43" s="437"/>
      <c r="EA43" s="437"/>
      <c r="EB43" s="437"/>
      <c r="EC43" s="438"/>
    </row>
    <row r="44" spans="2:133" ht="11.25" customHeight="1" x14ac:dyDescent="0.15">
      <c r="CD44" s="391" t="s">
        <v>236</v>
      </c>
      <c r="CE44" s="392"/>
      <c r="CF44" s="361" t="s">
        <v>289</v>
      </c>
      <c r="CG44" s="362"/>
      <c r="CH44" s="362"/>
      <c r="CI44" s="362"/>
      <c r="CJ44" s="362"/>
      <c r="CK44" s="362"/>
      <c r="CL44" s="362"/>
      <c r="CM44" s="362"/>
      <c r="CN44" s="362"/>
      <c r="CO44" s="362"/>
      <c r="CP44" s="362"/>
      <c r="CQ44" s="363"/>
      <c r="CR44" s="355">
        <v>884817</v>
      </c>
      <c r="CS44" s="356"/>
      <c r="CT44" s="356"/>
      <c r="CU44" s="356"/>
      <c r="CV44" s="356"/>
      <c r="CW44" s="356"/>
      <c r="CX44" s="356"/>
      <c r="CY44" s="357"/>
      <c r="CZ44" s="364">
        <v>10.4</v>
      </c>
      <c r="DA44" s="365"/>
      <c r="DB44" s="365"/>
      <c r="DC44" s="370"/>
      <c r="DD44" s="368">
        <v>267293</v>
      </c>
      <c r="DE44" s="356"/>
      <c r="DF44" s="356"/>
      <c r="DG44" s="356"/>
      <c r="DH44" s="356"/>
      <c r="DI44" s="356"/>
      <c r="DJ44" s="356"/>
      <c r="DK44" s="357"/>
      <c r="DL44" s="433"/>
      <c r="DM44" s="434"/>
      <c r="DN44" s="434"/>
      <c r="DO44" s="434"/>
      <c r="DP44" s="434"/>
      <c r="DQ44" s="434"/>
      <c r="DR44" s="434"/>
      <c r="DS44" s="434"/>
      <c r="DT44" s="434"/>
      <c r="DU44" s="434"/>
      <c r="DV44" s="435"/>
      <c r="DW44" s="436"/>
      <c r="DX44" s="437"/>
      <c r="DY44" s="437"/>
      <c r="DZ44" s="437"/>
      <c r="EA44" s="437"/>
      <c r="EB44" s="437"/>
      <c r="EC44" s="438"/>
    </row>
    <row r="45" spans="2:133" ht="11.25" customHeight="1" x14ac:dyDescent="0.15">
      <c r="CD45" s="395"/>
      <c r="CE45" s="396"/>
      <c r="CF45" s="361" t="s">
        <v>290</v>
      </c>
      <c r="CG45" s="362"/>
      <c r="CH45" s="362"/>
      <c r="CI45" s="362"/>
      <c r="CJ45" s="362"/>
      <c r="CK45" s="362"/>
      <c r="CL45" s="362"/>
      <c r="CM45" s="362"/>
      <c r="CN45" s="362"/>
      <c r="CO45" s="362"/>
      <c r="CP45" s="362"/>
      <c r="CQ45" s="363"/>
      <c r="CR45" s="355">
        <v>209154</v>
      </c>
      <c r="CS45" s="386"/>
      <c r="CT45" s="386"/>
      <c r="CU45" s="386"/>
      <c r="CV45" s="386"/>
      <c r="CW45" s="386"/>
      <c r="CX45" s="386"/>
      <c r="CY45" s="387"/>
      <c r="CZ45" s="364">
        <v>2.4</v>
      </c>
      <c r="DA45" s="388"/>
      <c r="DB45" s="388"/>
      <c r="DC45" s="389"/>
      <c r="DD45" s="368">
        <v>53648</v>
      </c>
      <c r="DE45" s="386"/>
      <c r="DF45" s="386"/>
      <c r="DG45" s="386"/>
      <c r="DH45" s="386"/>
      <c r="DI45" s="386"/>
      <c r="DJ45" s="386"/>
      <c r="DK45" s="387"/>
      <c r="DL45" s="433"/>
      <c r="DM45" s="434"/>
      <c r="DN45" s="434"/>
      <c r="DO45" s="434"/>
      <c r="DP45" s="434"/>
      <c r="DQ45" s="434"/>
      <c r="DR45" s="434"/>
      <c r="DS45" s="434"/>
      <c r="DT45" s="434"/>
      <c r="DU45" s="434"/>
      <c r="DV45" s="435"/>
      <c r="DW45" s="436"/>
      <c r="DX45" s="437"/>
      <c r="DY45" s="437"/>
      <c r="DZ45" s="437"/>
      <c r="EA45" s="437"/>
      <c r="EB45" s="437"/>
      <c r="EC45" s="438"/>
    </row>
    <row r="46" spans="2:133" ht="11.25" customHeight="1" x14ac:dyDescent="0.15">
      <c r="B46" s="336" t="s">
        <v>291</v>
      </c>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CD46" s="395"/>
      <c r="CE46" s="396"/>
      <c r="CF46" s="361" t="s">
        <v>292</v>
      </c>
      <c r="CG46" s="362"/>
      <c r="CH46" s="362"/>
      <c r="CI46" s="362"/>
      <c r="CJ46" s="362"/>
      <c r="CK46" s="362"/>
      <c r="CL46" s="362"/>
      <c r="CM46" s="362"/>
      <c r="CN46" s="362"/>
      <c r="CO46" s="362"/>
      <c r="CP46" s="362"/>
      <c r="CQ46" s="363"/>
      <c r="CR46" s="355">
        <v>674665</v>
      </c>
      <c r="CS46" s="356"/>
      <c r="CT46" s="356"/>
      <c r="CU46" s="356"/>
      <c r="CV46" s="356"/>
      <c r="CW46" s="356"/>
      <c r="CX46" s="356"/>
      <c r="CY46" s="357"/>
      <c r="CZ46" s="364">
        <v>7.9</v>
      </c>
      <c r="DA46" s="365"/>
      <c r="DB46" s="365"/>
      <c r="DC46" s="370"/>
      <c r="DD46" s="368">
        <v>212647</v>
      </c>
      <c r="DE46" s="356"/>
      <c r="DF46" s="356"/>
      <c r="DG46" s="356"/>
      <c r="DH46" s="356"/>
      <c r="DI46" s="356"/>
      <c r="DJ46" s="356"/>
      <c r="DK46" s="357"/>
      <c r="DL46" s="433"/>
      <c r="DM46" s="434"/>
      <c r="DN46" s="434"/>
      <c r="DO46" s="434"/>
      <c r="DP46" s="434"/>
      <c r="DQ46" s="434"/>
      <c r="DR46" s="434"/>
      <c r="DS46" s="434"/>
      <c r="DT46" s="434"/>
      <c r="DU46" s="434"/>
      <c r="DV46" s="435"/>
      <c r="DW46" s="436"/>
      <c r="DX46" s="437"/>
      <c r="DY46" s="437"/>
      <c r="DZ46" s="437"/>
      <c r="EA46" s="437"/>
      <c r="EB46" s="437"/>
      <c r="EC46" s="438"/>
    </row>
    <row r="47" spans="2:133" ht="11.25" customHeight="1" x14ac:dyDescent="0.15">
      <c r="B47" s="452" t="s">
        <v>293</v>
      </c>
      <c r="R47" s="451"/>
      <c r="S47" s="451"/>
      <c r="T47" s="451"/>
      <c r="U47" s="451"/>
      <c r="V47" s="451"/>
      <c r="W47" s="451"/>
      <c r="X47" s="451"/>
      <c r="Y47" s="451"/>
      <c r="Z47" s="451"/>
      <c r="AA47" s="451"/>
      <c r="AB47" s="451"/>
      <c r="AC47" s="451"/>
      <c r="AD47" s="451"/>
      <c r="AE47" s="451"/>
      <c r="AF47" s="451"/>
      <c r="AG47" s="451"/>
      <c r="AH47" s="451"/>
      <c r="AI47" s="451"/>
      <c r="AJ47" s="451"/>
      <c r="AK47" s="451"/>
      <c r="AL47" s="451"/>
      <c r="AM47" s="451"/>
      <c r="AN47" s="451"/>
      <c r="AO47" s="451"/>
      <c r="CD47" s="395"/>
      <c r="CE47" s="396"/>
      <c r="CF47" s="361" t="s">
        <v>294</v>
      </c>
      <c r="CG47" s="362"/>
      <c r="CH47" s="362"/>
      <c r="CI47" s="362"/>
      <c r="CJ47" s="362"/>
      <c r="CK47" s="362"/>
      <c r="CL47" s="362"/>
      <c r="CM47" s="362"/>
      <c r="CN47" s="362"/>
      <c r="CO47" s="362"/>
      <c r="CP47" s="362"/>
      <c r="CQ47" s="363"/>
      <c r="CR47" s="355">
        <v>69911</v>
      </c>
      <c r="CS47" s="386"/>
      <c r="CT47" s="386"/>
      <c r="CU47" s="386"/>
      <c r="CV47" s="386"/>
      <c r="CW47" s="386"/>
      <c r="CX47" s="386"/>
      <c r="CY47" s="387"/>
      <c r="CZ47" s="364">
        <v>0.8</v>
      </c>
      <c r="DA47" s="388"/>
      <c r="DB47" s="388"/>
      <c r="DC47" s="389"/>
      <c r="DD47" s="368">
        <v>11395</v>
      </c>
      <c r="DE47" s="386"/>
      <c r="DF47" s="386"/>
      <c r="DG47" s="386"/>
      <c r="DH47" s="386"/>
      <c r="DI47" s="386"/>
      <c r="DJ47" s="386"/>
      <c r="DK47" s="387"/>
      <c r="DL47" s="433"/>
      <c r="DM47" s="434"/>
      <c r="DN47" s="434"/>
      <c r="DO47" s="434"/>
      <c r="DP47" s="434"/>
      <c r="DQ47" s="434"/>
      <c r="DR47" s="434"/>
      <c r="DS47" s="434"/>
      <c r="DT47" s="434"/>
      <c r="DU47" s="434"/>
      <c r="DV47" s="435"/>
      <c r="DW47" s="436"/>
      <c r="DX47" s="437"/>
      <c r="DY47" s="437"/>
      <c r="DZ47" s="437"/>
      <c r="EA47" s="437"/>
      <c r="EB47" s="437"/>
      <c r="EC47" s="438"/>
    </row>
    <row r="48" spans="2:133" x14ac:dyDescent="0.15">
      <c r="B48" s="452" t="s">
        <v>295</v>
      </c>
      <c r="CD48" s="412"/>
      <c r="CE48" s="413"/>
      <c r="CF48" s="361" t="s">
        <v>296</v>
      </c>
      <c r="CG48" s="362"/>
      <c r="CH48" s="362"/>
      <c r="CI48" s="362"/>
      <c r="CJ48" s="362"/>
      <c r="CK48" s="362"/>
      <c r="CL48" s="362"/>
      <c r="CM48" s="362"/>
      <c r="CN48" s="362"/>
      <c r="CO48" s="362"/>
      <c r="CP48" s="362"/>
      <c r="CQ48" s="363"/>
      <c r="CR48" s="355" t="s">
        <v>65</v>
      </c>
      <c r="CS48" s="356"/>
      <c r="CT48" s="356"/>
      <c r="CU48" s="356"/>
      <c r="CV48" s="356"/>
      <c r="CW48" s="356"/>
      <c r="CX48" s="356"/>
      <c r="CY48" s="357"/>
      <c r="CZ48" s="364" t="s">
        <v>65</v>
      </c>
      <c r="DA48" s="365"/>
      <c r="DB48" s="365"/>
      <c r="DC48" s="370"/>
      <c r="DD48" s="368" t="s">
        <v>65</v>
      </c>
      <c r="DE48" s="356"/>
      <c r="DF48" s="356"/>
      <c r="DG48" s="356"/>
      <c r="DH48" s="356"/>
      <c r="DI48" s="356"/>
      <c r="DJ48" s="356"/>
      <c r="DK48" s="357"/>
      <c r="DL48" s="433"/>
      <c r="DM48" s="434"/>
      <c r="DN48" s="434"/>
      <c r="DO48" s="434"/>
      <c r="DP48" s="434"/>
      <c r="DQ48" s="434"/>
      <c r="DR48" s="434"/>
      <c r="DS48" s="434"/>
      <c r="DT48" s="434"/>
      <c r="DU48" s="434"/>
      <c r="DV48" s="435"/>
      <c r="DW48" s="436"/>
      <c r="DX48" s="437"/>
      <c r="DY48" s="437"/>
      <c r="DZ48" s="437"/>
      <c r="EA48" s="437"/>
      <c r="EB48" s="437"/>
      <c r="EC48" s="438"/>
    </row>
    <row r="49" spans="82:133" ht="11.25" customHeight="1" x14ac:dyDescent="0.15">
      <c r="CD49" s="373" t="s">
        <v>297</v>
      </c>
      <c r="CE49" s="374"/>
      <c r="CF49" s="374"/>
      <c r="CG49" s="374"/>
      <c r="CH49" s="374"/>
      <c r="CI49" s="374"/>
      <c r="CJ49" s="374"/>
      <c r="CK49" s="374"/>
      <c r="CL49" s="374"/>
      <c r="CM49" s="374"/>
      <c r="CN49" s="374"/>
      <c r="CO49" s="374"/>
      <c r="CP49" s="374"/>
      <c r="CQ49" s="375"/>
      <c r="CR49" s="439">
        <v>8538448</v>
      </c>
      <c r="CS49" s="419"/>
      <c r="CT49" s="419"/>
      <c r="CU49" s="419"/>
      <c r="CV49" s="419"/>
      <c r="CW49" s="419"/>
      <c r="CX49" s="419"/>
      <c r="CY49" s="453"/>
      <c r="CZ49" s="444">
        <v>100</v>
      </c>
      <c r="DA49" s="454"/>
      <c r="DB49" s="454"/>
      <c r="DC49" s="455"/>
      <c r="DD49" s="456">
        <v>5435964</v>
      </c>
      <c r="DE49" s="419"/>
      <c r="DF49" s="419"/>
      <c r="DG49" s="419"/>
      <c r="DH49" s="419"/>
      <c r="DI49" s="419"/>
      <c r="DJ49" s="419"/>
      <c r="DK49" s="453"/>
      <c r="DL49" s="457"/>
      <c r="DM49" s="458"/>
      <c r="DN49" s="458"/>
      <c r="DO49" s="458"/>
      <c r="DP49" s="458"/>
      <c r="DQ49" s="458"/>
      <c r="DR49" s="458"/>
      <c r="DS49" s="458"/>
      <c r="DT49" s="458"/>
      <c r="DU49" s="458"/>
      <c r="DV49" s="459"/>
      <c r="DW49" s="460"/>
      <c r="DX49" s="461"/>
      <c r="DY49" s="461"/>
      <c r="DZ49" s="461"/>
      <c r="EA49" s="461"/>
      <c r="EB49" s="461"/>
      <c r="EC49" s="462"/>
    </row>
  </sheetData>
  <sheetProtection algorithmName="SHA-512" hashValue="jQAIs/lrtIJzU9rrrrG0SoeGPbLiGK4ZDhpTvtC4Yh0sCaawfZHkr7sESgFaRax7vVI5Xd/SbPNHUQWP1Hxlcg==" saltValue="Nnr0X78e8yRe00466JC5C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2B0AA-F41A-4499-87DB-323F05CC6BAE}">
  <sheetPr>
    <pageSetUpPr fitToPage="1"/>
  </sheetPr>
  <dimension ref="A1:EA136"/>
  <sheetViews>
    <sheetView zoomScale="70" zoomScaleNormal="25" zoomScaleSheetLayoutView="70" workbookViewId="0">
      <selection activeCell="AU10" sqref="AU10:AX10"/>
    </sheetView>
  </sheetViews>
  <sheetFormatPr defaultColWidth="0" defaultRowHeight="13.5" zeroHeight="1" x14ac:dyDescent="0.15"/>
  <cols>
    <col min="1" max="130" width="2.75" style="468" customWidth="1"/>
    <col min="131" max="131" width="1.625" style="468" customWidth="1"/>
    <col min="132" max="16384" width="9" style="468" hidden="1"/>
  </cols>
  <sheetData>
    <row r="1" spans="1:131" ht="11.25" customHeight="1" thickBot="1" x14ac:dyDescent="0.2">
      <c r="A1" s="464"/>
      <c r="B1" s="464"/>
      <c r="C1" s="464"/>
      <c r="D1" s="464"/>
      <c r="E1" s="464"/>
      <c r="F1" s="464"/>
      <c r="G1" s="464"/>
      <c r="H1" s="464"/>
      <c r="I1" s="464"/>
      <c r="J1" s="464"/>
      <c r="K1" s="464"/>
      <c r="L1" s="464"/>
      <c r="M1" s="464"/>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6"/>
      <c r="DR1" s="466"/>
      <c r="DS1" s="466"/>
      <c r="DT1" s="466"/>
      <c r="DU1" s="466"/>
      <c r="DV1" s="466"/>
      <c r="DW1" s="466"/>
      <c r="DX1" s="466"/>
      <c r="DY1" s="466"/>
      <c r="DZ1" s="466"/>
      <c r="EA1" s="467"/>
    </row>
    <row r="2" spans="1:131" ht="26.25" customHeight="1" thickBot="1" x14ac:dyDescent="0.2">
      <c r="A2" s="469" t="s">
        <v>298</v>
      </c>
      <c r="B2" s="465"/>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c r="AR2" s="465"/>
      <c r="AS2" s="465"/>
      <c r="AT2" s="465"/>
      <c r="AU2" s="465"/>
      <c r="AV2" s="465"/>
      <c r="AW2" s="465"/>
      <c r="AX2" s="465"/>
      <c r="AY2" s="465"/>
      <c r="AZ2" s="465"/>
      <c r="BA2" s="465"/>
      <c r="BB2" s="465"/>
      <c r="BC2" s="465"/>
      <c r="BD2" s="465"/>
      <c r="BE2" s="465"/>
      <c r="BF2" s="465"/>
      <c r="BG2" s="465"/>
      <c r="BH2" s="465"/>
      <c r="BI2" s="465"/>
      <c r="BJ2" s="465"/>
      <c r="BK2" s="465"/>
      <c r="BL2" s="465"/>
      <c r="BM2" s="465"/>
      <c r="BN2" s="465"/>
      <c r="BO2" s="465"/>
      <c r="BP2" s="465"/>
      <c r="BQ2" s="465"/>
      <c r="BR2" s="465"/>
      <c r="BS2" s="465"/>
      <c r="BT2" s="465"/>
      <c r="BU2" s="465"/>
      <c r="BV2" s="465"/>
      <c r="BW2" s="465"/>
      <c r="BX2" s="465"/>
      <c r="BY2" s="465"/>
      <c r="BZ2" s="465"/>
      <c r="CA2" s="465"/>
      <c r="CB2" s="465"/>
      <c r="CC2" s="465"/>
      <c r="CD2" s="465"/>
      <c r="CE2" s="465"/>
      <c r="CF2" s="465"/>
      <c r="CG2" s="465"/>
      <c r="CH2" s="465"/>
      <c r="CI2" s="465"/>
      <c r="CJ2" s="465"/>
      <c r="CK2" s="465"/>
      <c r="CL2" s="465"/>
      <c r="CM2" s="465"/>
      <c r="CN2" s="465"/>
      <c r="CO2" s="465"/>
      <c r="CP2" s="465"/>
      <c r="CQ2" s="465"/>
      <c r="CR2" s="465"/>
      <c r="CS2" s="465"/>
      <c r="CT2" s="465"/>
      <c r="CU2" s="465"/>
      <c r="CV2" s="465"/>
      <c r="CW2" s="465"/>
      <c r="CX2" s="465"/>
      <c r="CY2" s="465"/>
      <c r="CZ2" s="465"/>
      <c r="DA2" s="465"/>
      <c r="DB2" s="465"/>
      <c r="DC2" s="465"/>
      <c r="DD2" s="465"/>
      <c r="DE2" s="465"/>
      <c r="DF2" s="465"/>
      <c r="DG2" s="465"/>
      <c r="DH2" s="465"/>
      <c r="DI2" s="465"/>
      <c r="DJ2" s="470" t="s">
        <v>299</v>
      </c>
      <c r="DK2" s="471"/>
      <c r="DL2" s="471"/>
      <c r="DM2" s="471"/>
      <c r="DN2" s="471"/>
      <c r="DO2" s="472"/>
      <c r="DP2" s="465"/>
      <c r="DQ2" s="470" t="s">
        <v>300</v>
      </c>
      <c r="DR2" s="471"/>
      <c r="DS2" s="471"/>
      <c r="DT2" s="471"/>
      <c r="DU2" s="471"/>
      <c r="DV2" s="471"/>
      <c r="DW2" s="471"/>
      <c r="DX2" s="471"/>
      <c r="DY2" s="471"/>
      <c r="DZ2" s="472"/>
      <c r="EA2" s="467"/>
    </row>
    <row r="3" spans="1:131" ht="11.25" customHeight="1" x14ac:dyDescent="0.15">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c r="BF3" s="465"/>
      <c r="BG3" s="465"/>
      <c r="BH3" s="465"/>
      <c r="BI3" s="465"/>
      <c r="BJ3" s="465"/>
      <c r="BK3" s="465"/>
      <c r="BL3" s="465"/>
      <c r="BM3" s="465"/>
      <c r="BN3" s="465"/>
      <c r="BO3" s="465"/>
      <c r="BP3" s="465"/>
      <c r="BQ3" s="465"/>
      <c r="BR3" s="465"/>
      <c r="BS3" s="465"/>
      <c r="BT3" s="465"/>
      <c r="BU3" s="465"/>
      <c r="BV3" s="465"/>
      <c r="BW3" s="465"/>
      <c r="BX3" s="465"/>
      <c r="BY3" s="465"/>
      <c r="BZ3" s="465"/>
      <c r="CA3" s="465"/>
      <c r="CB3" s="465"/>
      <c r="CC3" s="465"/>
      <c r="CD3" s="465"/>
      <c r="CE3" s="465"/>
      <c r="CF3" s="465"/>
      <c r="CG3" s="465"/>
      <c r="CH3" s="465"/>
      <c r="CI3" s="465"/>
      <c r="CJ3" s="465"/>
      <c r="CK3" s="465"/>
      <c r="CL3" s="465"/>
      <c r="CM3" s="465"/>
      <c r="CN3" s="465"/>
      <c r="CO3" s="465"/>
      <c r="CP3" s="465"/>
      <c r="CQ3" s="465"/>
      <c r="CR3" s="465"/>
      <c r="CS3" s="465"/>
      <c r="CT3" s="465"/>
      <c r="CU3" s="465"/>
      <c r="CV3" s="465"/>
      <c r="CW3" s="465"/>
      <c r="CX3" s="465"/>
      <c r="CY3" s="465"/>
      <c r="CZ3" s="465"/>
      <c r="DA3" s="465"/>
      <c r="DB3" s="465"/>
      <c r="DC3" s="465"/>
      <c r="DD3" s="465"/>
      <c r="DE3" s="465"/>
      <c r="DF3" s="465"/>
      <c r="DG3" s="465"/>
      <c r="DH3" s="465"/>
      <c r="DI3" s="465"/>
      <c r="DJ3" s="465"/>
      <c r="DK3" s="465"/>
      <c r="DL3" s="465"/>
      <c r="DM3" s="465"/>
      <c r="DN3" s="465"/>
      <c r="DO3" s="465"/>
      <c r="DP3" s="465"/>
      <c r="DQ3" s="465"/>
      <c r="DR3" s="465"/>
      <c r="DS3" s="465"/>
      <c r="DT3" s="465"/>
      <c r="DU3" s="465"/>
      <c r="DV3" s="465"/>
      <c r="DW3" s="465"/>
      <c r="DX3" s="465"/>
      <c r="DY3" s="465"/>
      <c r="DZ3" s="465"/>
      <c r="EA3" s="467"/>
    </row>
    <row r="4" spans="1:131" s="477" customFormat="1" ht="26.25" customHeight="1" thickBot="1" x14ac:dyDescent="0.2">
      <c r="A4" s="473" t="s">
        <v>301</v>
      </c>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73"/>
      <c r="AZ4" s="474"/>
      <c r="BA4" s="474"/>
      <c r="BB4" s="474"/>
      <c r="BC4" s="474"/>
      <c r="BD4" s="474"/>
      <c r="BE4" s="475"/>
      <c r="BF4" s="475"/>
      <c r="BG4" s="475"/>
      <c r="BH4" s="475"/>
      <c r="BI4" s="475"/>
      <c r="BJ4" s="475"/>
      <c r="BK4" s="475"/>
      <c r="BL4" s="475"/>
      <c r="BM4" s="475"/>
      <c r="BN4" s="475"/>
      <c r="BO4" s="475"/>
      <c r="BP4" s="475"/>
      <c r="BQ4" s="474" t="s">
        <v>302</v>
      </c>
      <c r="BR4" s="474"/>
      <c r="BS4" s="474"/>
      <c r="BT4" s="474"/>
      <c r="BU4" s="474"/>
      <c r="BV4" s="474"/>
      <c r="BW4" s="474"/>
      <c r="BX4" s="474"/>
      <c r="BY4" s="474"/>
      <c r="BZ4" s="474"/>
      <c r="CA4" s="474"/>
      <c r="CB4" s="474"/>
      <c r="CC4" s="474"/>
      <c r="CD4" s="474"/>
      <c r="CE4" s="474"/>
      <c r="CF4" s="474"/>
      <c r="CG4" s="474"/>
      <c r="CH4" s="474"/>
      <c r="CI4" s="474"/>
      <c r="CJ4" s="474"/>
      <c r="CK4" s="474"/>
      <c r="CL4" s="474"/>
      <c r="CM4" s="474"/>
      <c r="CN4" s="474"/>
      <c r="CO4" s="474"/>
      <c r="CP4" s="474"/>
      <c r="CQ4" s="474"/>
      <c r="CR4" s="474"/>
      <c r="CS4" s="474"/>
      <c r="CT4" s="474"/>
      <c r="CU4" s="474"/>
      <c r="CV4" s="474"/>
      <c r="CW4" s="474"/>
      <c r="CX4" s="474"/>
      <c r="CY4" s="474"/>
      <c r="CZ4" s="474"/>
      <c r="DA4" s="474"/>
      <c r="DB4" s="474"/>
      <c r="DC4" s="474"/>
      <c r="DD4" s="474"/>
      <c r="DE4" s="474"/>
      <c r="DF4" s="474"/>
      <c r="DG4" s="474"/>
      <c r="DH4" s="474"/>
      <c r="DI4" s="474"/>
      <c r="DJ4" s="474"/>
      <c r="DK4" s="474"/>
      <c r="DL4" s="474"/>
      <c r="DM4" s="474"/>
      <c r="DN4" s="474"/>
      <c r="DO4" s="474"/>
      <c r="DP4" s="474"/>
      <c r="DQ4" s="474"/>
      <c r="DR4" s="474"/>
      <c r="DS4" s="474"/>
      <c r="DT4" s="474"/>
      <c r="DU4" s="474"/>
      <c r="DV4" s="474"/>
      <c r="DW4" s="474"/>
      <c r="DX4" s="474"/>
      <c r="DY4" s="474"/>
      <c r="DZ4" s="474"/>
      <c r="EA4" s="476"/>
    </row>
    <row r="5" spans="1:131" s="477" customFormat="1" ht="26.25" customHeight="1" x14ac:dyDescent="0.15">
      <c r="A5" s="478" t="s">
        <v>303</v>
      </c>
      <c r="B5" s="479"/>
      <c r="C5" s="479"/>
      <c r="D5" s="479"/>
      <c r="E5" s="479"/>
      <c r="F5" s="479"/>
      <c r="G5" s="479"/>
      <c r="H5" s="479"/>
      <c r="I5" s="479"/>
      <c r="J5" s="479"/>
      <c r="K5" s="479"/>
      <c r="L5" s="479"/>
      <c r="M5" s="479"/>
      <c r="N5" s="479"/>
      <c r="O5" s="479"/>
      <c r="P5" s="480"/>
      <c r="Q5" s="481" t="s">
        <v>304</v>
      </c>
      <c r="R5" s="482"/>
      <c r="S5" s="482"/>
      <c r="T5" s="482"/>
      <c r="U5" s="483"/>
      <c r="V5" s="481" t="s">
        <v>305</v>
      </c>
      <c r="W5" s="482"/>
      <c r="X5" s="482"/>
      <c r="Y5" s="482"/>
      <c r="Z5" s="483"/>
      <c r="AA5" s="481" t="s">
        <v>306</v>
      </c>
      <c r="AB5" s="482"/>
      <c r="AC5" s="482"/>
      <c r="AD5" s="482"/>
      <c r="AE5" s="482"/>
      <c r="AF5" s="484" t="s">
        <v>307</v>
      </c>
      <c r="AG5" s="482"/>
      <c r="AH5" s="482"/>
      <c r="AI5" s="482"/>
      <c r="AJ5" s="485"/>
      <c r="AK5" s="482" t="s">
        <v>308</v>
      </c>
      <c r="AL5" s="482"/>
      <c r="AM5" s="482"/>
      <c r="AN5" s="482"/>
      <c r="AO5" s="483"/>
      <c r="AP5" s="481" t="s">
        <v>309</v>
      </c>
      <c r="AQ5" s="482"/>
      <c r="AR5" s="482"/>
      <c r="AS5" s="482"/>
      <c r="AT5" s="483"/>
      <c r="AU5" s="481" t="s">
        <v>310</v>
      </c>
      <c r="AV5" s="482"/>
      <c r="AW5" s="482"/>
      <c r="AX5" s="482"/>
      <c r="AY5" s="485"/>
      <c r="AZ5" s="474"/>
      <c r="BA5" s="474"/>
      <c r="BB5" s="474"/>
      <c r="BC5" s="474"/>
      <c r="BD5" s="474"/>
      <c r="BE5" s="475"/>
      <c r="BF5" s="475"/>
      <c r="BG5" s="475"/>
      <c r="BH5" s="475"/>
      <c r="BI5" s="475"/>
      <c r="BJ5" s="475"/>
      <c r="BK5" s="475"/>
      <c r="BL5" s="475"/>
      <c r="BM5" s="475"/>
      <c r="BN5" s="475"/>
      <c r="BO5" s="475"/>
      <c r="BP5" s="475"/>
      <c r="BQ5" s="478" t="s">
        <v>311</v>
      </c>
      <c r="BR5" s="479"/>
      <c r="BS5" s="479"/>
      <c r="BT5" s="479"/>
      <c r="BU5" s="479"/>
      <c r="BV5" s="479"/>
      <c r="BW5" s="479"/>
      <c r="BX5" s="479"/>
      <c r="BY5" s="479"/>
      <c r="BZ5" s="479"/>
      <c r="CA5" s="479"/>
      <c r="CB5" s="479"/>
      <c r="CC5" s="479"/>
      <c r="CD5" s="479"/>
      <c r="CE5" s="479"/>
      <c r="CF5" s="479"/>
      <c r="CG5" s="480"/>
      <c r="CH5" s="481" t="s">
        <v>312</v>
      </c>
      <c r="CI5" s="482"/>
      <c r="CJ5" s="482"/>
      <c r="CK5" s="482"/>
      <c r="CL5" s="483"/>
      <c r="CM5" s="481" t="s">
        <v>313</v>
      </c>
      <c r="CN5" s="482"/>
      <c r="CO5" s="482"/>
      <c r="CP5" s="482"/>
      <c r="CQ5" s="483"/>
      <c r="CR5" s="481" t="s">
        <v>314</v>
      </c>
      <c r="CS5" s="482"/>
      <c r="CT5" s="482"/>
      <c r="CU5" s="482"/>
      <c r="CV5" s="483"/>
      <c r="CW5" s="481" t="s">
        <v>315</v>
      </c>
      <c r="CX5" s="482"/>
      <c r="CY5" s="482"/>
      <c r="CZ5" s="482"/>
      <c r="DA5" s="483"/>
      <c r="DB5" s="481" t="s">
        <v>316</v>
      </c>
      <c r="DC5" s="482"/>
      <c r="DD5" s="482"/>
      <c r="DE5" s="482"/>
      <c r="DF5" s="483"/>
      <c r="DG5" s="486" t="s">
        <v>317</v>
      </c>
      <c r="DH5" s="487"/>
      <c r="DI5" s="487"/>
      <c r="DJ5" s="487"/>
      <c r="DK5" s="488"/>
      <c r="DL5" s="486" t="s">
        <v>318</v>
      </c>
      <c r="DM5" s="487"/>
      <c r="DN5" s="487"/>
      <c r="DO5" s="487"/>
      <c r="DP5" s="488"/>
      <c r="DQ5" s="481" t="s">
        <v>319</v>
      </c>
      <c r="DR5" s="482"/>
      <c r="DS5" s="482"/>
      <c r="DT5" s="482"/>
      <c r="DU5" s="483"/>
      <c r="DV5" s="481" t="s">
        <v>310</v>
      </c>
      <c r="DW5" s="482"/>
      <c r="DX5" s="482"/>
      <c r="DY5" s="482"/>
      <c r="DZ5" s="485"/>
      <c r="EA5" s="476"/>
    </row>
    <row r="6" spans="1:131" s="477" customFormat="1" ht="26.25" customHeight="1" thickBot="1" x14ac:dyDescent="0.2">
      <c r="A6" s="489"/>
      <c r="B6" s="490"/>
      <c r="C6" s="490"/>
      <c r="D6" s="490"/>
      <c r="E6" s="490"/>
      <c r="F6" s="490"/>
      <c r="G6" s="490"/>
      <c r="H6" s="490"/>
      <c r="I6" s="490"/>
      <c r="J6" s="490"/>
      <c r="K6" s="490"/>
      <c r="L6" s="490"/>
      <c r="M6" s="490"/>
      <c r="N6" s="490"/>
      <c r="O6" s="490"/>
      <c r="P6" s="491"/>
      <c r="Q6" s="492"/>
      <c r="R6" s="493"/>
      <c r="S6" s="493"/>
      <c r="T6" s="493"/>
      <c r="U6" s="494"/>
      <c r="V6" s="492"/>
      <c r="W6" s="493"/>
      <c r="X6" s="493"/>
      <c r="Y6" s="493"/>
      <c r="Z6" s="494"/>
      <c r="AA6" s="492"/>
      <c r="AB6" s="493"/>
      <c r="AC6" s="493"/>
      <c r="AD6" s="493"/>
      <c r="AE6" s="493"/>
      <c r="AF6" s="495"/>
      <c r="AG6" s="493"/>
      <c r="AH6" s="493"/>
      <c r="AI6" s="493"/>
      <c r="AJ6" s="496"/>
      <c r="AK6" s="493"/>
      <c r="AL6" s="493"/>
      <c r="AM6" s="493"/>
      <c r="AN6" s="493"/>
      <c r="AO6" s="494"/>
      <c r="AP6" s="492"/>
      <c r="AQ6" s="493"/>
      <c r="AR6" s="493"/>
      <c r="AS6" s="493"/>
      <c r="AT6" s="494"/>
      <c r="AU6" s="492"/>
      <c r="AV6" s="493"/>
      <c r="AW6" s="493"/>
      <c r="AX6" s="493"/>
      <c r="AY6" s="496"/>
      <c r="AZ6" s="474"/>
      <c r="BA6" s="474"/>
      <c r="BB6" s="474"/>
      <c r="BC6" s="474"/>
      <c r="BD6" s="474"/>
      <c r="BE6" s="475"/>
      <c r="BF6" s="475"/>
      <c r="BG6" s="475"/>
      <c r="BH6" s="475"/>
      <c r="BI6" s="475"/>
      <c r="BJ6" s="475"/>
      <c r="BK6" s="475"/>
      <c r="BL6" s="475"/>
      <c r="BM6" s="475"/>
      <c r="BN6" s="475"/>
      <c r="BO6" s="475"/>
      <c r="BP6" s="475"/>
      <c r="BQ6" s="489"/>
      <c r="BR6" s="490"/>
      <c r="BS6" s="490"/>
      <c r="BT6" s="490"/>
      <c r="BU6" s="490"/>
      <c r="BV6" s="490"/>
      <c r="BW6" s="490"/>
      <c r="BX6" s="490"/>
      <c r="BY6" s="490"/>
      <c r="BZ6" s="490"/>
      <c r="CA6" s="490"/>
      <c r="CB6" s="490"/>
      <c r="CC6" s="490"/>
      <c r="CD6" s="490"/>
      <c r="CE6" s="490"/>
      <c r="CF6" s="490"/>
      <c r="CG6" s="491"/>
      <c r="CH6" s="492"/>
      <c r="CI6" s="493"/>
      <c r="CJ6" s="493"/>
      <c r="CK6" s="493"/>
      <c r="CL6" s="494"/>
      <c r="CM6" s="492"/>
      <c r="CN6" s="493"/>
      <c r="CO6" s="493"/>
      <c r="CP6" s="493"/>
      <c r="CQ6" s="494"/>
      <c r="CR6" s="492"/>
      <c r="CS6" s="493"/>
      <c r="CT6" s="493"/>
      <c r="CU6" s="493"/>
      <c r="CV6" s="494"/>
      <c r="CW6" s="492"/>
      <c r="CX6" s="493"/>
      <c r="CY6" s="493"/>
      <c r="CZ6" s="493"/>
      <c r="DA6" s="494"/>
      <c r="DB6" s="492"/>
      <c r="DC6" s="493"/>
      <c r="DD6" s="493"/>
      <c r="DE6" s="493"/>
      <c r="DF6" s="494"/>
      <c r="DG6" s="497"/>
      <c r="DH6" s="498"/>
      <c r="DI6" s="498"/>
      <c r="DJ6" s="498"/>
      <c r="DK6" s="499"/>
      <c r="DL6" s="497"/>
      <c r="DM6" s="498"/>
      <c r="DN6" s="498"/>
      <c r="DO6" s="498"/>
      <c r="DP6" s="499"/>
      <c r="DQ6" s="492"/>
      <c r="DR6" s="493"/>
      <c r="DS6" s="493"/>
      <c r="DT6" s="493"/>
      <c r="DU6" s="494"/>
      <c r="DV6" s="492"/>
      <c r="DW6" s="493"/>
      <c r="DX6" s="493"/>
      <c r="DY6" s="493"/>
      <c r="DZ6" s="496"/>
      <c r="EA6" s="476"/>
    </row>
    <row r="7" spans="1:131" s="477" customFormat="1" ht="26.25" customHeight="1" thickTop="1" x14ac:dyDescent="0.15">
      <c r="A7" s="500">
        <v>1</v>
      </c>
      <c r="B7" s="501" t="s">
        <v>320</v>
      </c>
      <c r="C7" s="502"/>
      <c r="D7" s="502"/>
      <c r="E7" s="502"/>
      <c r="F7" s="502"/>
      <c r="G7" s="502"/>
      <c r="H7" s="502"/>
      <c r="I7" s="502"/>
      <c r="J7" s="502"/>
      <c r="K7" s="502"/>
      <c r="L7" s="502"/>
      <c r="M7" s="502"/>
      <c r="N7" s="502"/>
      <c r="O7" s="502"/>
      <c r="P7" s="503"/>
      <c r="Q7" s="504">
        <v>8761</v>
      </c>
      <c r="R7" s="505"/>
      <c r="S7" s="505"/>
      <c r="T7" s="505"/>
      <c r="U7" s="505"/>
      <c r="V7" s="505">
        <v>8538</v>
      </c>
      <c r="W7" s="505"/>
      <c r="X7" s="505"/>
      <c r="Y7" s="505"/>
      <c r="Z7" s="505"/>
      <c r="AA7" s="505">
        <v>223</v>
      </c>
      <c r="AB7" s="505"/>
      <c r="AC7" s="505"/>
      <c r="AD7" s="505"/>
      <c r="AE7" s="506"/>
      <c r="AF7" s="507">
        <v>149</v>
      </c>
      <c r="AG7" s="508"/>
      <c r="AH7" s="508"/>
      <c r="AI7" s="508"/>
      <c r="AJ7" s="509"/>
      <c r="AK7" s="510">
        <v>767</v>
      </c>
      <c r="AL7" s="511"/>
      <c r="AM7" s="511"/>
      <c r="AN7" s="511"/>
      <c r="AO7" s="511"/>
      <c r="AP7" s="511">
        <v>9218</v>
      </c>
      <c r="AQ7" s="511"/>
      <c r="AR7" s="511"/>
      <c r="AS7" s="511"/>
      <c r="AT7" s="511"/>
      <c r="AU7" s="512"/>
      <c r="AV7" s="512"/>
      <c r="AW7" s="512"/>
      <c r="AX7" s="512"/>
      <c r="AY7" s="513"/>
      <c r="AZ7" s="474"/>
      <c r="BA7" s="474"/>
      <c r="BB7" s="474"/>
      <c r="BC7" s="474"/>
      <c r="BD7" s="474"/>
      <c r="BE7" s="475"/>
      <c r="BF7" s="475"/>
      <c r="BG7" s="475"/>
      <c r="BH7" s="475"/>
      <c r="BI7" s="475"/>
      <c r="BJ7" s="475"/>
      <c r="BK7" s="475"/>
      <c r="BL7" s="475"/>
      <c r="BM7" s="475"/>
      <c r="BN7" s="475"/>
      <c r="BO7" s="475"/>
      <c r="BP7" s="475"/>
      <c r="BQ7" s="500">
        <v>1</v>
      </c>
      <c r="BR7" s="514"/>
      <c r="BS7" s="515"/>
      <c r="BT7" s="516"/>
      <c r="BU7" s="516"/>
      <c r="BV7" s="516"/>
      <c r="BW7" s="516"/>
      <c r="BX7" s="516"/>
      <c r="BY7" s="516"/>
      <c r="BZ7" s="516"/>
      <c r="CA7" s="516"/>
      <c r="CB7" s="516"/>
      <c r="CC7" s="516"/>
      <c r="CD7" s="516"/>
      <c r="CE7" s="516"/>
      <c r="CF7" s="516"/>
      <c r="CG7" s="517"/>
      <c r="CH7" s="518"/>
      <c r="CI7" s="519"/>
      <c r="CJ7" s="519"/>
      <c r="CK7" s="519"/>
      <c r="CL7" s="520"/>
      <c r="CM7" s="518"/>
      <c r="CN7" s="519"/>
      <c r="CO7" s="519"/>
      <c r="CP7" s="519"/>
      <c r="CQ7" s="520"/>
      <c r="CR7" s="518"/>
      <c r="CS7" s="519"/>
      <c r="CT7" s="519"/>
      <c r="CU7" s="519"/>
      <c r="CV7" s="520"/>
      <c r="CW7" s="518"/>
      <c r="CX7" s="519"/>
      <c r="CY7" s="519"/>
      <c r="CZ7" s="519"/>
      <c r="DA7" s="520"/>
      <c r="DB7" s="518"/>
      <c r="DC7" s="519"/>
      <c r="DD7" s="519"/>
      <c r="DE7" s="519"/>
      <c r="DF7" s="520"/>
      <c r="DG7" s="518"/>
      <c r="DH7" s="519"/>
      <c r="DI7" s="519"/>
      <c r="DJ7" s="519"/>
      <c r="DK7" s="520"/>
      <c r="DL7" s="518"/>
      <c r="DM7" s="519"/>
      <c r="DN7" s="519"/>
      <c r="DO7" s="519"/>
      <c r="DP7" s="520"/>
      <c r="DQ7" s="518"/>
      <c r="DR7" s="519"/>
      <c r="DS7" s="519"/>
      <c r="DT7" s="519"/>
      <c r="DU7" s="520"/>
      <c r="DV7" s="515"/>
      <c r="DW7" s="516"/>
      <c r="DX7" s="516"/>
      <c r="DY7" s="516"/>
      <c r="DZ7" s="521"/>
      <c r="EA7" s="476"/>
    </row>
    <row r="8" spans="1:131" s="477" customFormat="1" ht="26.25" customHeight="1" x14ac:dyDescent="0.15">
      <c r="A8" s="522">
        <v>2</v>
      </c>
      <c r="B8" s="523"/>
      <c r="C8" s="524"/>
      <c r="D8" s="524"/>
      <c r="E8" s="524"/>
      <c r="F8" s="524"/>
      <c r="G8" s="524"/>
      <c r="H8" s="524"/>
      <c r="I8" s="524"/>
      <c r="J8" s="524"/>
      <c r="K8" s="524"/>
      <c r="L8" s="524"/>
      <c r="M8" s="524"/>
      <c r="N8" s="524"/>
      <c r="O8" s="524"/>
      <c r="P8" s="525"/>
      <c r="Q8" s="526"/>
      <c r="R8" s="527"/>
      <c r="S8" s="527"/>
      <c r="T8" s="527"/>
      <c r="U8" s="527"/>
      <c r="V8" s="527"/>
      <c r="W8" s="527"/>
      <c r="X8" s="527"/>
      <c r="Y8" s="527"/>
      <c r="Z8" s="527"/>
      <c r="AA8" s="527"/>
      <c r="AB8" s="527"/>
      <c r="AC8" s="527"/>
      <c r="AD8" s="527"/>
      <c r="AE8" s="528"/>
      <c r="AF8" s="529"/>
      <c r="AG8" s="530"/>
      <c r="AH8" s="530"/>
      <c r="AI8" s="530"/>
      <c r="AJ8" s="531"/>
      <c r="AK8" s="532"/>
      <c r="AL8" s="533"/>
      <c r="AM8" s="533"/>
      <c r="AN8" s="533"/>
      <c r="AO8" s="533"/>
      <c r="AP8" s="533"/>
      <c r="AQ8" s="533"/>
      <c r="AR8" s="533"/>
      <c r="AS8" s="533"/>
      <c r="AT8" s="533"/>
      <c r="AU8" s="534"/>
      <c r="AV8" s="534"/>
      <c r="AW8" s="534"/>
      <c r="AX8" s="534"/>
      <c r="AY8" s="535"/>
      <c r="AZ8" s="474"/>
      <c r="BA8" s="474"/>
      <c r="BB8" s="474"/>
      <c r="BC8" s="474"/>
      <c r="BD8" s="474"/>
      <c r="BE8" s="475"/>
      <c r="BF8" s="475"/>
      <c r="BG8" s="475"/>
      <c r="BH8" s="475"/>
      <c r="BI8" s="475"/>
      <c r="BJ8" s="475"/>
      <c r="BK8" s="475"/>
      <c r="BL8" s="475"/>
      <c r="BM8" s="475"/>
      <c r="BN8" s="475"/>
      <c r="BO8" s="475"/>
      <c r="BP8" s="475"/>
      <c r="BQ8" s="522">
        <v>2</v>
      </c>
      <c r="BR8" s="536"/>
      <c r="BS8" s="537"/>
      <c r="BT8" s="538"/>
      <c r="BU8" s="538"/>
      <c r="BV8" s="538"/>
      <c r="BW8" s="538"/>
      <c r="BX8" s="538"/>
      <c r="BY8" s="538"/>
      <c r="BZ8" s="538"/>
      <c r="CA8" s="538"/>
      <c r="CB8" s="538"/>
      <c r="CC8" s="538"/>
      <c r="CD8" s="538"/>
      <c r="CE8" s="538"/>
      <c r="CF8" s="538"/>
      <c r="CG8" s="539"/>
      <c r="CH8" s="540"/>
      <c r="CI8" s="541"/>
      <c r="CJ8" s="541"/>
      <c r="CK8" s="541"/>
      <c r="CL8" s="542"/>
      <c r="CM8" s="540"/>
      <c r="CN8" s="541"/>
      <c r="CO8" s="541"/>
      <c r="CP8" s="541"/>
      <c r="CQ8" s="542"/>
      <c r="CR8" s="540"/>
      <c r="CS8" s="541"/>
      <c r="CT8" s="541"/>
      <c r="CU8" s="541"/>
      <c r="CV8" s="542"/>
      <c r="CW8" s="540"/>
      <c r="CX8" s="541"/>
      <c r="CY8" s="541"/>
      <c r="CZ8" s="541"/>
      <c r="DA8" s="542"/>
      <c r="DB8" s="540"/>
      <c r="DC8" s="541"/>
      <c r="DD8" s="541"/>
      <c r="DE8" s="541"/>
      <c r="DF8" s="542"/>
      <c r="DG8" s="540"/>
      <c r="DH8" s="541"/>
      <c r="DI8" s="541"/>
      <c r="DJ8" s="541"/>
      <c r="DK8" s="542"/>
      <c r="DL8" s="540"/>
      <c r="DM8" s="541"/>
      <c r="DN8" s="541"/>
      <c r="DO8" s="541"/>
      <c r="DP8" s="542"/>
      <c r="DQ8" s="540"/>
      <c r="DR8" s="541"/>
      <c r="DS8" s="541"/>
      <c r="DT8" s="541"/>
      <c r="DU8" s="542"/>
      <c r="DV8" s="537"/>
      <c r="DW8" s="538"/>
      <c r="DX8" s="538"/>
      <c r="DY8" s="538"/>
      <c r="DZ8" s="543"/>
      <c r="EA8" s="476"/>
    </row>
    <row r="9" spans="1:131" s="477" customFormat="1" ht="26.25" customHeight="1" x14ac:dyDescent="0.15">
      <c r="A9" s="522">
        <v>3</v>
      </c>
      <c r="B9" s="523"/>
      <c r="C9" s="524"/>
      <c r="D9" s="524"/>
      <c r="E9" s="524"/>
      <c r="F9" s="524"/>
      <c r="G9" s="524"/>
      <c r="H9" s="524"/>
      <c r="I9" s="524"/>
      <c r="J9" s="524"/>
      <c r="K9" s="524"/>
      <c r="L9" s="524"/>
      <c r="M9" s="524"/>
      <c r="N9" s="524"/>
      <c r="O9" s="524"/>
      <c r="P9" s="525"/>
      <c r="Q9" s="526"/>
      <c r="R9" s="527"/>
      <c r="S9" s="527"/>
      <c r="T9" s="527"/>
      <c r="U9" s="527"/>
      <c r="V9" s="527"/>
      <c r="W9" s="527"/>
      <c r="X9" s="527"/>
      <c r="Y9" s="527"/>
      <c r="Z9" s="527"/>
      <c r="AA9" s="527"/>
      <c r="AB9" s="527"/>
      <c r="AC9" s="527"/>
      <c r="AD9" s="527"/>
      <c r="AE9" s="528"/>
      <c r="AF9" s="529"/>
      <c r="AG9" s="530"/>
      <c r="AH9" s="530"/>
      <c r="AI9" s="530"/>
      <c r="AJ9" s="531"/>
      <c r="AK9" s="532"/>
      <c r="AL9" s="533"/>
      <c r="AM9" s="533"/>
      <c r="AN9" s="533"/>
      <c r="AO9" s="533"/>
      <c r="AP9" s="533"/>
      <c r="AQ9" s="533"/>
      <c r="AR9" s="533"/>
      <c r="AS9" s="533"/>
      <c r="AT9" s="533"/>
      <c r="AU9" s="534"/>
      <c r="AV9" s="534"/>
      <c r="AW9" s="534"/>
      <c r="AX9" s="534"/>
      <c r="AY9" s="535"/>
      <c r="AZ9" s="474"/>
      <c r="BA9" s="474"/>
      <c r="BB9" s="474"/>
      <c r="BC9" s="474"/>
      <c r="BD9" s="474"/>
      <c r="BE9" s="475"/>
      <c r="BF9" s="475"/>
      <c r="BG9" s="475"/>
      <c r="BH9" s="475"/>
      <c r="BI9" s="475"/>
      <c r="BJ9" s="475"/>
      <c r="BK9" s="475"/>
      <c r="BL9" s="475"/>
      <c r="BM9" s="475"/>
      <c r="BN9" s="475"/>
      <c r="BO9" s="475"/>
      <c r="BP9" s="475"/>
      <c r="BQ9" s="522">
        <v>3</v>
      </c>
      <c r="BR9" s="536"/>
      <c r="BS9" s="537"/>
      <c r="BT9" s="538"/>
      <c r="BU9" s="538"/>
      <c r="BV9" s="538"/>
      <c r="BW9" s="538"/>
      <c r="BX9" s="538"/>
      <c r="BY9" s="538"/>
      <c r="BZ9" s="538"/>
      <c r="CA9" s="538"/>
      <c r="CB9" s="538"/>
      <c r="CC9" s="538"/>
      <c r="CD9" s="538"/>
      <c r="CE9" s="538"/>
      <c r="CF9" s="538"/>
      <c r="CG9" s="539"/>
      <c r="CH9" s="540"/>
      <c r="CI9" s="541"/>
      <c r="CJ9" s="541"/>
      <c r="CK9" s="541"/>
      <c r="CL9" s="542"/>
      <c r="CM9" s="540"/>
      <c r="CN9" s="541"/>
      <c r="CO9" s="541"/>
      <c r="CP9" s="541"/>
      <c r="CQ9" s="542"/>
      <c r="CR9" s="540"/>
      <c r="CS9" s="541"/>
      <c r="CT9" s="541"/>
      <c r="CU9" s="541"/>
      <c r="CV9" s="542"/>
      <c r="CW9" s="540"/>
      <c r="CX9" s="541"/>
      <c r="CY9" s="541"/>
      <c r="CZ9" s="541"/>
      <c r="DA9" s="542"/>
      <c r="DB9" s="540"/>
      <c r="DC9" s="541"/>
      <c r="DD9" s="541"/>
      <c r="DE9" s="541"/>
      <c r="DF9" s="542"/>
      <c r="DG9" s="540"/>
      <c r="DH9" s="541"/>
      <c r="DI9" s="541"/>
      <c r="DJ9" s="541"/>
      <c r="DK9" s="542"/>
      <c r="DL9" s="540"/>
      <c r="DM9" s="541"/>
      <c r="DN9" s="541"/>
      <c r="DO9" s="541"/>
      <c r="DP9" s="542"/>
      <c r="DQ9" s="540"/>
      <c r="DR9" s="541"/>
      <c r="DS9" s="541"/>
      <c r="DT9" s="541"/>
      <c r="DU9" s="542"/>
      <c r="DV9" s="537"/>
      <c r="DW9" s="538"/>
      <c r="DX9" s="538"/>
      <c r="DY9" s="538"/>
      <c r="DZ9" s="543"/>
      <c r="EA9" s="476"/>
    </row>
    <row r="10" spans="1:131" s="477" customFormat="1" ht="26.25" customHeight="1" x14ac:dyDescent="0.15">
      <c r="A10" s="522">
        <v>4</v>
      </c>
      <c r="B10" s="523"/>
      <c r="C10" s="524"/>
      <c r="D10" s="524"/>
      <c r="E10" s="524"/>
      <c r="F10" s="524"/>
      <c r="G10" s="524"/>
      <c r="H10" s="524"/>
      <c r="I10" s="524"/>
      <c r="J10" s="524"/>
      <c r="K10" s="524"/>
      <c r="L10" s="524"/>
      <c r="M10" s="524"/>
      <c r="N10" s="524"/>
      <c r="O10" s="524"/>
      <c r="P10" s="525"/>
      <c r="Q10" s="526"/>
      <c r="R10" s="527"/>
      <c r="S10" s="527"/>
      <c r="T10" s="527"/>
      <c r="U10" s="527"/>
      <c r="V10" s="527"/>
      <c r="W10" s="527"/>
      <c r="X10" s="527"/>
      <c r="Y10" s="527"/>
      <c r="Z10" s="527"/>
      <c r="AA10" s="527"/>
      <c r="AB10" s="527"/>
      <c r="AC10" s="527"/>
      <c r="AD10" s="527"/>
      <c r="AE10" s="528"/>
      <c r="AF10" s="529"/>
      <c r="AG10" s="530"/>
      <c r="AH10" s="530"/>
      <c r="AI10" s="530"/>
      <c r="AJ10" s="531"/>
      <c r="AK10" s="532"/>
      <c r="AL10" s="533"/>
      <c r="AM10" s="533"/>
      <c r="AN10" s="533"/>
      <c r="AO10" s="533"/>
      <c r="AP10" s="533"/>
      <c r="AQ10" s="533"/>
      <c r="AR10" s="533"/>
      <c r="AS10" s="533"/>
      <c r="AT10" s="533"/>
      <c r="AU10" s="534"/>
      <c r="AV10" s="534"/>
      <c r="AW10" s="534"/>
      <c r="AX10" s="534"/>
      <c r="AY10" s="535"/>
      <c r="AZ10" s="474"/>
      <c r="BA10" s="474"/>
      <c r="BB10" s="474"/>
      <c r="BC10" s="474"/>
      <c r="BD10" s="474"/>
      <c r="BE10" s="475"/>
      <c r="BF10" s="475"/>
      <c r="BG10" s="475"/>
      <c r="BH10" s="475"/>
      <c r="BI10" s="475"/>
      <c r="BJ10" s="475"/>
      <c r="BK10" s="475"/>
      <c r="BL10" s="475"/>
      <c r="BM10" s="475"/>
      <c r="BN10" s="475"/>
      <c r="BO10" s="475"/>
      <c r="BP10" s="475"/>
      <c r="BQ10" s="522">
        <v>4</v>
      </c>
      <c r="BR10" s="536"/>
      <c r="BS10" s="537"/>
      <c r="BT10" s="538"/>
      <c r="BU10" s="538"/>
      <c r="BV10" s="538"/>
      <c r="BW10" s="538"/>
      <c r="BX10" s="538"/>
      <c r="BY10" s="538"/>
      <c r="BZ10" s="538"/>
      <c r="CA10" s="538"/>
      <c r="CB10" s="538"/>
      <c r="CC10" s="538"/>
      <c r="CD10" s="538"/>
      <c r="CE10" s="538"/>
      <c r="CF10" s="538"/>
      <c r="CG10" s="539"/>
      <c r="CH10" s="540"/>
      <c r="CI10" s="541"/>
      <c r="CJ10" s="541"/>
      <c r="CK10" s="541"/>
      <c r="CL10" s="542"/>
      <c r="CM10" s="540"/>
      <c r="CN10" s="541"/>
      <c r="CO10" s="541"/>
      <c r="CP10" s="541"/>
      <c r="CQ10" s="542"/>
      <c r="CR10" s="540"/>
      <c r="CS10" s="541"/>
      <c r="CT10" s="541"/>
      <c r="CU10" s="541"/>
      <c r="CV10" s="542"/>
      <c r="CW10" s="540"/>
      <c r="CX10" s="541"/>
      <c r="CY10" s="541"/>
      <c r="CZ10" s="541"/>
      <c r="DA10" s="542"/>
      <c r="DB10" s="540"/>
      <c r="DC10" s="541"/>
      <c r="DD10" s="541"/>
      <c r="DE10" s="541"/>
      <c r="DF10" s="542"/>
      <c r="DG10" s="540"/>
      <c r="DH10" s="541"/>
      <c r="DI10" s="541"/>
      <c r="DJ10" s="541"/>
      <c r="DK10" s="542"/>
      <c r="DL10" s="540"/>
      <c r="DM10" s="541"/>
      <c r="DN10" s="541"/>
      <c r="DO10" s="541"/>
      <c r="DP10" s="542"/>
      <c r="DQ10" s="540"/>
      <c r="DR10" s="541"/>
      <c r="DS10" s="541"/>
      <c r="DT10" s="541"/>
      <c r="DU10" s="542"/>
      <c r="DV10" s="537"/>
      <c r="DW10" s="538"/>
      <c r="DX10" s="538"/>
      <c r="DY10" s="538"/>
      <c r="DZ10" s="543"/>
      <c r="EA10" s="476"/>
    </row>
    <row r="11" spans="1:131" s="477" customFormat="1" ht="26.25" customHeight="1" x14ac:dyDescent="0.15">
      <c r="A11" s="522">
        <v>5</v>
      </c>
      <c r="B11" s="523"/>
      <c r="C11" s="524"/>
      <c r="D11" s="524"/>
      <c r="E11" s="524"/>
      <c r="F11" s="524"/>
      <c r="G11" s="524"/>
      <c r="H11" s="524"/>
      <c r="I11" s="524"/>
      <c r="J11" s="524"/>
      <c r="K11" s="524"/>
      <c r="L11" s="524"/>
      <c r="M11" s="524"/>
      <c r="N11" s="524"/>
      <c r="O11" s="524"/>
      <c r="P11" s="525"/>
      <c r="Q11" s="526"/>
      <c r="R11" s="527"/>
      <c r="S11" s="527"/>
      <c r="T11" s="527"/>
      <c r="U11" s="527"/>
      <c r="V11" s="527"/>
      <c r="W11" s="527"/>
      <c r="X11" s="527"/>
      <c r="Y11" s="527"/>
      <c r="Z11" s="527"/>
      <c r="AA11" s="527"/>
      <c r="AB11" s="527"/>
      <c r="AC11" s="527"/>
      <c r="AD11" s="527"/>
      <c r="AE11" s="528"/>
      <c r="AF11" s="529"/>
      <c r="AG11" s="530"/>
      <c r="AH11" s="530"/>
      <c r="AI11" s="530"/>
      <c r="AJ11" s="531"/>
      <c r="AK11" s="532"/>
      <c r="AL11" s="533"/>
      <c r="AM11" s="533"/>
      <c r="AN11" s="533"/>
      <c r="AO11" s="533"/>
      <c r="AP11" s="533"/>
      <c r="AQ11" s="533"/>
      <c r="AR11" s="533"/>
      <c r="AS11" s="533"/>
      <c r="AT11" s="533"/>
      <c r="AU11" s="534"/>
      <c r="AV11" s="534"/>
      <c r="AW11" s="534"/>
      <c r="AX11" s="534"/>
      <c r="AY11" s="535"/>
      <c r="AZ11" s="474"/>
      <c r="BA11" s="474"/>
      <c r="BB11" s="474"/>
      <c r="BC11" s="474"/>
      <c r="BD11" s="474"/>
      <c r="BE11" s="475"/>
      <c r="BF11" s="475"/>
      <c r="BG11" s="475"/>
      <c r="BH11" s="475"/>
      <c r="BI11" s="475"/>
      <c r="BJ11" s="475"/>
      <c r="BK11" s="475"/>
      <c r="BL11" s="475"/>
      <c r="BM11" s="475"/>
      <c r="BN11" s="475"/>
      <c r="BO11" s="475"/>
      <c r="BP11" s="475"/>
      <c r="BQ11" s="522">
        <v>5</v>
      </c>
      <c r="BR11" s="536"/>
      <c r="BS11" s="537"/>
      <c r="BT11" s="538"/>
      <c r="BU11" s="538"/>
      <c r="BV11" s="538"/>
      <c r="BW11" s="538"/>
      <c r="BX11" s="538"/>
      <c r="BY11" s="538"/>
      <c r="BZ11" s="538"/>
      <c r="CA11" s="538"/>
      <c r="CB11" s="538"/>
      <c r="CC11" s="538"/>
      <c r="CD11" s="538"/>
      <c r="CE11" s="538"/>
      <c r="CF11" s="538"/>
      <c r="CG11" s="539"/>
      <c r="CH11" s="540"/>
      <c r="CI11" s="541"/>
      <c r="CJ11" s="541"/>
      <c r="CK11" s="541"/>
      <c r="CL11" s="542"/>
      <c r="CM11" s="540"/>
      <c r="CN11" s="541"/>
      <c r="CO11" s="541"/>
      <c r="CP11" s="541"/>
      <c r="CQ11" s="542"/>
      <c r="CR11" s="540"/>
      <c r="CS11" s="541"/>
      <c r="CT11" s="541"/>
      <c r="CU11" s="541"/>
      <c r="CV11" s="542"/>
      <c r="CW11" s="540"/>
      <c r="CX11" s="541"/>
      <c r="CY11" s="541"/>
      <c r="CZ11" s="541"/>
      <c r="DA11" s="542"/>
      <c r="DB11" s="540"/>
      <c r="DC11" s="541"/>
      <c r="DD11" s="541"/>
      <c r="DE11" s="541"/>
      <c r="DF11" s="542"/>
      <c r="DG11" s="540"/>
      <c r="DH11" s="541"/>
      <c r="DI11" s="541"/>
      <c r="DJ11" s="541"/>
      <c r="DK11" s="542"/>
      <c r="DL11" s="540"/>
      <c r="DM11" s="541"/>
      <c r="DN11" s="541"/>
      <c r="DO11" s="541"/>
      <c r="DP11" s="542"/>
      <c r="DQ11" s="540"/>
      <c r="DR11" s="541"/>
      <c r="DS11" s="541"/>
      <c r="DT11" s="541"/>
      <c r="DU11" s="542"/>
      <c r="DV11" s="537"/>
      <c r="DW11" s="538"/>
      <c r="DX11" s="538"/>
      <c r="DY11" s="538"/>
      <c r="DZ11" s="543"/>
      <c r="EA11" s="476"/>
    </row>
    <row r="12" spans="1:131" s="477" customFormat="1" ht="26.25" customHeight="1" x14ac:dyDescent="0.15">
      <c r="A12" s="522">
        <v>6</v>
      </c>
      <c r="B12" s="523"/>
      <c r="C12" s="524"/>
      <c r="D12" s="524"/>
      <c r="E12" s="524"/>
      <c r="F12" s="524"/>
      <c r="G12" s="524"/>
      <c r="H12" s="524"/>
      <c r="I12" s="524"/>
      <c r="J12" s="524"/>
      <c r="K12" s="524"/>
      <c r="L12" s="524"/>
      <c r="M12" s="524"/>
      <c r="N12" s="524"/>
      <c r="O12" s="524"/>
      <c r="P12" s="525"/>
      <c r="Q12" s="526"/>
      <c r="R12" s="527"/>
      <c r="S12" s="527"/>
      <c r="T12" s="527"/>
      <c r="U12" s="527"/>
      <c r="V12" s="527"/>
      <c r="W12" s="527"/>
      <c r="X12" s="527"/>
      <c r="Y12" s="527"/>
      <c r="Z12" s="527"/>
      <c r="AA12" s="527"/>
      <c r="AB12" s="527"/>
      <c r="AC12" s="527"/>
      <c r="AD12" s="527"/>
      <c r="AE12" s="528"/>
      <c r="AF12" s="529"/>
      <c r="AG12" s="530"/>
      <c r="AH12" s="530"/>
      <c r="AI12" s="530"/>
      <c r="AJ12" s="531"/>
      <c r="AK12" s="532"/>
      <c r="AL12" s="533"/>
      <c r="AM12" s="533"/>
      <c r="AN12" s="533"/>
      <c r="AO12" s="533"/>
      <c r="AP12" s="533"/>
      <c r="AQ12" s="533"/>
      <c r="AR12" s="533"/>
      <c r="AS12" s="533"/>
      <c r="AT12" s="533"/>
      <c r="AU12" s="534"/>
      <c r="AV12" s="534"/>
      <c r="AW12" s="534"/>
      <c r="AX12" s="534"/>
      <c r="AY12" s="535"/>
      <c r="AZ12" s="474"/>
      <c r="BA12" s="474"/>
      <c r="BB12" s="474"/>
      <c r="BC12" s="474"/>
      <c r="BD12" s="474"/>
      <c r="BE12" s="475"/>
      <c r="BF12" s="475"/>
      <c r="BG12" s="475"/>
      <c r="BH12" s="475"/>
      <c r="BI12" s="475"/>
      <c r="BJ12" s="475"/>
      <c r="BK12" s="475"/>
      <c r="BL12" s="475"/>
      <c r="BM12" s="475"/>
      <c r="BN12" s="475"/>
      <c r="BO12" s="475"/>
      <c r="BP12" s="475"/>
      <c r="BQ12" s="522">
        <v>6</v>
      </c>
      <c r="BR12" s="536"/>
      <c r="BS12" s="537"/>
      <c r="BT12" s="538"/>
      <c r="BU12" s="538"/>
      <c r="BV12" s="538"/>
      <c r="BW12" s="538"/>
      <c r="BX12" s="538"/>
      <c r="BY12" s="538"/>
      <c r="BZ12" s="538"/>
      <c r="CA12" s="538"/>
      <c r="CB12" s="538"/>
      <c r="CC12" s="538"/>
      <c r="CD12" s="538"/>
      <c r="CE12" s="538"/>
      <c r="CF12" s="538"/>
      <c r="CG12" s="539"/>
      <c r="CH12" s="540"/>
      <c r="CI12" s="541"/>
      <c r="CJ12" s="541"/>
      <c r="CK12" s="541"/>
      <c r="CL12" s="542"/>
      <c r="CM12" s="540"/>
      <c r="CN12" s="541"/>
      <c r="CO12" s="541"/>
      <c r="CP12" s="541"/>
      <c r="CQ12" s="542"/>
      <c r="CR12" s="540"/>
      <c r="CS12" s="541"/>
      <c r="CT12" s="541"/>
      <c r="CU12" s="541"/>
      <c r="CV12" s="542"/>
      <c r="CW12" s="540"/>
      <c r="CX12" s="541"/>
      <c r="CY12" s="541"/>
      <c r="CZ12" s="541"/>
      <c r="DA12" s="542"/>
      <c r="DB12" s="540"/>
      <c r="DC12" s="541"/>
      <c r="DD12" s="541"/>
      <c r="DE12" s="541"/>
      <c r="DF12" s="542"/>
      <c r="DG12" s="540"/>
      <c r="DH12" s="541"/>
      <c r="DI12" s="541"/>
      <c r="DJ12" s="541"/>
      <c r="DK12" s="542"/>
      <c r="DL12" s="540"/>
      <c r="DM12" s="541"/>
      <c r="DN12" s="541"/>
      <c r="DO12" s="541"/>
      <c r="DP12" s="542"/>
      <c r="DQ12" s="540"/>
      <c r="DR12" s="541"/>
      <c r="DS12" s="541"/>
      <c r="DT12" s="541"/>
      <c r="DU12" s="542"/>
      <c r="DV12" s="537"/>
      <c r="DW12" s="538"/>
      <c r="DX12" s="538"/>
      <c r="DY12" s="538"/>
      <c r="DZ12" s="543"/>
      <c r="EA12" s="476"/>
    </row>
    <row r="13" spans="1:131" s="477" customFormat="1" ht="26.25" customHeight="1" x14ac:dyDescent="0.15">
      <c r="A13" s="522">
        <v>7</v>
      </c>
      <c r="B13" s="523"/>
      <c r="C13" s="524"/>
      <c r="D13" s="524"/>
      <c r="E13" s="524"/>
      <c r="F13" s="524"/>
      <c r="G13" s="524"/>
      <c r="H13" s="524"/>
      <c r="I13" s="524"/>
      <c r="J13" s="524"/>
      <c r="K13" s="524"/>
      <c r="L13" s="524"/>
      <c r="M13" s="524"/>
      <c r="N13" s="524"/>
      <c r="O13" s="524"/>
      <c r="P13" s="525"/>
      <c r="Q13" s="526"/>
      <c r="R13" s="527"/>
      <c r="S13" s="527"/>
      <c r="T13" s="527"/>
      <c r="U13" s="527"/>
      <c r="V13" s="527"/>
      <c r="W13" s="527"/>
      <c r="X13" s="527"/>
      <c r="Y13" s="527"/>
      <c r="Z13" s="527"/>
      <c r="AA13" s="527"/>
      <c r="AB13" s="527"/>
      <c r="AC13" s="527"/>
      <c r="AD13" s="527"/>
      <c r="AE13" s="528"/>
      <c r="AF13" s="529"/>
      <c r="AG13" s="530"/>
      <c r="AH13" s="530"/>
      <c r="AI13" s="530"/>
      <c r="AJ13" s="531"/>
      <c r="AK13" s="532"/>
      <c r="AL13" s="533"/>
      <c r="AM13" s="533"/>
      <c r="AN13" s="533"/>
      <c r="AO13" s="533"/>
      <c r="AP13" s="533"/>
      <c r="AQ13" s="533"/>
      <c r="AR13" s="533"/>
      <c r="AS13" s="533"/>
      <c r="AT13" s="533"/>
      <c r="AU13" s="534"/>
      <c r="AV13" s="534"/>
      <c r="AW13" s="534"/>
      <c r="AX13" s="534"/>
      <c r="AY13" s="535"/>
      <c r="AZ13" s="474"/>
      <c r="BA13" s="474"/>
      <c r="BB13" s="474"/>
      <c r="BC13" s="474"/>
      <c r="BD13" s="474"/>
      <c r="BE13" s="475"/>
      <c r="BF13" s="475"/>
      <c r="BG13" s="475"/>
      <c r="BH13" s="475"/>
      <c r="BI13" s="475"/>
      <c r="BJ13" s="475"/>
      <c r="BK13" s="475"/>
      <c r="BL13" s="475"/>
      <c r="BM13" s="475"/>
      <c r="BN13" s="475"/>
      <c r="BO13" s="475"/>
      <c r="BP13" s="475"/>
      <c r="BQ13" s="522">
        <v>7</v>
      </c>
      <c r="BR13" s="536"/>
      <c r="BS13" s="537"/>
      <c r="BT13" s="538"/>
      <c r="BU13" s="538"/>
      <c r="BV13" s="538"/>
      <c r="BW13" s="538"/>
      <c r="BX13" s="538"/>
      <c r="BY13" s="538"/>
      <c r="BZ13" s="538"/>
      <c r="CA13" s="538"/>
      <c r="CB13" s="538"/>
      <c r="CC13" s="538"/>
      <c r="CD13" s="538"/>
      <c r="CE13" s="538"/>
      <c r="CF13" s="538"/>
      <c r="CG13" s="539"/>
      <c r="CH13" s="540"/>
      <c r="CI13" s="541"/>
      <c r="CJ13" s="541"/>
      <c r="CK13" s="541"/>
      <c r="CL13" s="542"/>
      <c r="CM13" s="540"/>
      <c r="CN13" s="541"/>
      <c r="CO13" s="541"/>
      <c r="CP13" s="541"/>
      <c r="CQ13" s="542"/>
      <c r="CR13" s="540"/>
      <c r="CS13" s="541"/>
      <c r="CT13" s="541"/>
      <c r="CU13" s="541"/>
      <c r="CV13" s="542"/>
      <c r="CW13" s="540"/>
      <c r="CX13" s="541"/>
      <c r="CY13" s="541"/>
      <c r="CZ13" s="541"/>
      <c r="DA13" s="542"/>
      <c r="DB13" s="540"/>
      <c r="DC13" s="541"/>
      <c r="DD13" s="541"/>
      <c r="DE13" s="541"/>
      <c r="DF13" s="542"/>
      <c r="DG13" s="540"/>
      <c r="DH13" s="541"/>
      <c r="DI13" s="541"/>
      <c r="DJ13" s="541"/>
      <c r="DK13" s="542"/>
      <c r="DL13" s="540"/>
      <c r="DM13" s="541"/>
      <c r="DN13" s="541"/>
      <c r="DO13" s="541"/>
      <c r="DP13" s="542"/>
      <c r="DQ13" s="540"/>
      <c r="DR13" s="541"/>
      <c r="DS13" s="541"/>
      <c r="DT13" s="541"/>
      <c r="DU13" s="542"/>
      <c r="DV13" s="537"/>
      <c r="DW13" s="538"/>
      <c r="DX13" s="538"/>
      <c r="DY13" s="538"/>
      <c r="DZ13" s="543"/>
      <c r="EA13" s="476"/>
    </row>
    <row r="14" spans="1:131" s="477" customFormat="1" ht="26.25" customHeight="1" x14ac:dyDescent="0.15">
      <c r="A14" s="522">
        <v>8</v>
      </c>
      <c r="B14" s="523"/>
      <c r="C14" s="524"/>
      <c r="D14" s="524"/>
      <c r="E14" s="524"/>
      <c r="F14" s="524"/>
      <c r="G14" s="524"/>
      <c r="H14" s="524"/>
      <c r="I14" s="524"/>
      <c r="J14" s="524"/>
      <c r="K14" s="524"/>
      <c r="L14" s="524"/>
      <c r="M14" s="524"/>
      <c r="N14" s="524"/>
      <c r="O14" s="524"/>
      <c r="P14" s="525"/>
      <c r="Q14" s="526"/>
      <c r="R14" s="527"/>
      <c r="S14" s="527"/>
      <c r="T14" s="527"/>
      <c r="U14" s="527"/>
      <c r="V14" s="527"/>
      <c r="W14" s="527"/>
      <c r="X14" s="527"/>
      <c r="Y14" s="527"/>
      <c r="Z14" s="527"/>
      <c r="AA14" s="527"/>
      <c r="AB14" s="527"/>
      <c r="AC14" s="527"/>
      <c r="AD14" s="527"/>
      <c r="AE14" s="528"/>
      <c r="AF14" s="529"/>
      <c r="AG14" s="530"/>
      <c r="AH14" s="530"/>
      <c r="AI14" s="530"/>
      <c r="AJ14" s="531"/>
      <c r="AK14" s="532"/>
      <c r="AL14" s="533"/>
      <c r="AM14" s="533"/>
      <c r="AN14" s="533"/>
      <c r="AO14" s="533"/>
      <c r="AP14" s="533"/>
      <c r="AQ14" s="533"/>
      <c r="AR14" s="533"/>
      <c r="AS14" s="533"/>
      <c r="AT14" s="533"/>
      <c r="AU14" s="534"/>
      <c r="AV14" s="534"/>
      <c r="AW14" s="534"/>
      <c r="AX14" s="534"/>
      <c r="AY14" s="535"/>
      <c r="AZ14" s="474"/>
      <c r="BA14" s="474"/>
      <c r="BB14" s="474"/>
      <c r="BC14" s="474"/>
      <c r="BD14" s="474"/>
      <c r="BE14" s="475"/>
      <c r="BF14" s="475"/>
      <c r="BG14" s="475"/>
      <c r="BH14" s="475"/>
      <c r="BI14" s="475"/>
      <c r="BJ14" s="475"/>
      <c r="BK14" s="475"/>
      <c r="BL14" s="475"/>
      <c r="BM14" s="475"/>
      <c r="BN14" s="475"/>
      <c r="BO14" s="475"/>
      <c r="BP14" s="475"/>
      <c r="BQ14" s="522">
        <v>8</v>
      </c>
      <c r="BR14" s="536"/>
      <c r="BS14" s="537"/>
      <c r="BT14" s="538"/>
      <c r="BU14" s="538"/>
      <c r="BV14" s="538"/>
      <c r="BW14" s="538"/>
      <c r="BX14" s="538"/>
      <c r="BY14" s="538"/>
      <c r="BZ14" s="538"/>
      <c r="CA14" s="538"/>
      <c r="CB14" s="538"/>
      <c r="CC14" s="538"/>
      <c r="CD14" s="538"/>
      <c r="CE14" s="538"/>
      <c r="CF14" s="538"/>
      <c r="CG14" s="539"/>
      <c r="CH14" s="540"/>
      <c r="CI14" s="541"/>
      <c r="CJ14" s="541"/>
      <c r="CK14" s="541"/>
      <c r="CL14" s="542"/>
      <c r="CM14" s="540"/>
      <c r="CN14" s="541"/>
      <c r="CO14" s="541"/>
      <c r="CP14" s="541"/>
      <c r="CQ14" s="542"/>
      <c r="CR14" s="540"/>
      <c r="CS14" s="541"/>
      <c r="CT14" s="541"/>
      <c r="CU14" s="541"/>
      <c r="CV14" s="542"/>
      <c r="CW14" s="540"/>
      <c r="CX14" s="541"/>
      <c r="CY14" s="541"/>
      <c r="CZ14" s="541"/>
      <c r="DA14" s="542"/>
      <c r="DB14" s="540"/>
      <c r="DC14" s="541"/>
      <c r="DD14" s="541"/>
      <c r="DE14" s="541"/>
      <c r="DF14" s="542"/>
      <c r="DG14" s="540"/>
      <c r="DH14" s="541"/>
      <c r="DI14" s="541"/>
      <c r="DJ14" s="541"/>
      <c r="DK14" s="542"/>
      <c r="DL14" s="540"/>
      <c r="DM14" s="541"/>
      <c r="DN14" s="541"/>
      <c r="DO14" s="541"/>
      <c r="DP14" s="542"/>
      <c r="DQ14" s="540"/>
      <c r="DR14" s="541"/>
      <c r="DS14" s="541"/>
      <c r="DT14" s="541"/>
      <c r="DU14" s="542"/>
      <c r="DV14" s="537"/>
      <c r="DW14" s="538"/>
      <c r="DX14" s="538"/>
      <c r="DY14" s="538"/>
      <c r="DZ14" s="543"/>
      <c r="EA14" s="476"/>
    </row>
    <row r="15" spans="1:131" s="477" customFormat="1" ht="26.25" customHeight="1" x14ac:dyDescent="0.15">
      <c r="A15" s="522">
        <v>9</v>
      </c>
      <c r="B15" s="523"/>
      <c r="C15" s="524"/>
      <c r="D15" s="524"/>
      <c r="E15" s="524"/>
      <c r="F15" s="524"/>
      <c r="G15" s="524"/>
      <c r="H15" s="524"/>
      <c r="I15" s="524"/>
      <c r="J15" s="524"/>
      <c r="K15" s="524"/>
      <c r="L15" s="524"/>
      <c r="M15" s="524"/>
      <c r="N15" s="524"/>
      <c r="O15" s="524"/>
      <c r="P15" s="525"/>
      <c r="Q15" s="526"/>
      <c r="R15" s="527"/>
      <c r="S15" s="527"/>
      <c r="T15" s="527"/>
      <c r="U15" s="527"/>
      <c r="V15" s="527"/>
      <c r="W15" s="527"/>
      <c r="X15" s="527"/>
      <c r="Y15" s="527"/>
      <c r="Z15" s="527"/>
      <c r="AA15" s="527"/>
      <c r="AB15" s="527"/>
      <c r="AC15" s="527"/>
      <c r="AD15" s="527"/>
      <c r="AE15" s="528"/>
      <c r="AF15" s="529"/>
      <c r="AG15" s="530"/>
      <c r="AH15" s="530"/>
      <c r="AI15" s="530"/>
      <c r="AJ15" s="531"/>
      <c r="AK15" s="532"/>
      <c r="AL15" s="533"/>
      <c r="AM15" s="533"/>
      <c r="AN15" s="533"/>
      <c r="AO15" s="533"/>
      <c r="AP15" s="533"/>
      <c r="AQ15" s="533"/>
      <c r="AR15" s="533"/>
      <c r="AS15" s="533"/>
      <c r="AT15" s="533"/>
      <c r="AU15" s="534"/>
      <c r="AV15" s="534"/>
      <c r="AW15" s="534"/>
      <c r="AX15" s="534"/>
      <c r="AY15" s="535"/>
      <c r="AZ15" s="474"/>
      <c r="BA15" s="474"/>
      <c r="BB15" s="474"/>
      <c r="BC15" s="474"/>
      <c r="BD15" s="474"/>
      <c r="BE15" s="475"/>
      <c r="BF15" s="475"/>
      <c r="BG15" s="475"/>
      <c r="BH15" s="475"/>
      <c r="BI15" s="475"/>
      <c r="BJ15" s="475"/>
      <c r="BK15" s="475"/>
      <c r="BL15" s="475"/>
      <c r="BM15" s="475"/>
      <c r="BN15" s="475"/>
      <c r="BO15" s="475"/>
      <c r="BP15" s="475"/>
      <c r="BQ15" s="522">
        <v>9</v>
      </c>
      <c r="BR15" s="536"/>
      <c r="BS15" s="537"/>
      <c r="BT15" s="538"/>
      <c r="BU15" s="538"/>
      <c r="BV15" s="538"/>
      <c r="BW15" s="538"/>
      <c r="BX15" s="538"/>
      <c r="BY15" s="538"/>
      <c r="BZ15" s="538"/>
      <c r="CA15" s="538"/>
      <c r="CB15" s="538"/>
      <c r="CC15" s="538"/>
      <c r="CD15" s="538"/>
      <c r="CE15" s="538"/>
      <c r="CF15" s="538"/>
      <c r="CG15" s="539"/>
      <c r="CH15" s="540"/>
      <c r="CI15" s="541"/>
      <c r="CJ15" s="541"/>
      <c r="CK15" s="541"/>
      <c r="CL15" s="542"/>
      <c r="CM15" s="540"/>
      <c r="CN15" s="541"/>
      <c r="CO15" s="541"/>
      <c r="CP15" s="541"/>
      <c r="CQ15" s="542"/>
      <c r="CR15" s="540"/>
      <c r="CS15" s="541"/>
      <c r="CT15" s="541"/>
      <c r="CU15" s="541"/>
      <c r="CV15" s="542"/>
      <c r="CW15" s="540"/>
      <c r="CX15" s="541"/>
      <c r="CY15" s="541"/>
      <c r="CZ15" s="541"/>
      <c r="DA15" s="542"/>
      <c r="DB15" s="540"/>
      <c r="DC15" s="541"/>
      <c r="DD15" s="541"/>
      <c r="DE15" s="541"/>
      <c r="DF15" s="542"/>
      <c r="DG15" s="540"/>
      <c r="DH15" s="541"/>
      <c r="DI15" s="541"/>
      <c r="DJ15" s="541"/>
      <c r="DK15" s="542"/>
      <c r="DL15" s="540"/>
      <c r="DM15" s="541"/>
      <c r="DN15" s="541"/>
      <c r="DO15" s="541"/>
      <c r="DP15" s="542"/>
      <c r="DQ15" s="540"/>
      <c r="DR15" s="541"/>
      <c r="DS15" s="541"/>
      <c r="DT15" s="541"/>
      <c r="DU15" s="542"/>
      <c r="DV15" s="537"/>
      <c r="DW15" s="538"/>
      <c r="DX15" s="538"/>
      <c r="DY15" s="538"/>
      <c r="DZ15" s="543"/>
      <c r="EA15" s="476"/>
    </row>
    <row r="16" spans="1:131" s="477" customFormat="1" ht="26.25" customHeight="1" x14ac:dyDescent="0.15">
      <c r="A16" s="522">
        <v>10</v>
      </c>
      <c r="B16" s="523"/>
      <c r="C16" s="524"/>
      <c r="D16" s="524"/>
      <c r="E16" s="524"/>
      <c r="F16" s="524"/>
      <c r="G16" s="524"/>
      <c r="H16" s="524"/>
      <c r="I16" s="524"/>
      <c r="J16" s="524"/>
      <c r="K16" s="524"/>
      <c r="L16" s="524"/>
      <c r="M16" s="524"/>
      <c r="N16" s="524"/>
      <c r="O16" s="524"/>
      <c r="P16" s="525"/>
      <c r="Q16" s="526"/>
      <c r="R16" s="527"/>
      <c r="S16" s="527"/>
      <c r="T16" s="527"/>
      <c r="U16" s="527"/>
      <c r="V16" s="527"/>
      <c r="W16" s="527"/>
      <c r="X16" s="527"/>
      <c r="Y16" s="527"/>
      <c r="Z16" s="527"/>
      <c r="AA16" s="527"/>
      <c r="AB16" s="527"/>
      <c r="AC16" s="527"/>
      <c r="AD16" s="527"/>
      <c r="AE16" s="528"/>
      <c r="AF16" s="529"/>
      <c r="AG16" s="530"/>
      <c r="AH16" s="530"/>
      <c r="AI16" s="530"/>
      <c r="AJ16" s="531"/>
      <c r="AK16" s="532"/>
      <c r="AL16" s="533"/>
      <c r="AM16" s="533"/>
      <c r="AN16" s="533"/>
      <c r="AO16" s="533"/>
      <c r="AP16" s="533"/>
      <c r="AQ16" s="533"/>
      <c r="AR16" s="533"/>
      <c r="AS16" s="533"/>
      <c r="AT16" s="533"/>
      <c r="AU16" s="534"/>
      <c r="AV16" s="534"/>
      <c r="AW16" s="534"/>
      <c r="AX16" s="534"/>
      <c r="AY16" s="535"/>
      <c r="AZ16" s="474"/>
      <c r="BA16" s="474"/>
      <c r="BB16" s="474"/>
      <c r="BC16" s="474"/>
      <c r="BD16" s="474"/>
      <c r="BE16" s="475"/>
      <c r="BF16" s="475"/>
      <c r="BG16" s="475"/>
      <c r="BH16" s="475"/>
      <c r="BI16" s="475"/>
      <c r="BJ16" s="475"/>
      <c r="BK16" s="475"/>
      <c r="BL16" s="475"/>
      <c r="BM16" s="475"/>
      <c r="BN16" s="475"/>
      <c r="BO16" s="475"/>
      <c r="BP16" s="475"/>
      <c r="BQ16" s="522">
        <v>10</v>
      </c>
      <c r="BR16" s="536"/>
      <c r="BS16" s="537"/>
      <c r="BT16" s="538"/>
      <c r="BU16" s="538"/>
      <c r="BV16" s="538"/>
      <c r="BW16" s="538"/>
      <c r="BX16" s="538"/>
      <c r="BY16" s="538"/>
      <c r="BZ16" s="538"/>
      <c r="CA16" s="538"/>
      <c r="CB16" s="538"/>
      <c r="CC16" s="538"/>
      <c r="CD16" s="538"/>
      <c r="CE16" s="538"/>
      <c r="CF16" s="538"/>
      <c r="CG16" s="539"/>
      <c r="CH16" s="540"/>
      <c r="CI16" s="541"/>
      <c r="CJ16" s="541"/>
      <c r="CK16" s="541"/>
      <c r="CL16" s="542"/>
      <c r="CM16" s="540"/>
      <c r="CN16" s="541"/>
      <c r="CO16" s="541"/>
      <c r="CP16" s="541"/>
      <c r="CQ16" s="542"/>
      <c r="CR16" s="540"/>
      <c r="CS16" s="541"/>
      <c r="CT16" s="541"/>
      <c r="CU16" s="541"/>
      <c r="CV16" s="542"/>
      <c r="CW16" s="540"/>
      <c r="CX16" s="541"/>
      <c r="CY16" s="541"/>
      <c r="CZ16" s="541"/>
      <c r="DA16" s="542"/>
      <c r="DB16" s="540"/>
      <c r="DC16" s="541"/>
      <c r="DD16" s="541"/>
      <c r="DE16" s="541"/>
      <c r="DF16" s="542"/>
      <c r="DG16" s="540"/>
      <c r="DH16" s="541"/>
      <c r="DI16" s="541"/>
      <c r="DJ16" s="541"/>
      <c r="DK16" s="542"/>
      <c r="DL16" s="540"/>
      <c r="DM16" s="541"/>
      <c r="DN16" s="541"/>
      <c r="DO16" s="541"/>
      <c r="DP16" s="542"/>
      <c r="DQ16" s="540"/>
      <c r="DR16" s="541"/>
      <c r="DS16" s="541"/>
      <c r="DT16" s="541"/>
      <c r="DU16" s="542"/>
      <c r="DV16" s="537"/>
      <c r="DW16" s="538"/>
      <c r="DX16" s="538"/>
      <c r="DY16" s="538"/>
      <c r="DZ16" s="543"/>
      <c r="EA16" s="476"/>
    </row>
    <row r="17" spans="1:131" s="477" customFormat="1" ht="26.25" customHeight="1" x14ac:dyDescent="0.15">
      <c r="A17" s="522">
        <v>11</v>
      </c>
      <c r="B17" s="523"/>
      <c r="C17" s="524"/>
      <c r="D17" s="524"/>
      <c r="E17" s="524"/>
      <c r="F17" s="524"/>
      <c r="G17" s="524"/>
      <c r="H17" s="524"/>
      <c r="I17" s="524"/>
      <c r="J17" s="524"/>
      <c r="K17" s="524"/>
      <c r="L17" s="524"/>
      <c r="M17" s="524"/>
      <c r="N17" s="524"/>
      <c r="O17" s="524"/>
      <c r="P17" s="525"/>
      <c r="Q17" s="526"/>
      <c r="R17" s="527"/>
      <c r="S17" s="527"/>
      <c r="T17" s="527"/>
      <c r="U17" s="527"/>
      <c r="V17" s="527"/>
      <c r="W17" s="527"/>
      <c r="X17" s="527"/>
      <c r="Y17" s="527"/>
      <c r="Z17" s="527"/>
      <c r="AA17" s="527"/>
      <c r="AB17" s="527"/>
      <c r="AC17" s="527"/>
      <c r="AD17" s="527"/>
      <c r="AE17" s="528"/>
      <c r="AF17" s="529"/>
      <c r="AG17" s="530"/>
      <c r="AH17" s="530"/>
      <c r="AI17" s="530"/>
      <c r="AJ17" s="531"/>
      <c r="AK17" s="532"/>
      <c r="AL17" s="533"/>
      <c r="AM17" s="533"/>
      <c r="AN17" s="533"/>
      <c r="AO17" s="533"/>
      <c r="AP17" s="533"/>
      <c r="AQ17" s="533"/>
      <c r="AR17" s="533"/>
      <c r="AS17" s="533"/>
      <c r="AT17" s="533"/>
      <c r="AU17" s="534"/>
      <c r="AV17" s="534"/>
      <c r="AW17" s="534"/>
      <c r="AX17" s="534"/>
      <c r="AY17" s="535"/>
      <c r="AZ17" s="474"/>
      <c r="BA17" s="474"/>
      <c r="BB17" s="474"/>
      <c r="BC17" s="474"/>
      <c r="BD17" s="474"/>
      <c r="BE17" s="475"/>
      <c r="BF17" s="475"/>
      <c r="BG17" s="475"/>
      <c r="BH17" s="475"/>
      <c r="BI17" s="475"/>
      <c r="BJ17" s="475"/>
      <c r="BK17" s="475"/>
      <c r="BL17" s="475"/>
      <c r="BM17" s="475"/>
      <c r="BN17" s="475"/>
      <c r="BO17" s="475"/>
      <c r="BP17" s="475"/>
      <c r="BQ17" s="522">
        <v>11</v>
      </c>
      <c r="BR17" s="536"/>
      <c r="BS17" s="537"/>
      <c r="BT17" s="538"/>
      <c r="BU17" s="538"/>
      <c r="BV17" s="538"/>
      <c r="BW17" s="538"/>
      <c r="BX17" s="538"/>
      <c r="BY17" s="538"/>
      <c r="BZ17" s="538"/>
      <c r="CA17" s="538"/>
      <c r="CB17" s="538"/>
      <c r="CC17" s="538"/>
      <c r="CD17" s="538"/>
      <c r="CE17" s="538"/>
      <c r="CF17" s="538"/>
      <c r="CG17" s="539"/>
      <c r="CH17" s="540"/>
      <c r="CI17" s="541"/>
      <c r="CJ17" s="541"/>
      <c r="CK17" s="541"/>
      <c r="CL17" s="542"/>
      <c r="CM17" s="540"/>
      <c r="CN17" s="541"/>
      <c r="CO17" s="541"/>
      <c r="CP17" s="541"/>
      <c r="CQ17" s="542"/>
      <c r="CR17" s="540"/>
      <c r="CS17" s="541"/>
      <c r="CT17" s="541"/>
      <c r="CU17" s="541"/>
      <c r="CV17" s="542"/>
      <c r="CW17" s="540"/>
      <c r="CX17" s="541"/>
      <c r="CY17" s="541"/>
      <c r="CZ17" s="541"/>
      <c r="DA17" s="542"/>
      <c r="DB17" s="540"/>
      <c r="DC17" s="541"/>
      <c r="DD17" s="541"/>
      <c r="DE17" s="541"/>
      <c r="DF17" s="542"/>
      <c r="DG17" s="540"/>
      <c r="DH17" s="541"/>
      <c r="DI17" s="541"/>
      <c r="DJ17" s="541"/>
      <c r="DK17" s="542"/>
      <c r="DL17" s="540"/>
      <c r="DM17" s="541"/>
      <c r="DN17" s="541"/>
      <c r="DO17" s="541"/>
      <c r="DP17" s="542"/>
      <c r="DQ17" s="540"/>
      <c r="DR17" s="541"/>
      <c r="DS17" s="541"/>
      <c r="DT17" s="541"/>
      <c r="DU17" s="542"/>
      <c r="DV17" s="537"/>
      <c r="DW17" s="538"/>
      <c r="DX17" s="538"/>
      <c r="DY17" s="538"/>
      <c r="DZ17" s="543"/>
      <c r="EA17" s="476"/>
    </row>
    <row r="18" spans="1:131" s="477" customFormat="1" ht="26.25" customHeight="1" x14ac:dyDescent="0.15">
      <c r="A18" s="522">
        <v>12</v>
      </c>
      <c r="B18" s="523"/>
      <c r="C18" s="524"/>
      <c r="D18" s="524"/>
      <c r="E18" s="524"/>
      <c r="F18" s="524"/>
      <c r="G18" s="524"/>
      <c r="H18" s="524"/>
      <c r="I18" s="524"/>
      <c r="J18" s="524"/>
      <c r="K18" s="524"/>
      <c r="L18" s="524"/>
      <c r="M18" s="524"/>
      <c r="N18" s="524"/>
      <c r="O18" s="524"/>
      <c r="P18" s="525"/>
      <c r="Q18" s="526"/>
      <c r="R18" s="527"/>
      <c r="S18" s="527"/>
      <c r="T18" s="527"/>
      <c r="U18" s="527"/>
      <c r="V18" s="527"/>
      <c r="W18" s="527"/>
      <c r="X18" s="527"/>
      <c r="Y18" s="527"/>
      <c r="Z18" s="527"/>
      <c r="AA18" s="527"/>
      <c r="AB18" s="527"/>
      <c r="AC18" s="527"/>
      <c r="AD18" s="527"/>
      <c r="AE18" s="528"/>
      <c r="AF18" s="529"/>
      <c r="AG18" s="530"/>
      <c r="AH18" s="530"/>
      <c r="AI18" s="530"/>
      <c r="AJ18" s="531"/>
      <c r="AK18" s="532"/>
      <c r="AL18" s="533"/>
      <c r="AM18" s="533"/>
      <c r="AN18" s="533"/>
      <c r="AO18" s="533"/>
      <c r="AP18" s="533"/>
      <c r="AQ18" s="533"/>
      <c r="AR18" s="533"/>
      <c r="AS18" s="533"/>
      <c r="AT18" s="533"/>
      <c r="AU18" s="534"/>
      <c r="AV18" s="534"/>
      <c r="AW18" s="534"/>
      <c r="AX18" s="534"/>
      <c r="AY18" s="535"/>
      <c r="AZ18" s="474"/>
      <c r="BA18" s="474"/>
      <c r="BB18" s="474"/>
      <c r="BC18" s="474"/>
      <c r="BD18" s="474"/>
      <c r="BE18" s="475"/>
      <c r="BF18" s="475"/>
      <c r="BG18" s="475"/>
      <c r="BH18" s="475"/>
      <c r="BI18" s="475"/>
      <c r="BJ18" s="475"/>
      <c r="BK18" s="475"/>
      <c r="BL18" s="475"/>
      <c r="BM18" s="475"/>
      <c r="BN18" s="475"/>
      <c r="BO18" s="475"/>
      <c r="BP18" s="475"/>
      <c r="BQ18" s="522">
        <v>12</v>
      </c>
      <c r="BR18" s="536"/>
      <c r="BS18" s="537"/>
      <c r="BT18" s="538"/>
      <c r="BU18" s="538"/>
      <c r="BV18" s="538"/>
      <c r="BW18" s="538"/>
      <c r="BX18" s="538"/>
      <c r="BY18" s="538"/>
      <c r="BZ18" s="538"/>
      <c r="CA18" s="538"/>
      <c r="CB18" s="538"/>
      <c r="CC18" s="538"/>
      <c r="CD18" s="538"/>
      <c r="CE18" s="538"/>
      <c r="CF18" s="538"/>
      <c r="CG18" s="539"/>
      <c r="CH18" s="540"/>
      <c r="CI18" s="541"/>
      <c r="CJ18" s="541"/>
      <c r="CK18" s="541"/>
      <c r="CL18" s="542"/>
      <c r="CM18" s="540"/>
      <c r="CN18" s="541"/>
      <c r="CO18" s="541"/>
      <c r="CP18" s="541"/>
      <c r="CQ18" s="542"/>
      <c r="CR18" s="540"/>
      <c r="CS18" s="541"/>
      <c r="CT18" s="541"/>
      <c r="CU18" s="541"/>
      <c r="CV18" s="542"/>
      <c r="CW18" s="540"/>
      <c r="CX18" s="541"/>
      <c r="CY18" s="541"/>
      <c r="CZ18" s="541"/>
      <c r="DA18" s="542"/>
      <c r="DB18" s="540"/>
      <c r="DC18" s="541"/>
      <c r="DD18" s="541"/>
      <c r="DE18" s="541"/>
      <c r="DF18" s="542"/>
      <c r="DG18" s="540"/>
      <c r="DH18" s="541"/>
      <c r="DI18" s="541"/>
      <c r="DJ18" s="541"/>
      <c r="DK18" s="542"/>
      <c r="DL18" s="540"/>
      <c r="DM18" s="541"/>
      <c r="DN18" s="541"/>
      <c r="DO18" s="541"/>
      <c r="DP18" s="542"/>
      <c r="DQ18" s="540"/>
      <c r="DR18" s="541"/>
      <c r="DS18" s="541"/>
      <c r="DT18" s="541"/>
      <c r="DU18" s="542"/>
      <c r="DV18" s="537"/>
      <c r="DW18" s="538"/>
      <c r="DX18" s="538"/>
      <c r="DY18" s="538"/>
      <c r="DZ18" s="543"/>
      <c r="EA18" s="476"/>
    </row>
    <row r="19" spans="1:131" s="477" customFormat="1" ht="26.25" customHeight="1" x14ac:dyDescent="0.15">
      <c r="A19" s="522">
        <v>13</v>
      </c>
      <c r="B19" s="523"/>
      <c r="C19" s="524"/>
      <c r="D19" s="524"/>
      <c r="E19" s="524"/>
      <c r="F19" s="524"/>
      <c r="G19" s="524"/>
      <c r="H19" s="524"/>
      <c r="I19" s="524"/>
      <c r="J19" s="524"/>
      <c r="K19" s="524"/>
      <c r="L19" s="524"/>
      <c r="M19" s="524"/>
      <c r="N19" s="524"/>
      <c r="O19" s="524"/>
      <c r="P19" s="525"/>
      <c r="Q19" s="526"/>
      <c r="R19" s="527"/>
      <c r="S19" s="527"/>
      <c r="T19" s="527"/>
      <c r="U19" s="527"/>
      <c r="V19" s="527"/>
      <c r="W19" s="527"/>
      <c r="X19" s="527"/>
      <c r="Y19" s="527"/>
      <c r="Z19" s="527"/>
      <c r="AA19" s="527"/>
      <c r="AB19" s="527"/>
      <c r="AC19" s="527"/>
      <c r="AD19" s="527"/>
      <c r="AE19" s="528"/>
      <c r="AF19" s="529"/>
      <c r="AG19" s="530"/>
      <c r="AH19" s="530"/>
      <c r="AI19" s="530"/>
      <c r="AJ19" s="531"/>
      <c r="AK19" s="532"/>
      <c r="AL19" s="533"/>
      <c r="AM19" s="533"/>
      <c r="AN19" s="533"/>
      <c r="AO19" s="533"/>
      <c r="AP19" s="533"/>
      <c r="AQ19" s="533"/>
      <c r="AR19" s="533"/>
      <c r="AS19" s="533"/>
      <c r="AT19" s="533"/>
      <c r="AU19" s="534"/>
      <c r="AV19" s="534"/>
      <c r="AW19" s="534"/>
      <c r="AX19" s="534"/>
      <c r="AY19" s="535"/>
      <c r="AZ19" s="474"/>
      <c r="BA19" s="474"/>
      <c r="BB19" s="474"/>
      <c r="BC19" s="474"/>
      <c r="BD19" s="474"/>
      <c r="BE19" s="475"/>
      <c r="BF19" s="475"/>
      <c r="BG19" s="475"/>
      <c r="BH19" s="475"/>
      <c r="BI19" s="475"/>
      <c r="BJ19" s="475"/>
      <c r="BK19" s="475"/>
      <c r="BL19" s="475"/>
      <c r="BM19" s="475"/>
      <c r="BN19" s="475"/>
      <c r="BO19" s="475"/>
      <c r="BP19" s="475"/>
      <c r="BQ19" s="522">
        <v>13</v>
      </c>
      <c r="BR19" s="536"/>
      <c r="BS19" s="537"/>
      <c r="BT19" s="538"/>
      <c r="BU19" s="538"/>
      <c r="BV19" s="538"/>
      <c r="BW19" s="538"/>
      <c r="BX19" s="538"/>
      <c r="BY19" s="538"/>
      <c r="BZ19" s="538"/>
      <c r="CA19" s="538"/>
      <c r="CB19" s="538"/>
      <c r="CC19" s="538"/>
      <c r="CD19" s="538"/>
      <c r="CE19" s="538"/>
      <c r="CF19" s="538"/>
      <c r="CG19" s="539"/>
      <c r="CH19" s="540"/>
      <c r="CI19" s="541"/>
      <c r="CJ19" s="541"/>
      <c r="CK19" s="541"/>
      <c r="CL19" s="542"/>
      <c r="CM19" s="540"/>
      <c r="CN19" s="541"/>
      <c r="CO19" s="541"/>
      <c r="CP19" s="541"/>
      <c r="CQ19" s="542"/>
      <c r="CR19" s="540"/>
      <c r="CS19" s="541"/>
      <c r="CT19" s="541"/>
      <c r="CU19" s="541"/>
      <c r="CV19" s="542"/>
      <c r="CW19" s="540"/>
      <c r="CX19" s="541"/>
      <c r="CY19" s="541"/>
      <c r="CZ19" s="541"/>
      <c r="DA19" s="542"/>
      <c r="DB19" s="540"/>
      <c r="DC19" s="541"/>
      <c r="DD19" s="541"/>
      <c r="DE19" s="541"/>
      <c r="DF19" s="542"/>
      <c r="DG19" s="540"/>
      <c r="DH19" s="541"/>
      <c r="DI19" s="541"/>
      <c r="DJ19" s="541"/>
      <c r="DK19" s="542"/>
      <c r="DL19" s="540"/>
      <c r="DM19" s="541"/>
      <c r="DN19" s="541"/>
      <c r="DO19" s="541"/>
      <c r="DP19" s="542"/>
      <c r="DQ19" s="540"/>
      <c r="DR19" s="541"/>
      <c r="DS19" s="541"/>
      <c r="DT19" s="541"/>
      <c r="DU19" s="542"/>
      <c r="DV19" s="537"/>
      <c r="DW19" s="538"/>
      <c r="DX19" s="538"/>
      <c r="DY19" s="538"/>
      <c r="DZ19" s="543"/>
      <c r="EA19" s="476"/>
    </row>
    <row r="20" spans="1:131" s="477" customFormat="1" ht="26.25" customHeight="1" x14ac:dyDescent="0.15">
      <c r="A20" s="522">
        <v>14</v>
      </c>
      <c r="B20" s="523"/>
      <c r="C20" s="524"/>
      <c r="D20" s="524"/>
      <c r="E20" s="524"/>
      <c r="F20" s="524"/>
      <c r="G20" s="524"/>
      <c r="H20" s="524"/>
      <c r="I20" s="524"/>
      <c r="J20" s="524"/>
      <c r="K20" s="524"/>
      <c r="L20" s="524"/>
      <c r="M20" s="524"/>
      <c r="N20" s="524"/>
      <c r="O20" s="524"/>
      <c r="P20" s="525"/>
      <c r="Q20" s="526"/>
      <c r="R20" s="527"/>
      <c r="S20" s="527"/>
      <c r="T20" s="527"/>
      <c r="U20" s="527"/>
      <c r="V20" s="527"/>
      <c r="W20" s="527"/>
      <c r="X20" s="527"/>
      <c r="Y20" s="527"/>
      <c r="Z20" s="527"/>
      <c r="AA20" s="527"/>
      <c r="AB20" s="527"/>
      <c r="AC20" s="527"/>
      <c r="AD20" s="527"/>
      <c r="AE20" s="528"/>
      <c r="AF20" s="529"/>
      <c r="AG20" s="530"/>
      <c r="AH20" s="530"/>
      <c r="AI20" s="530"/>
      <c r="AJ20" s="531"/>
      <c r="AK20" s="532"/>
      <c r="AL20" s="533"/>
      <c r="AM20" s="533"/>
      <c r="AN20" s="533"/>
      <c r="AO20" s="533"/>
      <c r="AP20" s="533"/>
      <c r="AQ20" s="533"/>
      <c r="AR20" s="533"/>
      <c r="AS20" s="533"/>
      <c r="AT20" s="533"/>
      <c r="AU20" s="534"/>
      <c r="AV20" s="534"/>
      <c r="AW20" s="534"/>
      <c r="AX20" s="534"/>
      <c r="AY20" s="535"/>
      <c r="AZ20" s="474"/>
      <c r="BA20" s="474"/>
      <c r="BB20" s="474"/>
      <c r="BC20" s="474"/>
      <c r="BD20" s="474"/>
      <c r="BE20" s="475"/>
      <c r="BF20" s="475"/>
      <c r="BG20" s="475"/>
      <c r="BH20" s="475"/>
      <c r="BI20" s="475"/>
      <c r="BJ20" s="475"/>
      <c r="BK20" s="475"/>
      <c r="BL20" s="475"/>
      <c r="BM20" s="475"/>
      <c r="BN20" s="475"/>
      <c r="BO20" s="475"/>
      <c r="BP20" s="475"/>
      <c r="BQ20" s="522">
        <v>14</v>
      </c>
      <c r="BR20" s="536"/>
      <c r="BS20" s="537"/>
      <c r="BT20" s="538"/>
      <c r="BU20" s="538"/>
      <c r="BV20" s="538"/>
      <c r="BW20" s="538"/>
      <c r="BX20" s="538"/>
      <c r="BY20" s="538"/>
      <c r="BZ20" s="538"/>
      <c r="CA20" s="538"/>
      <c r="CB20" s="538"/>
      <c r="CC20" s="538"/>
      <c r="CD20" s="538"/>
      <c r="CE20" s="538"/>
      <c r="CF20" s="538"/>
      <c r="CG20" s="539"/>
      <c r="CH20" s="540"/>
      <c r="CI20" s="541"/>
      <c r="CJ20" s="541"/>
      <c r="CK20" s="541"/>
      <c r="CL20" s="542"/>
      <c r="CM20" s="540"/>
      <c r="CN20" s="541"/>
      <c r="CO20" s="541"/>
      <c r="CP20" s="541"/>
      <c r="CQ20" s="542"/>
      <c r="CR20" s="540"/>
      <c r="CS20" s="541"/>
      <c r="CT20" s="541"/>
      <c r="CU20" s="541"/>
      <c r="CV20" s="542"/>
      <c r="CW20" s="540"/>
      <c r="CX20" s="541"/>
      <c r="CY20" s="541"/>
      <c r="CZ20" s="541"/>
      <c r="DA20" s="542"/>
      <c r="DB20" s="540"/>
      <c r="DC20" s="541"/>
      <c r="DD20" s="541"/>
      <c r="DE20" s="541"/>
      <c r="DF20" s="542"/>
      <c r="DG20" s="540"/>
      <c r="DH20" s="541"/>
      <c r="DI20" s="541"/>
      <c r="DJ20" s="541"/>
      <c r="DK20" s="542"/>
      <c r="DL20" s="540"/>
      <c r="DM20" s="541"/>
      <c r="DN20" s="541"/>
      <c r="DO20" s="541"/>
      <c r="DP20" s="542"/>
      <c r="DQ20" s="540"/>
      <c r="DR20" s="541"/>
      <c r="DS20" s="541"/>
      <c r="DT20" s="541"/>
      <c r="DU20" s="542"/>
      <c r="DV20" s="537"/>
      <c r="DW20" s="538"/>
      <c r="DX20" s="538"/>
      <c r="DY20" s="538"/>
      <c r="DZ20" s="543"/>
      <c r="EA20" s="476"/>
    </row>
    <row r="21" spans="1:131" s="477" customFormat="1" ht="26.25" customHeight="1" thickBot="1" x14ac:dyDescent="0.2">
      <c r="A21" s="522">
        <v>15</v>
      </c>
      <c r="B21" s="523"/>
      <c r="C21" s="524"/>
      <c r="D21" s="524"/>
      <c r="E21" s="524"/>
      <c r="F21" s="524"/>
      <c r="G21" s="524"/>
      <c r="H21" s="524"/>
      <c r="I21" s="524"/>
      <c r="J21" s="524"/>
      <c r="K21" s="524"/>
      <c r="L21" s="524"/>
      <c r="M21" s="524"/>
      <c r="N21" s="524"/>
      <c r="O21" s="524"/>
      <c r="P21" s="525"/>
      <c r="Q21" s="526"/>
      <c r="R21" s="527"/>
      <c r="S21" s="527"/>
      <c r="T21" s="527"/>
      <c r="U21" s="527"/>
      <c r="V21" s="527"/>
      <c r="W21" s="527"/>
      <c r="X21" s="527"/>
      <c r="Y21" s="527"/>
      <c r="Z21" s="527"/>
      <c r="AA21" s="527"/>
      <c r="AB21" s="527"/>
      <c r="AC21" s="527"/>
      <c r="AD21" s="527"/>
      <c r="AE21" s="528"/>
      <c r="AF21" s="529"/>
      <c r="AG21" s="530"/>
      <c r="AH21" s="530"/>
      <c r="AI21" s="530"/>
      <c r="AJ21" s="531"/>
      <c r="AK21" s="532"/>
      <c r="AL21" s="533"/>
      <c r="AM21" s="533"/>
      <c r="AN21" s="533"/>
      <c r="AO21" s="533"/>
      <c r="AP21" s="533"/>
      <c r="AQ21" s="533"/>
      <c r="AR21" s="533"/>
      <c r="AS21" s="533"/>
      <c r="AT21" s="533"/>
      <c r="AU21" s="534"/>
      <c r="AV21" s="534"/>
      <c r="AW21" s="534"/>
      <c r="AX21" s="534"/>
      <c r="AY21" s="535"/>
      <c r="AZ21" s="474"/>
      <c r="BA21" s="474"/>
      <c r="BB21" s="474"/>
      <c r="BC21" s="474"/>
      <c r="BD21" s="474"/>
      <c r="BE21" s="475"/>
      <c r="BF21" s="475"/>
      <c r="BG21" s="475"/>
      <c r="BH21" s="475"/>
      <c r="BI21" s="475"/>
      <c r="BJ21" s="475"/>
      <c r="BK21" s="475"/>
      <c r="BL21" s="475"/>
      <c r="BM21" s="475"/>
      <c r="BN21" s="475"/>
      <c r="BO21" s="475"/>
      <c r="BP21" s="475"/>
      <c r="BQ21" s="522">
        <v>15</v>
      </c>
      <c r="BR21" s="536"/>
      <c r="BS21" s="537"/>
      <c r="BT21" s="538"/>
      <c r="BU21" s="538"/>
      <c r="BV21" s="538"/>
      <c r="BW21" s="538"/>
      <c r="BX21" s="538"/>
      <c r="BY21" s="538"/>
      <c r="BZ21" s="538"/>
      <c r="CA21" s="538"/>
      <c r="CB21" s="538"/>
      <c r="CC21" s="538"/>
      <c r="CD21" s="538"/>
      <c r="CE21" s="538"/>
      <c r="CF21" s="538"/>
      <c r="CG21" s="539"/>
      <c r="CH21" s="540"/>
      <c r="CI21" s="541"/>
      <c r="CJ21" s="541"/>
      <c r="CK21" s="541"/>
      <c r="CL21" s="542"/>
      <c r="CM21" s="540"/>
      <c r="CN21" s="541"/>
      <c r="CO21" s="541"/>
      <c r="CP21" s="541"/>
      <c r="CQ21" s="542"/>
      <c r="CR21" s="540"/>
      <c r="CS21" s="541"/>
      <c r="CT21" s="541"/>
      <c r="CU21" s="541"/>
      <c r="CV21" s="542"/>
      <c r="CW21" s="540"/>
      <c r="CX21" s="541"/>
      <c r="CY21" s="541"/>
      <c r="CZ21" s="541"/>
      <c r="DA21" s="542"/>
      <c r="DB21" s="540"/>
      <c r="DC21" s="541"/>
      <c r="DD21" s="541"/>
      <c r="DE21" s="541"/>
      <c r="DF21" s="542"/>
      <c r="DG21" s="540"/>
      <c r="DH21" s="541"/>
      <c r="DI21" s="541"/>
      <c r="DJ21" s="541"/>
      <c r="DK21" s="542"/>
      <c r="DL21" s="540"/>
      <c r="DM21" s="541"/>
      <c r="DN21" s="541"/>
      <c r="DO21" s="541"/>
      <c r="DP21" s="542"/>
      <c r="DQ21" s="540"/>
      <c r="DR21" s="541"/>
      <c r="DS21" s="541"/>
      <c r="DT21" s="541"/>
      <c r="DU21" s="542"/>
      <c r="DV21" s="537"/>
      <c r="DW21" s="538"/>
      <c r="DX21" s="538"/>
      <c r="DY21" s="538"/>
      <c r="DZ21" s="543"/>
      <c r="EA21" s="476"/>
    </row>
    <row r="22" spans="1:131" s="477" customFormat="1" ht="26.25" customHeight="1" x14ac:dyDescent="0.15">
      <c r="A22" s="522">
        <v>16</v>
      </c>
      <c r="B22" s="523"/>
      <c r="C22" s="524"/>
      <c r="D22" s="524"/>
      <c r="E22" s="524"/>
      <c r="F22" s="524"/>
      <c r="G22" s="524"/>
      <c r="H22" s="524"/>
      <c r="I22" s="524"/>
      <c r="J22" s="524"/>
      <c r="K22" s="524"/>
      <c r="L22" s="524"/>
      <c r="M22" s="524"/>
      <c r="N22" s="524"/>
      <c r="O22" s="524"/>
      <c r="P22" s="525"/>
      <c r="Q22" s="544"/>
      <c r="R22" s="545"/>
      <c r="S22" s="545"/>
      <c r="T22" s="545"/>
      <c r="U22" s="545"/>
      <c r="V22" s="545"/>
      <c r="W22" s="545"/>
      <c r="X22" s="545"/>
      <c r="Y22" s="545"/>
      <c r="Z22" s="545"/>
      <c r="AA22" s="545"/>
      <c r="AB22" s="545"/>
      <c r="AC22" s="545"/>
      <c r="AD22" s="545"/>
      <c r="AE22" s="546"/>
      <c r="AF22" s="529"/>
      <c r="AG22" s="530"/>
      <c r="AH22" s="530"/>
      <c r="AI22" s="530"/>
      <c r="AJ22" s="531"/>
      <c r="AK22" s="547"/>
      <c r="AL22" s="548"/>
      <c r="AM22" s="548"/>
      <c r="AN22" s="548"/>
      <c r="AO22" s="548"/>
      <c r="AP22" s="548"/>
      <c r="AQ22" s="548"/>
      <c r="AR22" s="548"/>
      <c r="AS22" s="548"/>
      <c r="AT22" s="548"/>
      <c r="AU22" s="549"/>
      <c r="AV22" s="549"/>
      <c r="AW22" s="549"/>
      <c r="AX22" s="549"/>
      <c r="AY22" s="550"/>
      <c r="AZ22" s="551" t="s">
        <v>321</v>
      </c>
      <c r="BA22" s="551"/>
      <c r="BB22" s="551"/>
      <c r="BC22" s="551"/>
      <c r="BD22" s="552"/>
      <c r="BE22" s="475"/>
      <c r="BF22" s="475"/>
      <c r="BG22" s="475"/>
      <c r="BH22" s="475"/>
      <c r="BI22" s="475"/>
      <c r="BJ22" s="475"/>
      <c r="BK22" s="475"/>
      <c r="BL22" s="475"/>
      <c r="BM22" s="475"/>
      <c r="BN22" s="475"/>
      <c r="BO22" s="475"/>
      <c r="BP22" s="475"/>
      <c r="BQ22" s="522">
        <v>16</v>
      </c>
      <c r="BR22" s="536"/>
      <c r="BS22" s="537"/>
      <c r="BT22" s="538"/>
      <c r="BU22" s="538"/>
      <c r="BV22" s="538"/>
      <c r="BW22" s="538"/>
      <c r="BX22" s="538"/>
      <c r="BY22" s="538"/>
      <c r="BZ22" s="538"/>
      <c r="CA22" s="538"/>
      <c r="CB22" s="538"/>
      <c r="CC22" s="538"/>
      <c r="CD22" s="538"/>
      <c r="CE22" s="538"/>
      <c r="CF22" s="538"/>
      <c r="CG22" s="539"/>
      <c r="CH22" s="540"/>
      <c r="CI22" s="541"/>
      <c r="CJ22" s="541"/>
      <c r="CK22" s="541"/>
      <c r="CL22" s="542"/>
      <c r="CM22" s="540"/>
      <c r="CN22" s="541"/>
      <c r="CO22" s="541"/>
      <c r="CP22" s="541"/>
      <c r="CQ22" s="542"/>
      <c r="CR22" s="540"/>
      <c r="CS22" s="541"/>
      <c r="CT22" s="541"/>
      <c r="CU22" s="541"/>
      <c r="CV22" s="542"/>
      <c r="CW22" s="540"/>
      <c r="CX22" s="541"/>
      <c r="CY22" s="541"/>
      <c r="CZ22" s="541"/>
      <c r="DA22" s="542"/>
      <c r="DB22" s="540"/>
      <c r="DC22" s="541"/>
      <c r="DD22" s="541"/>
      <c r="DE22" s="541"/>
      <c r="DF22" s="542"/>
      <c r="DG22" s="540"/>
      <c r="DH22" s="541"/>
      <c r="DI22" s="541"/>
      <c r="DJ22" s="541"/>
      <c r="DK22" s="542"/>
      <c r="DL22" s="540"/>
      <c r="DM22" s="541"/>
      <c r="DN22" s="541"/>
      <c r="DO22" s="541"/>
      <c r="DP22" s="542"/>
      <c r="DQ22" s="540"/>
      <c r="DR22" s="541"/>
      <c r="DS22" s="541"/>
      <c r="DT22" s="541"/>
      <c r="DU22" s="542"/>
      <c r="DV22" s="537"/>
      <c r="DW22" s="538"/>
      <c r="DX22" s="538"/>
      <c r="DY22" s="538"/>
      <c r="DZ22" s="543"/>
      <c r="EA22" s="476"/>
    </row>
    <row r="23" spans="1:131" s="477" customFormat="1" ht="26.25" customHeight="1" thickBot="1" x14ac:dyDescent="0.2">
      <c r="A23" s="553" t="s">
        <v>322</v>
      </c>
      <c r="B23" s="554" t="s">
        <v>323</v>
      </c>
      <c r="C23" s="555"/>
      <c r="D23" s="555"/>
      <c r="E23" s="555"/>
      <c r="F23" s="555"/>
      <c r="G23" s="555"/>
      <c r="H23" s="555"/>
      <c r="I23" s="555"/>
      <c r="J23" s="555"/>
      <c r="K23" s="555"/>
      <c r="L23" s="555"/>
      <c r="M23" s="555"/>
      <c r="N23" s="555"/>
      <c r="O23" s="555"/>
      <c r="P23" s="556"/>
      <c r="Q23" s="557">
        <v>8761</v>
      </c>
      <c r="R23" s="558"/>
      <c r="S23" s="558"/>
      <c r="T23" s="558"/>
      <c r="U23" s="558"/>
      <c r="V23" s="558">
        <v>8538</v>
      </c>
      <c r="W23" s="558"/>
      <c r="X23" s="558"/>
      <c r="Y23" s="558"/>
      <c r="Z23" s="558"/>
      <c r="AA23" s="558">
        <v>223</v>
      </c>
      <c r="AB23" s="558"/>
      <c r="AC23" s="558"/>
      <c r="AD23" s="558"/>
      <c r="AE23" s="559"/>
      <c r="AF23" s="560">
        <v>149</v>
      </c>
      <c r="AG23" s="558"/>
      <c r="AH23" s="558"/>
      <c r="AI23" s="558"/>
      <c r="AJ23" s="561"/>
      <c r="AK23" s="562"/>
      <c r="AL23" s="563"/>
      <c r="AM23" s="563"/>
      <c r="AN23" s="563"/>
      <c r="AO23" s="563"/>
      <c r="AP23" s="558">
        <v>9218</v>
      </c>
      <c r="AQ23" s="558"/>
      <c r="AR23" s="558"/>
      <c r="AS23" s="558"/>
      <c r="AT23" s="558"/>
      <c r="AU23" s="564"/>
      <c r="AV23" s="564"/>
      <c r="AW23" s="564"/>
      <c r="AX23" s="564"/>
      <c r="AY23" s="565"/>
      <c r="AZ23" s="566" t="s">
        <v>65</v>
      </c>
      <c r="BA23" s="567"/>
      <c r="BB23" s="567"/>
      <c r="BC23" s="567"/>
      <c r="BD23" s="568"/>
      <c r="BE23" s="475"/>
      <c r="BF23" s="475"/>
      <c r="BG23" s="475"/>
      <c r="BH23" s="475"/>
      <c r="BI23" s="475"/>
      <c r="BJ23" s="475"/>
      <c r="BK23" s="475"/>
      <c r="BL23" s="475"/>
      <c r="BM23" s="475"/>
      <c r="BN23" s="475"/>
      <c r="BO23" s="475"/>
      <c r="BP23" s="475"/>
      <c r="BQ23" s="522">
        <v>17</v>
      </c>
      <c r="BR23" s="536"/>
      <c r="BS23" s="537"/>
      <c r="BT23" s="538"/>
      <c r="BU23" s="538"/>
      <c r="BV23" s="538"/>
      <c r="BW23" s="538"/>
      <c r="BX23" s="538"/>
      <c r="BY23" s="538"/>
      <c r="BZ23" s="538"/>
      <c r="CA23" s="538"/>
      <c r="CB23" s="538"/>
      <c r="CC23" s="538"/>
      <c r="CD23" s="538"/>
      <c r="CE23" s="538"/>
      <c r="CF23" s="538"/>
      <c r="CG23" s="539"/>
      <c r="CH23" s="540"/>
      <c r="CI23" s="541"/>
      <c r="CJ23" s="541"/>
      <c r="CK23" s="541"/>
      <c r="CL23" s="542"/>
      <c r="CM23" s="540"/>
      <c r="CN23" s="541"/>
      <c r="CO23" s="541"/>
      <c r="CP23" s="541"/>
      <c r="CQ23" s="542"/>
      <c r="CR23" s="540"/>
      <c r="CS23" s="541"/>
      <c r="CT23" s="541"/>
      <c r="CU23" s="541"/>
      <c r="CV23" s="542"/>
      <c r="CW23" s="540"/>
      <c r="CX23" s="541"/>
      <c r="CY23" s="541"/>
      <c r="CZ23" s="541"/>
      <c r="DA23" s="542"/>
      <c r="DB23" s="540"/>
      <c r="DC23" s="541"/>
      <c r="DD23" s="541"/>
      <c r="DE23" s="541"/>
      <c r="DF23" s="542"/>
      <c r="DG23" s="540"/>
      <c r="DH23" s="541"/>
      <c r="DI23" s="541"/>
      <c r="DJ23" s="541"/>
      <c r="DK23" s="542"/>
      <c r="DL23" s="540"/>
      <c r="DM23" s="541"/>
      <c r="DN23" s="541"/>
      <c r="DO23" s="541"/>
      <c r="DP23" s="542"/>
      <c r="DQ23" s="540"/>
      <c r="DR23" s="541"/>
      <c r="DS23" s="541"/>
      <c r="DT23" s="541"/>
      <c r="DU23" s="542"/>
      <c r="DV23" s="537"/>
      <c r="DW23" s="538"/>
      <c r="DX23" s="538"/>
      <c r="DY23" s="538"/>
      <c r="DZ23" s="543"/>
      <c r="EA23" s="476"/>
    </row>
    <row r="24" spans="1:131" s="477" customFormat="1" ht="26.25" customHeight="1" x14ac:dyDescent="0.15">
      <c r="A24" s="569" t="s">
        <v>324</v>
      </c>
      <c r="B24" s="569"/>
      <c r="C24" s="569"/>
      <c r="D24" s="569"/>
      <c r="E24" s="56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474"/>
      <c r="BA24" s="474"/>
      <c r="BB24" s="474"/>
      <c r="BC24" s="474"/>
      <c r="BD24" s="474"/>
      <c r="BE24" s="475"/>
      <c r="BF24" s="475"/>
      <c r="BG24" s="475"/>
      <c r="BH24" s="475"/>
      <c r="BI24" s="475"/>
      <c r="BJ24" s="475"/>
      <c r="BK24" s="475"/>
      <c r="BL24" s="475"/>
      <c r="BM24" s="475"/>
      <c r="BN24" s="475"/>
      <c r="BO24" s="475"/>
      <c r="BP24" s="475"/>
      <c r="BQ24" s="522">
        <v>18</v>
      </c>
      <c r="BR24" s="536"/>
      <c r="BS24" s="537"/>
      <c r="BT24" s="538"/>
      <c r="BU24" s="538"/>
      <c r="BV24" s="538"/>
      <c r="BW24" s="538"/>
      <c r="BX24" s="538"/>
      <c r="BY24" s="538"/>
      <c r="BZ24" s="538"/>
      <c r="CA24" s="538"/>
      <c r="CB24" s="538"/>
      <c r="CC24" s="538"/>
      <c r="CD24" s="538"/>
      <c r="CE24" s="538"/>
      <c r="CF24" s="538"/>
      <c r="CG24" s="539"/>
      <c r="CH24" s="540"/>
      <c r="CI24" s="541"/>
      <c r="CJ24" s="541"/>
      <c r="CK24" s="541"/>
      <c r="CL24" s="542"/>
      <c r="CM24" s="540"/>
      <c r="CN24" s="541"/>
      <c r="CO24" s="541"/>
      <c r="CP24" s="541"/>
      <c r="CQ24" s="542"/>
      <c r="CR24" s="540"/>
      <c r="CS24" s="541"/>
      <c r="CT24" s="541"/>
      <c r="CU24" s="541"/>
      <c r="CV24" s="542"/>
      <c r="CW24" s="540"/>
      <c r="CX24" s="541"/>
      <c r="CY24" s="541"/>
      <c r="CZ24" s="541"/>
      <c r="DA24" s="542"/>
      <c r="DB24" s="540"/>
      <c r="DC24" s="541"/>
      <c r="DD24" s="541"/>
      <c r="DE24" s="541"/>
      <c r="DF24" s="542"/>
      <c r="DG24" s="540"/>
      <c r="DH24" s="541"/>
      <c r="DI24" s="541"/>
      <c r="DJ24" s="541"/>
      <c r="DK24" s="542"/>
      <c r="DL24" s="540"/>
      <c r="DM24" s="541"/>
      <c r="DN24" s="541"/>
      <c r="DO24" s="541"/>
      <c r="DP24" s="542"/>
      <c r="DQ24" s="540"/>
      <c r="DR24" s="541"/>
      <c r="DS24" s="541"/>
      <c r="DT24" s="541"/>
      <c r="DU24" s="542"/>
      <c r="DV24" s="537"/>
      <c r="DW24" s="538"/>
      <c r="DX24" s="538"/>
      <c r="DY24" s="538"/>
      <c r="DZ24" s="543"/>
      <c r="EA24" s="476"/>
    </row>
    <row r="25" spans="1:131" ht="26.25" customHeight="1" thickBot="1" x14ac:dyDescent="0.2">
      <c r="A25" s="473" t="s">
        <v>325</v>
      </c>
      <c r="B25" s="473"/>
      <c r="C25" s="473"/>
      <c r="D25" s="473"/>
      <c r="E25" s="473"/>
      <c r="F25" s="473"/>
      <c r="G25" s="473"/>
      <c r="H25" s="473"/>
      <c r="I25" s="473"/>
      <c r="J25" s="473"/>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3"/>
      <c r="BF25" s="473"/>
      <c r="BG25" s="473"/>
      <c r="BH25" s="473"/>
      <c r="BI25" s="473"/>
      <c r="BJ25" s="474"/>
      <c r="BK25" s="474"/>
      <c r="BL25" s="474"/>
      <c r="BM25" s="474"/>
      <c r="BN25" s="474"/>
      <c r="BO25" s="570"/>
      <c r="BP25" s="570"/>
      <c r="BQ25" s="522">
        <v>19</v>
      </c>
      <c r="BR25" s="536"/>
      <c r="BS25" s="537"/>
      <c r="BT25" s="538"/>
      <c r="BU25" s="538"/>
      <c r="BV25" s="538"/>
      <c r="BW25" s="538"/>
      <c r="BX25" s="538"/>
      <c r="BY25" s="538"/>
      <c r="BZ25" s="538"/>
      <c r="CA25" s="538"/>
      <c r="CB25" s="538"/>
      <c r="CC25" s="538"/>
      <c r="CD25" s="538"/>
      <c r="CE25" s="538"/>
      <c r="CF25" s="538"/>
      <c r="CG25" s="539"/>
      <c r="CH25" s="540"/>
      <c r="CI25" s="541"/>
      <c r="CJ25" s="541"/>
      <c r="CK25" s="541"/>
      <c r="CL25" s="542"/>
      <c r="CM25" s="540"/>
      <c r="CN25" s="541"/>
      <c r="CO25" s="541"/>
      <c r="CP25" s="541"/>
      <c r="CQ25" s="542"/>
      <c r="CR25" s="540"/>
      <c r="CS25" s="541"/>
      <c r="CT25" s="541"/>
      <c r="CU25" s="541"/>
      <c r="CV25" s="542"/>
      <c r="CW25" s="540"/>
      <c r="CX25" s="541"/>
      <c r="CY25" s="541"/>
      <c r="CZ25" s="541"/>
      <c r="DA25" s="542"/>
      <c r="DB25" s="540"/>
      <c r="DC25" s="541"/>
      <c r="DD25" s="541"/>
      <c r="DE25" s="541"/>
      <c r="DF25" s="542"/>
      <c r="DG25" s="540"/>
      <c r="DH25" s="541"/>
      <c r="DI25" s="541"/>
      <c r="DJ25" s="541"/>
      <c r="DK25" s="542"/>
      <c r="DL25" s="540"/>
      <c r="DM25" s="541"/>
      <c r="DN25" s="541"/>
      <c r="DO25" s="541"/>
      <c r="DP25" s="542"/>
      <c r="DQ25" s="540"/>
      <c r="DR25" s="541"/>
      <c r="DS25" s="541"/>
      <c r="DT25" s="541"/>
      <c r="DU25" s="542"/>
      <c r="DV25" s="537"/>
      <c r="DW25" s="538"/>
      <c r="DX25" s="538"/>
      <c r="DY25" s="538"/>
      <c r="DZ25" s="543"/>
      <c r="EA25" s="467"/>
    </row>
    <row r="26" spans="1:131" ht="26.25" customHeight="1" x14ac:dyDescent="0.15">
      <c r="A26" s="478" t="s">
        <v>303</v>
      </c>
      <c r="B26" s="479"/>
      <c r="C26" s="479"/>
      <c r="D26" s="479"/>
      <c r="E26" s="479"/>
      <c r="F26" s="479"/>
      <c r="G26" s="479"/>
      <c r="H26" s="479"/>
      <c r="I26" s="479"/>
      <c r="J26" s="479"/>
      <c r="K26" s="479"/>
      <c r="L26" s="479"/>
      <c r="M26" s="479"/>
      <c r="N26" s="479"/>
      <c r="O26" s="479"/>
      <c r="P26" s="480"/>
      <c r="Q26" s="481" t="s">
        <v>326</v>
      </c>
      <c r="R26" s="482"/>
      <c r="S26" s="482"/>
      <c r="T26" s="482"/>
      <c r="U26" s="483"/>
      <c r="V26" s="481" t="s">
        <v>327</v>
      </c>
      <c r="W26" s="482"/>
      <c r="X26" s="482"/>
      <c r="Y26" s="482"/>
      <c r="Z26" s="483"/>
      <c r="AA26" s="481" t="s">
        <v>328</v>
      </c>
      <c r="AB26" s="482"/>
      <c r="AC26" s="482"/>
      <c r="AD26" s="482"/>
      <c r="AE26" s="482"/>
      <c r="AF26" s="571" t="s">
        <v>329</v>
      </c>
      <c r="AG26" s="572"/>
      <c r="AH26" s="572"/>
      <c r="AI26" s="572"/>
      <c r="AJ26" s="573"/>
      <c r="AK26" s="482" t="s">
        <v>330</v>
      </c>
      <c r="AL26" s="482"/>
      <c r="AM26" s="482"/>
      <c r="AN26" s="482"/>
      <c r="AO26" s="483"/>
      <c r="AP26" s="481" t="s">
        <v>331</v>
      </c>
      <c r="AQ26" s="482"/>
      <c r="AR26" s="482"/>
      <c r="AS26" s="482"/>
      <c r="AT26" s="483"/>
      <c r="AU26" s="481" t="s">
        <v>332</v>
      </c>
      <c r="AV26" s="482"/>
      <c r="AW26" s="482"/>
      <c r="AX26" s="482"/>
      <c r="AY26" s="483"/>
      <c r="AZ26" s="481" t="s">
        <v>333</v>
      </c>
      <c r="BA26" s="482"/>
      <c r="BB26" s="482"/>
      <c r="BC26" s="482"/>
      <c r="BD26" s="483"/>
      <c r="BE26" s="481" t="s">
        <v>310</v>
      </c>
      <c r="BF26" s="482"/>
      <c r="BG26" s="482"/>
      <c r="BH26" s="482"/>
      <c r="BI26" s="485"/>
      <c r="BJ26" s="474"/>
      <c r="BK26" s="474"/>
      <c r="BL26" s="474"/>
      <c r="BM26" s="474"/>
      <c r="BN26" s="474"/>
      <c r="BO26" s="570"/>
      <c r="BP26" s="570"/>
      <c r="BQ26" s="522">
        <v>20</v>
      </c>
      <c r="BR26" s="536"/>
      <c r="BS26" s="537"/>
      <c r="BT26" s="538"/>
      <c r="BU26" s="538"/>
      <c r="BV26" s="538"/>
      <c r="BW26" s="538"/>
      <c r="BX26" s="538"/>
      <c r="BY26" s="538"/>
      <c r="BZ26" s="538"/>
      <c r="CA26" s="538"/>
      <c r="CB26" s="538"/>
      <c r="CC26" s="538"/>
      <c r="CD26" s="538"/>
      <c r="CE26" s="538"/>
      <c r="CF26" s="538"/>
      <c r="CG26" s="539"/>
      <c r="CH26" s="540"/>
      <c r="CI26" s="541"/>
      <c r="CJ26" s="541"/>
      <c r="CK26" s="541"/>
      <c r="CL26" s="542"/>
      <c r="CM26" s="540"/>
      <c r="CN26" s="541"/>
      <c r="CO26" s="541"/>
      <c r="CP26" s="541"/>
      <c r="CQ26" s="542"/>
      <c r="CR26" s="540"/>
      <c r="CS26" s="541"/>
      <c r="CT26" s="541"/>
      <c r="CU26" s="541"/>
      <c r="CV26" s="542"/>
      <c r="CW26" s="540"/>
      <c r="CX26" s="541"/>
      <c r="CY26" s="541"/>
      <c r="CZ26" s="541"/>
      <c r="DA26" s="542"/>
      <c r="DB26" s="540"/>
      <c r="DC26" s="541"/>
      <c r="DD26" s="541"/>
      <c r="DE26" s="541"/>
      <c r="DF26" s="542"/>
      <c r="DG26" s="540"/>
      <c r="DH26" s="541"/>
      <c r="DI26" s="541"/>
      <c r="DJ26" s="541"/>
      <c r="DK26" s="542"/>
      <c r="DL26" s="540"/>
      <c r="DM26" s="541"/>
      <c r="DN26" s="541"/>
      <c r="DO26" s="541"/>
      <c r="DP26" s="542"/>
      <c r="DQ26" s="540"/>
      <c r="DR26" s="541"/>
      <c r="DS26" s="541"/>
      <c r="DT26" s="541"/>
      <c r="DU26" s="542"/>
      <c r="DV26" s="537"/>
      <c r="DW26" s="538"/>
      <c r="DX26" s="538"/>
      <c r="DY26" s="538"/>
      <c r="DZ26" s="543"/>
      <c r="EA26" s="467"/>
    </row>
    <row r="27" spans="1:131" ht="26.25" customHeight="1" thickBot="1" x14ac:dyDescent="0.2">
      <c r="A27" s="489"/>
      <c r="B27" s="490"/>
      <c r="C27" s="490"/>
      <c r="D27" s="490"/>
      <c r="E27" s="490"/>
      <c r="F27" s="490"/>
      <c r="G27" s="490"/>
      <c r="H27" s="490"/>
      <c r="I27" s="490"/>
      <c r="J27" s="490"/>
      <c r="K27" s="490"/>
      <c r="L27" s="490"/>
      <c r="M27" s="490"/>
      <c r="N27" s="490"/>
      <c r="O27" s="490"/>
      <c r="P27" s="491"/>
      <c r="Q27" s="492"/>
      <c r="R27" s="493"/>
      <c r="S27" s="493"/>
      <c r="T27" s="493"/>
      <c r="U27" s="494"/>
      <c r="V27" s="492"/>
      <c r="W27" s="493"/>
      <c r="X27" s="493"/>
      <c r="Y27" s="493"/>
      <c r="Z27" s="494"/>
      <c r="AA27" s="492"/>
      <c r="AB27" s="493"/>
      <c r="AC27" s="493"/>
      <c r="AD27" s="493"/>
      <c r="AE27" s="493"/>
      <c r="AF27" s="574"/>
      <c r="AG27" s="575"/>
      <c r="AH27" s="575"/>
      <c r="AI27" s="575"/>
      <c r="AJ27" s="576"/>
      <c r="AK27" s="493"/>
      <c r="AL27" s="493"/>
      <c r="AM27" s="493"/>
      <c r="AN27" s="493"/>
      <c r="AO27" s="494"/>
      <c r="AP27" s="492"/>
      <c r="AQ27" s="493"/>
      <c r="AR27" s="493"/>
      <c r="AS27" s="493"/>
      <c r="AT27" s="494"/>
      <c r="AU27" s="492"/>
      <c r="AV27" s="493"/>
      <c r="AW27" s="493"/>
      <c r="AX27" s="493"/>
      <c r="AY27" s="494"/>
      <c r="AZ27" s="492"/>
      <c r="BA27" s="493"/>
      <c r="BB27" s="493"/>
      <c r="BC27" s="493"/>
      <c r="BD27" s="494"/>
      <c r="BE27" s="492"/>
      <c r="BF27" s="493"/>
      <c r="BG27" s="493"/>
      <c r="BH27" s="493"/>
      <c r="BI27" s="496"/>
      <c r="BJ27" s="474"/>
      <c r="BK27" s="474"/>
      <c r="BL27" s="474"/>
      <c r="BM27" s="474"/>
      <c r="BN27" s="474"/>
      <c r="BO27" s="570"/>
      <c r="BP27" s="570"/>
      <c r="BQ27" s="522">
        <v>21</v>
      </c>
      <c r="BR27" s="536"/>
      <c r="BS27" s="537"/>
      <c r="BT27" s="538"/>
      <c r="BU27" s="538"/>
      <c r="BV27" s="538"/>
      <c r="BW27" s="538"/>
      <c r="BX27" s="538"/>
      <c r="BY27" s="538"/>
      <c r="BZ27" s="538"/>
      <c r="CA27" s="538"/>
      <c r="CB27" s="538"/>
      <c r="CC27" s="538"/>
      <c r="CD27" s="538"/>
      <c r="CE27" s="538"/>
      <c r="CF27" s="538"/>
      <c r="CG27" s="539"/>
      <c r="CH27" s="540"/>
      <c r="CI27" s="541"/>
      <c r="CJ27" s="541"/>
      <c r="CK27" s="541"/>
      <c r="CL27" s="542"/>
      <c r="CM27" s="540"/>
      <c r="CN27" s="541"/>
      <c r="CO27" s="541"/>
      <c r="CP27" s="541"/>
      <c r="CQ27" s="542"/>
      <c r="CR27" s="540"/>
      <c r="CS27" s="541"/>
      <c r="CT27" s="541"/>
      <c r="CU27" s="541"/>
      <c r="CV27" s="542"/>
      <c r="CW27" s="540"/>
      <c r="CX27" s="541"/>
      <c r="CY27" s="541"/>
      <c r="CZ27" s="541"/>
      <c r="DA27" s="542"/>
      <c r="DB27" s="540"/>
      <c r="DC27" s="541"/>
      <c r="DD27" s="541"/>
      <c r="DE27" s="541"/>
      <c r="DF27" s="542"/>
      <c r="DG27" s="540"/>
      <c r="DH27" s="541"/>
      <c r="DI27" s="541"/>
      <c r="DJ27" s="541"/>
      <c r="DK27" s="542"/>
      <c r="DL27" s="540"/>
      <c r="DM27" s="541"/>
      <c r="DN27" s="541"/>
      <c r="DO27" s="541"/>
      <c r="DP27" s="542"/>
      <c r="DQ27" s="540"/>
      <c r="DR27" s="541"/>
      <c r="DS27" s="541"/>
      <c r="DT27" s="541"/>
      <c r="DU27" s="542"/>
      <c r="DV27" s="537"/>
      <c r="DW27" s="538"/>
      <c r="DX27" s="538"/>
      <c r="DY27" s="538"/>
      <c r="DZ27" s="543"/>
      <c r="EA27" s="467"/>
    </row>
    <row r="28" spans="1:131" ht="26.25" customHeight="1" thickTop="1" x14ac:dyDescent="0.15">
      <c r="A28" s="577">
        <v>1</v>
      </c>
      <c r="B28" s="501" t="s">
        <v>334</v>
      </c>
      <c r="C28" s="502"/>
      <c r="D28" s="502"/>
      <c r="E28" s="502"/>
      <c r="F28" s="502"/>
      <c r="G28" s="502"/>
      <c r="H28" s="502"/>
      <c r="I28" s="502"/>
      <c r="J28" s="502"/>
      <c r="K28" s="502"/>
      <c r="L28" s="502"/>
      <c r="M28" s="502"/>
      <c r="N28" s="502"/>
      <c r="O28" s="502"/>
      <c r="P28" s="503"/>
      <c r="Q28" s="578">
        <v>1668</v>
      </c>
      <c r="R28" s="579"/>
      <c r="S28" s="579"/>
      <c r="T28" s="579"/>
      <c r="U28" s="579"/>
      <c r="V28" s="579">
        <v>1619</v>
      </c>
      <c r="W28" s="579"/>
      <c r="X28" s="579"/>
      <c r="Y28" s="579"/>
      <c r="Z28" s="579"/>
      <c r="AA28" s="579">
        <v>49</v>
      </c>
      <c r="AB28" s="579"/>
      <c r="AC28" s="579"/>
      <c r="AD28" s="579"/>
      <c r="AE28" s="580"/>
      <c r="AF28" s="581">
        <v>49</v>
      </c>
      <c r="AG28" s="579"/>
      <c r="AH28" s="579"/>
      <c r="AI28" s="579"/>
      <c r="AJ28" s="582"/>
      <c r="AK28" s="583">
        <v>8</v>
      </c>
      <c r="AL28" s="584"/>
      <c r="AM28" s="584"/>
      <c r="AN28" s="584"/>
      <c r="AO28" s="584"/>
      <c r="AP28" s="584" t="s">
        <v>335</v>
      </c>
      <c r="AQ28" s="584"/>
      <c r="AR28" s="584"/>
      <c r="AS28" s="584"/>
      <c r="AT28" s="584"/>
      <c r="AU28" s="584" t="s">
        <v>335</v>
      </c>
      <c r="AV28" s="584"/>
      <c r="AW28" s="584"/>
      <c r="AX28" s="584"/>
      <c r="AY28" s="584"/>
      <c r="AZ28" s="585" t="s">
        <v>335</v>
      </c>
      <c r="BA28" s="585"/>
      <c r="BB28" s="585"/>
      <c r="BC28" s="585"/>
      <c r="BD28" s="585"/>
      <c r="BE28" s="586"/>
      <c r="BF28" s="586"/>
      <c r="BG28" s="586"/>
      <c r="BH28" s="586"/>
      <c r="BI28" s="587"/>
      <c r="BJ28" s="474"/>
      <c r="BK28" s="474"/>
      <c r="BL28" s="474"/>
      <c r="BM28" s="474"/>
      <c r="BN28" s="474"/>
      <c r="BO28" s="570"/>
      <c r="BP28" s="570"/>
      <c r="BQ28" s="522">
        <v>22</v>
      </c>
      <c r="BR28" s="536"/>
      <c r="BS28" s="537"/>
      <c r="BT28" s="538"/>
      <c r="BU28" s="538"/>
      <c r="BV28" s="538"/>
      <c r="BW28" s="538"/>
      <c r="BX28" s="538"/>
      <c r="BY28" s="538"/>
      <c r="BZ28" s="538"/>
      <c r="CA28" s="538"/>
      <c r="CB28" s="538"/>
      <c r="CC28" s="538"/>
      <c r="CD28" s="538"/>
      <c r="CE28" s="538"/>
      <c r="CF28" s="538"/>
      <c r="CG28" s="539"/>
      <c r="CH28" s="540"/>
      <c r="CI28" s="541"/>
      <c r="CJ28" s="541"/>
      <c r="CK28" s="541"/>
      <c r="CL28" s="542"/>
      <c r="CM28" s="540"/>
      <c r="CN28" s="541"/>
      <c r="CO28" s="541"/>
      <c r="CP28" s="541"/>
      <c r="CQ28" s="542"/>
      <c r="CR28" s="540"/>
      <c r="CS28" s="541"/>
      <c r="CT28" s="541"/>
      <c r="CU28" s="541"/>
      <c r="CV28" s="542"/>
      <c r="CW28" s="540"/>
      <c r="CX28" s="541"/>
      <c r="CY28" s="541"/>
      <c r="CZ28" s="541"/>
      <c r="DA28" s="542"/>
      <c r="DB28" s="540"/>
      <c r="DC28" s="541"/>
      <c r="DD28" s="541"/>
      <c r="DE28" s="541"/>
      <c r="DF28" s="542"/>
      <c r="DG28" s="540"/>
      <c r="DH28" s="541"/>
      <c r="DI28" s="541"/>
      <c r="DJ28" s="541"/>
      <c r="DK28" s="542"/>
      <c r="DL28" s="540"/>
      <c r="DM28" s="541"/>
      <c r="DN28" s="541"/>
      <c r="DO28" s="541"/>
      <c r="DP28" s="542"/>
      <c r="DQ28" s="540"/>
      <c r="DR28" s="541"/>
      <c r="DS28" s="541"/>
      <c r="DT28" s="541"/>
      <c r="DU28" s="542"/>
      <c r="DV28" s="537"/>
      <c r="DW28" s="538"/>
      <c r="DX28" s="538"/>
      <c r="DY28" s="538"/>
      <c r="DZ28" s="543"/>
      <c r="EA28" s="467"/>
    </row>
    <row r="29" spans="1:131" ht="26.25" customHeight="1" x14ac:dyDescent="0.15">
      <c r="A29" s="577">
        <v>2</v>
      </c>
      <c r="B29" s="523" t="s">
        <v>336</v>
      </c>
      <c r="C29" s="524"/>
      <c r="D29" s="524"/>
      <c r="E29" s="524"/>
      <c r="F29" s="524"/>
      <c r="G29" s="524"/>
      <c r="H29" s="524"/>
      <c r="I29" s="524"/>
      <c r="J29" s="524"/>
      <c r="K29" s="524"/>
      <c r="L29" s="524"/>
      <c r="M29" s="524"/>
      <c r="N29" s="524"/>
      <c r="O29" s="524"/>
      <c r="P29" s="525"/>
      <c r="Q29" s="526">
        <v>186</v>
      </c>
      <c r="R29" s="527"/>
      <c r="S29" s="527"/>
      <c r="T29" s="527"/>
      <c r="U29" s="527"/>
      <c r="V29" s="527">
        <v>186</v>
      </c>
      <c r="W29" s="527"/>
      <c r="X29" s="527"/>
      <c r="Y29" s="527"/>
      <c r="Z29" s="527"/>
      <c r="AA29" s="527">
        <v>1</v>
      </c>
      <c r="AB29" s="527"/>
      <c r="AC29" s="527"/>
      <c r="AD29" s="527"/>
      <c r="AE29" s="528"/>
      <c r="AF29" s="529">
        <v>1</v>
      </c>
      <c r="AG29" s="530"/>
      <c r="AH29" s="530"/>
      <c r="AI29" s="530"/>
      <c r="AJ29" s="531"/>
      <c r="AK29" s="588">
        <v>56</v>
      </c>
      <c r="AL29" s="589"/>
      <c r="AM29" s="589"/>
      <c r="AN29" s="589"/>
      <c r="AO29" s="589"/>
      <c r="AP29" s="589" t="s">
        <v>335</v>
      </c>
      <c r="AQ29" s="589"/>
      <c r="AR29" s="589"/>
      <c r="AS29" s="589"/>
      <c r="AT29" s="589"/>
      <c r="AU29" s="589" t="s">
        <v>335</v>
      </c>
      <c r="AV29" s="589"/>
      <c r="AW29" s="589"/>
      <c r="AX29" s="589"/>
      <c r="AY29" s="589"/>
      <c r="AZ29" s="590" t="s">
        <v>335</v>
      </c>
      <c r="BA29" s="590"/>
      <c r="BB29" s="590"/>
      <c r="BC29" s="590"/>
      <c r="BD29" s="590"/>
      <c r="BE29" s="591"/>
      <c r="BF29" s="591"/>
      <c r="BG29" s="591"/>
      <c r="BH29" s="591"/>
      <c r="BI29" s="592"/>
      <c r="BJ29" s="474"/>
      <c r="BK29" s="474"/>
      <c r="BL29" s="474"/>
      <c r="BM29" s="474"/>
      <c r="BN29" s="474"/>
      <c r="BO29" s="570"/>
      <c r="BP29" s="570"/>
      <c r="BQ29" s="522">
        <v>23</v>
      </c>
      <c r="BR29" s="536"/>
      <c r="BS29" s="537"/>
      <c r="BT29" s="538"/>
      <c r="BU29" s="538"/>
      <c r="BV29" s="538"/>
      <c r="BW29" s="538"/>
      <c r="BX29" s="538"/>
      <c r="BY29" s="538"/>
      <c r="BZ29" s="538"/>
      <c r="CA29" s="538"/>
      <c r="CB29" s="538"/>
      <c r="CC29" s="538"/>
      <c r="CD29" s="538"/>
      <c r="CE29" s="538"/>
      <c r="CF29" s="538"/>
      <c r="CG29" s="539"/>
      <c r="CH29" s="540"/>
      <c r="CI29" s="541"/>
      <c r="CJ29" s="541"/>
      <c r="CK29" s="541"/>
      <c r="CL29" s="542"/>
      <c r="CM29" s="540"/>
      <c r="CN29" s="541"/>
      <c r="CO29" s="541"/>
      <c r="CP29" s="541"/>
      <c r="CQ29" s="542"/>
      <c r="CR29" s="540"/>
      <c r="CS29" s="541"/>
      <c r="CT29" s="541"/>
      <c r="CU29" s="541"/>
      <c r="CV29" s="542"/>
      <c r="CW29" s="540"/>
      <c r="CX29" s="541"/>
      <c r="CY29" s="541"/>
      <c r="CZ29" s="541"/>
      <c r="DA29" s="542"/>
      <c r="DB29" s="540"/>
      <c r="DC29" s="541"/>
      <c r="DD29" s="541"/>
      <c r="DE29" s="541"/>
      <c r="DF29" s="542"/>
      <c r="DG29" s="540"/>
      <c r="DH29" s="541"/>
      <c r="DI29" s="541"/>
      <c r="DJ29" s="541"/>
      <c r="DK29" s="542"/>
      <c r="DL29" s="540"/>
      <c r="DM29" s="541"/>
      <c r="DN29" s="541"/>
      <c r="DO29" s="541"/>
      <c r="DP29" s="542"/>
      <c r="DQ29" s="540"/>
      <c r="DR29" s="541"/>
      <c r="DS29" s="541"/>
      <c r="DT29" s="541"/>
      <c r="DU29" s="542"/>
      <c r="DV29" s="537"/>
      <c r="DW29" s="538"/>
      <c r="DX29" s="538"/>
      <c r="DY29" s="538"/>
      <c r="DZ29" s="543"/>
      <c r="EA29" s="467"/>
    </row>
    <row r="30" spans="1:131" ht="26.25" customHeight="1" x14ac:dyDescent="0.15">
      <c r="A30" s="577">
        <v>3</v>
      </c>
      <c r="B30" s="523" t="s">
        <v>337</v>
      </c>
      <c r="C30" s="524"/>
      <c r="D30" s="524"/>
      <c r="E30" s="524"/>
      <c r="F30" s="524"/>
      <c r="G30" s="524"/>
      <c r="H30" s="524"/>
      <c r="I30" s="524"/>
      <c r="J30" s="524"/>
      <c r="K30" s="524"/>
      <c r="L30" s="524"/>
      <c r="M30" s="524"/>
      <c r="N30" s="524"/>
      <c r="O30" s="524"/>
      <c r="P30" s="525"/>
      <c r="Q30" s="526">
        <v>3</v>
      </c>
      <c r="R30" s="527"/>
      <c r="S30" s="527"/>
      <c r="T30" s="527"/>
      <c r="U30" s="527"/>
      <c r="V30" s="527">
        <v>3</v>
      </c>
      <c r="W30" s="527"/>
      <c r="X30" s="527"/>
      <c r="Y30" s="527"/>
      <c r="Z30" s="527"/>
      <c r="AA30" s="527">
        <v>0</v>
      </c>
      <c r="AB30" s="527"/>
      <c r="AC30" s="527"/>
      <c r="AD30" s="527"/>
      <c r="AE30" s="528"/>
      <c r="AF30" s="529">
        <v>0</v>
      </c>
      <c r="AG30" s="530"/>
      <c r="AH30" s="530"/>
      <c r="AI30" s="530"/>
      <c r="AJ30" s="531"/>
      <c r="AK30" s="588">
        <v>2</v>
      </c>
      <c r="AL30" s="589"/>
      <c r="AM30" s="589"/>
      <c r="AN30" s="589"/>
      <c r="AO30" s="589"/>
      <c r="AP30" s="589" t="s">
        <v>335</v>
      </c>
      <c r="AQ30" s="589"/>
      <c r="AR30" s="589"/>
      <c r="AS30" s="589"/>
      <c r="AT30" s="589"/>
      <c r="AU30" s="589" t="s">
        <v>335</v>
      </c>
      <c r="AV30" s="589"/>
      <c r="AW30" s="589"/>
      <c r="AX30" s="589"/>
      <c r="AY30" s="589"/>
      <c r="AZ30" s="590" t="s">
        <v>335</v>
      </c>
      <c r="BA30" s="590"/>
      <c r="BB30" s="590"/>
      <c r="BC30" s="590"/>
      <c r="BD30" s="590"/>
      <c r="BE30" s="591" t="s">
        <v>338</v>
      </c>
      <c r="BF30" s="591"/>
      <c r="BG30" s="591"/>
      <c r="BH30" s="591"/>
      <c r="BI30" s="592"/>
      <c r="BJ30" s="474"/>
      <c r="BK30" s="474"/>
      <c r="BL30" s="474"/>
      <c r="BM30" s="474"/>
      <c r="BN30" s="474"/>
      <c r="BO30" s="570"/>
      <c r="BP30" s="570"/>
      <c r="BQ30" s="522">
        <v>24</v>
      </c>
      <c r="BR30" s="536"/>
      <c r="BS30" s="537"/>
      <c r="BT30" s="538"/>
      <c r="BU30" s="538"/>
      <c r="BV30" s="538"/>
      <c r="BW30" s="538"/>
      <c r="BX30" s="538"/>
      <c r="BY30" s="538"/>
      <c r="BZ30" s="538"/>
      <c r="CA30" s="538"/>
      <c r="CB30" s="538"/>
      <c r="CC30" s="538"/>
      <c r="CD30" s="538"/>
      <c r="CE30" s="538"/>
      <c r="CF30" s="538"/>
      <c r="CG30" s="539"/>
      <c r="CH30" s="540"/>
      <c r="CI30" s="541"/>
      <c r="CJ30" s="541"/>
      <c r="CK30" s="541"/>
      <c r="CL30" s="542"/>
      <c r="CM30" s="540"/>
      <c r="CN30" s="541"/>
      <c r="CO30" s="541"/>
      <c r="CP30" s="541"/>
      <c r="CQ30" s="542"/>
      <c r="CR30" s="540"/>
      <c r="CS30" s="541"/>
      <c r="CT30" s="541"/>
      <c r="CU30" s="541"/>
      <c r="CV30" s="542"/>
      <c r="CW30" s="540"/>
      <c r="CX30" s="541"/>
      <c r="CY30" s="541"/>
      <c r="CZ30" s="541"/>
      <c r="DA30" s="542"/>
      <c r="DB30" s="540"/>
      <c r="DC30" s="541"/>
      <c r="DD30" s="541"/>
      <c r="DE30" s="541"/>
      <c r="DF30" s="542"/>
      <c r="DG30" s="540"/>
      <c r="DH30" s="541"/>
      <c r="DI30" s="541"/>
      <c r="DJ30" s="541"/>
      <c r="DK30" s="542"/>
      <c r="DL30" s="540"/>
      <c r="DM30" s="541"/>
      <c r="DN30" s="541"/>
      <c r="DO30" s="541"/>
      <c r="DP30" s="542"/>
      <c r="DQ30" s="540"/>
      <c r="DR30" s="541"/>
      <c r="DS30" s="541"/>
      <c r="DT30" s="541"/>
      <c r="DU30" s="542"/>
      <c r="DV30" s="537"/>
      <c r="DW30" s="538"/>
      <c r="DX30" s="538"/>
      <c r="DY30" s="538"/>
      <c r="DZ30" s="543"/>
      <c r="EA30" s="467"/>
    </row>
    <row r="31" spans="1:131" ht="26.25" customHeight="1" x14ac:dyDescent="0.15">
      <c r="A31" s="577">
        <v>4</v>
      </c>
      <c r="B31" s="523" t="s">
        <v>339</v>
      </c>
      <c r="C31" s="524"/>
      <c r="D31" s="524"/>
      <c r="E31" s="524"/>
      <c r="F31" s="524"/>
      <c r="G31" s="524"/>
      <c r="H31" s="524"/>
      <c r="I31" s="524"/>
      <c r="J31" s="524"/>
      <c r="K31" s="524"/>
      <c r="L31" s="524"/>
      <c r="M31" s="524"/>
      <c r="N31" s="524"/>
      <c r="O31" s="524"/>
      <c r="P31" s="525"/>
      <c r="Q31" s="526">
        <v>820</v>
      </c>
      <c r="R31" s="527"/>
      <c r="S31" s="527"/>
      <c r="T31" s="527"/>
      <c r="U31" s="527"/>
      <c r="V31" s="527">
        <v>749</v>
      </c>
      <c r="W31" s="527"/>
      <c r="X31" s="527"/>
      <c r="Y31" s="527"/>
      <c r="Z31" s="527"/>
      <c r="AA31" s="527">
        <v>71</v>
      </c>
      <c r="AB31" s="527"/>
      <c r="AC31" s="527"/>
      <c r="AD31" s="527"/>
      <c r="AE31" s="528"/>
      <c r="AF31" s="529">
        <v>68</v>
      </c>
      <c r="AG31" s="530"/>
      <c r="AH31" s="530"/>
      <c r="AI31" s="530"/>
      <c r="AJ31" s="531"/>
      <c r="AK31" s="588">
        <v>415</v>
      </c>
      <c r="AL31" s="589"/>
      <c r="AM31" s="589"/>
      <c r="AN31" s="589"/>
      <c r="AO31" s="589"/>
      <c r="AP31" s="589">
        <v>3495</v>
      </c>
      <c r="AQ31" s="589"/>
      <c r="AR31" s="589"/>
      <c r="AS31" s="589"/>
      <c r="AT31" s="589"/>
      <c r="AU31" s="589">
        <v>2569</v>
      </c>
      <c r="AV31" s="589"/>
      <c r="AW31" s="589"/>
      <c r="AX31" s="589"/>
      <c r="AY31" s="589"/>
      <c r="AZ31" s="590" t="s">
        <v>335</v>
      </c>
      <c r="BA31" s="590"/>
      <c r="BB31" s="590"/>
      <c r="BC31" s="590"/>
      <c r="BD31" s="590"/>
      <c r="BE31" s="591" t="s">
        <v>338</v>
      </c>
      <c r="BF31" s="591"/>
      <c r="BG31" s="591"/>
      <c r="BH31" s="591"/>
      <c r="BI31" s="592"/>
      <c r="BJ31" s="474"/>
      <c r="BK31" s="474"/>
      <c r="BL31" s="474"/>
      <c r="BM31" s="474"/>
      <c r="BN31" s="474"/>
      <c r="BO31" s="570"/>
      <c r="BP31" s="570"/>
      <c r="BQ31" s="522">
        <v>25</v>
      </c>
      <c r="BR31" s="536"/>
      <c r="BS31" s="537"/>
      <c r="BT31" s="538"/>
      <c r="BU31" s="538"/>
      <c r="BV31" s="538"/>
      <c r="BW31" s="538"/>
      <c r="BX31" s="538"/>
      <c r="BY31" s="538"/>
      <c r="BZ31" s="538"/>
      <c r="CA31" s="538"/>
      <c r="CB31" s="538"/>
      <c r="CC31" s="538"/>
      <c r="CD31" s="538"/>
      <c r="CE31" s="538"/>
      <c r="CF31" s="538"/>
      <c r="CG31" s="539"/>
      <c r="CH31" s="540"/>
      <c r="CI31" s="541"/>
      <c r="CJ31" s="541"/>
      <c r="CK31" s="541"/>
      <c r="CL31" s="542"/>
      <c r="CM31" s="540"/>
      <c r="CN31" s="541"/>
      <c r="CO31" s="541"/>
      <c r="CP31" s="541"/>
      <c r="CQ31" s="542"/>
      <c r="CR31" s="540"/>
      <c r="CS31" s="541"/>
      <c r="CT31" s="541"/>
      <c r="CU31" s="541"/>
      <c r="CV31" s="542"/>
      <c r="CW31" s="540"/>
      <c r="CX31" s="541"/>
      <c r="CY31" s="541"/>
      <c r="CZ31" s="541"/>
      <c r="DA31" s="542"/>
      <c r="DB31" s="540"/>
      <c r="DC31" s="541"/>
      <c r="DD31" s="541"/>
      <c r="DE31" s="541"/>
      <c r="DF31" s="542"/>
      <c r="DG31" s="540"/>
      <c r="DH31" s="541"/>
      <c r="DI31" s="541"/>
      <c r="DJ31" s="541"/>
      <c r="DK31" s="542"/>
      <c r="DL31" s="540"/>
      <c r="DM31" s="541"/>
      <c r="DN31" s="541"/>
      <c r="DO31" s="541"/>
      <c r="DP31" s="542"/>
      <c r="DQ31" s="540"/>
      <c r="DR31" s="541"/>
      <c r="DS31" s="541"/>
      <c r="DT31" s="541"/>
      <c r="DU31" s="542"/>
      <c r="DV31" s="537"/>
      <c r="DW31" s="538"/>
      <c r="DX31" s="538"/>
      <c r="DY31" s="538"/>
      <c r="DZ31" s="543"/>
      <c r="EA31" s="467"/>
    </row>
    <row r="32" spans="1:131" ht="26.25" customHeight="1" x14ac:dyDescent="0.15">
      <c r="A32" s="577">
        <v>5</v>
      </c>
      <c r="B32" s="523" t="s">
        <v>340</v>
      </c>
      <c r="C32" s="524"/>
      <c r="D32" s="524"/>
      <c r="E32" s="524"/>
      <c r="F32" s="524"/>
      <c r="G32" s="524"/>
      <c r="H32" s="524"/>
      <c r="I32" s="524"/>
      <c r="J32" s="524"/>
      <c r="K32" s="524"/>
      <c r="L32" s="524"/>
      <c r="M32" s="524"/>
      <c r="N32" s="524"/>
      <c r="O32" s="524"/>
      <c r="P32" s="525"/>
      <c r="Q32" s="526">
        <v>28</v>
      </c>
      <c r="R32" s="527"/>
      <c r="S32" s="527"/>
      <c r="T32" s="527"/>
      <c r="U32" s="527"/>
      <c r="V32" s="527">
        <v>28</v>
      </c>
      <c r="W32" s="527"/>
      <c r="X32" s="527"/>
      <c r="Y32" s="527"/>
      <c r="Z32" s="527"/>
      <c r="AA32" s="527" t="s">
        <v>335</v>
      </c>
      <c r="AB32" s="527"/>
      <c r="AC32" s="527"/>
      <c r="AD32" s="527"/>
      <c r="AE32" s="528"/>
      <c r="AF32" s="529" t="s">
        <v>65</v>
      </c>
      <c r="AG32" s="530"/>
      <c r="AH32" s="530"/>
      <c r="AI32" s="530"/>
      <c r="AJ32" s="531"/>
      <c r="AK32" s="588">
        <v>13</v>
      </c>
      <c r="AL32" s="589"/>
      <c r="AM32" s="589"/>
      <c r="AN32" s="589"/>
      <c r="AO32" s="589"/>
      <c r="AP32" s="589">
        <v>15</v>
      </c>
      <c r="AQ32" s="589"/>
      <c r="AR32" s="589"/>
      <c r="AS32" s="589"/>
      <c r="AT32" s="589"/>
      <c r="AU32" s="589" t="s">
        <v>335</v>
      </c>
      <c r="AV32" s="589"/>
      <c r="AW32" s="589"/>
      <c r="AX32" s="589"/>
      <c r="AY32" s="589"/>
      <c r="AZ32" s="590" t="s">
        <v>335</v>
      </c>
      <c r="BA32" s="590"/>
      <c r="BB32" s="590"/>
      <c r="BC32" s="590"/>
      <c r="BD32" s="590"/>
      <c r="BE32" s="591" t="s">
        <v>338</v>
      </c>
      <c r="BF32" s="591"/>
      <c r="BG32" s="591"/>
      <c r="BH32" s="591"/>
      <c r="BI32" s="592"/>
      <c r="BJ32" s="474"/>
      <c r="BK32" s="474"/>
      <c r="BL32" s="474"/>
      <c r="BM32" s="474"/>
      <c r="BN32" s="474"/>
      <c r="BO32" s="570"/>
      <c r="BP32" s="570"/>
      <c r="BQ32" s="522">
        <v>26</v>
      </c>
      <c r="BR32" s="536"/>
      <c r="BS32" s="537"/>
      <c r="BT32" s="538"/>
      <c r="BU32" s="538"/>
      <c r="BV32" s="538"/>
      <c r="BW32" s="538"/>
      <c r="BX32" s="538"/>
      <c r="BY32" s="538"/>
      <c r="BZ32" s="538"/>
      <c r="CA32" s="538"/>
      <c r="CB32" s="538"/>
      <c r="CC32" s="538"/>
      <c r="CD32" s="538"/>
      <c r="CE32" s="538"/>
      <c r="CF32" s="538"/>
      <c r="CG32" s="539"/>
      <c r="CH32" s="540"/>
      <c r="CI32" s="541"/>
      <c r="CJ32" s="541"/>
      <c r="CK32" s="541"/>
      <c r="CL32" s="542"/>
      <c r="CM32" s="540"/>
      <c r="CN32" s="541"/>
      <c r="CO32" s="541"/>
      <c r="CP32" s="541"/>
      <c r="CQ32" s="542"/>
      <c r="CR32" s="540"/>
      <c r="CS32" s="541"/>
      <c r="CT32" s="541"/>
      <c r="CU32" s="541"/>
      <c r="CV32" s="542"/>
      <c r="CW32" s="540"/>
      <c r="CX32" s="541"/>
      <c r="CY32" s="541"/>
      <c r="CZ32" s="541"/>
      <c r="DA32" s="542"/>
      <c r="DB32" s="540"/>
      <c r="DC32" s="541"/>
      <c r="DD32" s="541"/>
      <c r="DE32" s="541"/>
      <c r="DF32" s="542"/>
      <c r="DG32" s="540"/>
      <c r="DH32" s="541"/>
      <c r="DI32" s="541"/>
      <c r="DJ32" s="541"/>
      <c r="DK32" s="542"/>
      <c r="DL32" s="540"/>
      <c r="DM32" s="541"/>
      <c r="DN32" s="541"/>
      <c r="DO32" s="541"/>
      <c r="DP32" s="542"/>
      <c r="DQ32" s="540"/>
      <c r="DR32" s="541"/>
      <c r="DS32" s="541"/>
      <c r="DT32" s="541"/>
      <c r="DU32" s="542"/>
      <c r="DV32" s="537"/>
      <c r="DW32" s="538"/>
      <c r="DX32" s="538"/>
      <c r="DY32" s="538"/>
      <c r="DZ32" s="543"/>
      <c r="EA32" s="467"/>
    </row>
    <row r="33" spans="1:131" ht="26.25" customHeight="1" x14ac:dyDescent="0.15">
      <c r="A33" s="577">
        <v>6</v>
      </c>
      <c r="B33" s="523"/>
      <c r="C33" s="524"/>
      <c r="D33" s="524"/>
      <c r="E33" s="524"/>
      <c r="F33" s="524"/>
      <c r="G33" s="524"/>
      <c r="H33" s="524"/>
      <c r="I33" s="524"/>
      <c r="J33" s="524"/>
      <c r="K33" s="524"/>
      <c r="L33" s="524"/>
      <c r="M33" s="524"/>
      <c r="N33" s="524"/>
      <c r="O33" s="524"/>
      <c r="P33" s="525"/>
      <c r="Q33" s="526"/>
      <c r="R33" s="527"/>
      <c r="S33" s="527"/>
      <c r="T33" s="527"/>
      <c r="U33" s="527"/>
      <c r="V33" s="527"/>
      <c r="W33" s="527"/>
      <c r="X33" s="527"/>
      <c r="Y33" s="527"/>
      <c r="Z33" s="527"/>
      <c r="AA33" s="527"/>
      <c r="AB33" s="527"/>
      <c r="AC33" s="527"/>
      <c r="AD33" s="527"/>
      <c r="AE33" s="528"/>
      <c r="AF33" s="529"/>
      <c r="AG33" s="530"/>
      <c r="AH33" s="530"/>
      <c r="AI33" s="530"/>
      <c r="AJ33" s="531"/>
      <c r="AK33" s="588"/>
      <c r="AL33" s="589"/>
      <c r="AM33" s="589"/>
      <c r="AN33" s="589"/>
      <c r="AO33" s="589"/>
      <c r="AP33" s="589"/>
      <c r="AQ33" s="589"/>
      <c r="AR33" s="589"/>
      <c r="AS33" s="589"/>
      <c r="AT33" s="589"/>
      <c r="AU33" s="589"/>
      <c r="AV33" s="589"/>
      <c r="AW33" s="589"/>
      <c r="AX33" s="589"/>
      <c r="AY33" s="589"/>
      <c r="AZ33" s="590"/>
      <c r="BA33" s="590"/>
      <c r="BB33" s="590"/>
      <c r="BC33" s="590"/>
      <c r="BD33" s="590"/>
      <c r="BE33" s="591"/>
      <c r="BF33" s="591"/>
      <c r="BG33" s="591"/>
      <c r="BH33" s="591"/>
      <c r="BI33" s="592"/>
      <c r="BJ33" s="474"/>
      <c r="BK33" s="474"/>
      <c r="BL33" s="474"/>
      <c r="BM33" s="474"/>
      <c r="BN33" s="474"/>
      <c r="BO33" s="570"/>
      <c r="BP33" s="570"/>
      <c r="BQ33" s="522">
        <v>27</v>
      </c>
      <c r="BR33" s="536"/>
      <c r="BS33" s="537"/>
      <c r="BT33" s="538"/>
      <c r="BU33" s="538"/>
      <c r="BV33" s="538"/>
      <c r="BW33" s="538"/>
      <c r="BX33" s="538"/>
      <c r="BY33" s="538"/>
      <c r="BZ33" s="538"/>
      <c r="CA33" s="538"/>
      <c r="CB33" s="538"/>
      <c r="CC33" s="538"/>
      <c r="CD33" s="538"/>
      <c r="CE33" s="538"/>
      <c r="CF33" s="538"/>
      <c r="CG33" s="539"/>
      <c r="CH33" s="540"/>
      <c r="CI33" s="541"/>
      <c r="CJ33" s="541"/>
      <c r="CK33" s="541"/>
      <c r="CL33" s="542"/>
      <c r="CM33" s="540"/>
      <c r="CN33" s="541"/>
      <c r="CO33" s="541"/>
      <c r="CP33" s="541"/>
      <c r="CQ33" s="542"/>
      <c r="CR33" s="540"/>
      <c r="CS33" s="541"/>
      <c r="CT33" s="541"/>
      <c r="CU33" s="541"/>
      <c r="CV33" s="542"/>
      <c r="CW33" s="540"/>
      <c r="CX33" s="541"/>
      <c r="CY33" s="541"/>
      <c r="CZ33" s="541"/>
      <c r="DA33" s="542"/>
      <c r="DB33" s="540"/>
      <c r="DC33" s="541"/>
      <c r="DD33" s="541"/>
      <c r="DE33" s="541"/>
      <c r="DF33" s="542"/>
      <c r="DG33" s="540"/>
      <c r="DH33" s="541"/>
      <c r="DI33" s="541"/>
      <c r="DJ33" s="541"/>
      <c r="DK33" s="542"/>
      <c r="DL33" s="540"/>
      <c r="DM33" s="541"/>
      <c r="DN33" s="541"/>
      <c r="DO33" s="541"/>
      <c r="DP33" s="542"/>
      <c r="DQ33" s="540"/>
      <c r="DR33" s="541"/>
      <c r="DS33" s="541"/>
      <c r="DT33" s="541"/>
      <c r="DU33" s="542"/>
      <c r="DV33" s="537"/>
      <c r="DW33" s="538"/>
      <c r="DX33" s="538"/>
      <c r="DY33" s="538"/>
      <c r="DZ33" s="543"/>
      <c r="EA33" s="467"/>
    </row>
    <row r="34" spans="1:131" ht="26.25" customHeight="1" x14ac:dyDescent="0.15">
      <c r="A34" s="577">
        <v>7</v>
      </c>
      <c r="B34" s="523"/>
      <c r="C34" s="524"/>
      <c r="D34" s="524"/>
      <c r="E34" s="524"/>
      <c r="F34" s="524"/>
      <c r="G34" s="524"/>
      <c r="H34" s="524"/>
      <c r="I34" s="524"/>
      <c r="J34" s="524"/>
      <c r="K34" s="524"/>
      <c r="L34" s="524"/>
      <c r="M34" s="524"/>
      <c r="N34" s="524"/>
      <c r="O34" s="524"/>
      <c r="P34" s="525"/>
      <c r="Q34" s="526"/>
      <c r="R34" s="527"/>
      <c r="S34" s="527"/>
      <c r="T34" s="527"/>
      <c r="U34" s="527"/>
      <c r="V34" s="527"/>
      <c r="W34" s="527"/>
      <c r="X34" s="527"/>
      <c r="Y34" s="527"/>
      <c r="Z34" s="527"/>
      <c r="AA34" s="527"/>
      <c r="AB34" s="527"/>
      <c r="AC34" s="527"/>
      <c r="AD34" s="527"/>
      <c r="AE34" s="528"/>
      <c r="AF34" s="529"/>
      <c r="AG34" s="530"/>
      <c r="AH34" s="530"/>
      <c r="AI34" s="530"/>
      <c r="AJ34" s="531"/>
      <c r="AK34" s="588"/>
      <c r="AL34" s="589"/>
      <c r="AM34" s="589"/>
      <c r="AN34" s="589"/>
      <c r="AO34" s="589"/>
      <c r="AP34" s="589"/>
      <c r="AQ34" s="589"/>
      <c r="AR34" s="589"/>
      <c r="AS34" s="589"/>
      <c r="AT34" s="589"/>
      <c r="AU34" s="589"/>
      <c r="AV34" s="589"/>
      <c r="AW34" s="589"/>
      <c r="AX34" s="589"/>
      <c r="AY34" s="589"/>
      <c r="AZ34" s="590"/>
      <c r="BA34" s="590"/>
      <c r="BB34" s="590"/>
      <c r="BC34" s="590"/>
      <c r="BD34" s="590"/>
      <c r="BE34" s="591"/>
      <c r="BF34" s="591"/>
      <c r="BG34" s="591"/>
      <c r="BH34" s="591"/>
      <c r="BI34" s="592"/>
      <c r="BJ34" s="474"/>
      <c r="BK34" s="474"/>
      <c r="BL34" s="474"/>
      <c r="BM34" s="474"/>
      <c r="BN34" s="474"/>
      <c r="BO34" s="570"/>
      <c r="BP34" s="570"/>
      <c r="BQ34" s="522">
        <v>28</v>
      </c>
      <c r="BR34" s="536"/>
      <c r="BS34" s="537"/>
      <c r="BT34" s="538"/>
      <c r="BU34" s="538"/>
      <c r="BV34" s="538"/>
      <c r="BW34" s="538"/>
      <c r="BX34" s="538"/>
      <c r="BY34" s="538"/>
      <c r="BZ34" s="538"/>
      <c r="CA34" s="538"/>
      <c r="CB34" s="538"/>
      <c r="CC34" s="538"/>
      <c r="CD34" s="538"/>
      <c r="CE34" s="538"/>
      <c r="CF34" s="538"/>
      <c r="CG34" s="539"/>
      <c r="CH34" s="540"/>
      <c r="CI34" s="541"/>
      <c r="CJ34" s="541"/>
      <c r="CK34" s="541"/>
      <c r="CL34" s="542"/>
      <c r="CM34" s="540"/>
      <c r="CN34" s="541"/>
      <c r="CO34" s="541"/>
      <c r="CP34" s="541"/>
      <c r="CQ34" s="542"/>
      <c r="CR34" s="540"/>
      <c r="CS34" s="541"/>
      <c r="CT34" s="541"/>
      <c r="CU34" s="541"/>
      <c r="CV34" s="542"/>
      <c r="CW34" s="540"/>
      <c r="CX34" s="541"/>
      <c r="CY34" s="541"/>
      <c r="CZ34" s="541"/>
      <c r="DA34" s="542"/>
      <c r="DB34" s="540"/>
      <c r="DC34" s="541"/>
      <c r="DD34" s="541"/>
      <c r="DE34" s="541"/>
      <c r="DF34" s="542"/>
      <c r="DG34" s="540"/>
      <c r="DH34" s="541"/>
      <c r="DI34" s="541"/>
      <c r="DJ34" s="541"/>
      <c r="DK34" s="542"/>
      <c r="DL34" s="540"/>
      <c r="DM34" s="541"/>
      <c r="DN34" s="541"/>
      <c r="DO34" s="541"/>
      <c r="DP34" s="542"/>
      <c r="DQ34" s="540"/>
      <c r="DR34" s="541"/>
      <c r="DS34" s="541"/>
      <c r="DT34" s="541"/>
      <c r="DU34" s="542"/>
      <c r="DV34" s="537"/>
      <c r="DW34" s="538"/>
      <c r="DX34" s="538"/>
      <c r="DY34" s="538"/>
      <c r="DZ34" s="543"/>
      <c r="EA34" s="467"/>
    </row>
    <row r="35" spans="1:131" ht="26.25" customHeight="1" x14ac:dyDescent="0.15">
      <c r="A35" s="577">
        <v>8</v>
      </c>
      <c r="B35" s="523"/>
      <c r="C35" s="524"/>
      <c r="D35" s="524"/>
      <c r="E35" s="524"/>
      <c r="F35" s="524"/>
      <c r="G35" s="524"/>
      <c r="H35" s="524"/>
      <c r="I35" s="524"/>
      <c r="J35" s="524"/>
      <c r="K35" s="524"/>
      <c r="L35" s="524"/>
      <c r="M35" s="524"/>
      <c r="N35" s="524"/>
      <c r="O35" s="524"/>
      <c r="P35" s="525"/>
      <c r="Q35" s="526"/>
      <c r="R35" s="527"/>
      <c r="S35" s="527"/>
      <c r="T35" s="527"/>
      <c r="U35" s="527"/>
      <c r="V35" s="527"/>
      <c r="W35" s="527"/>
      <c r="X35" s="527"/>
      <c r="Y35" s="527"/>
      <c r="Z35" s="527"/>
      <c r="AA35" s="527"/>
      <c r="AB35" s="527"/>
      <c r="AC35" s="527"/>
      <c r="AD35" s="527"/>
      <c r="AE35" s="528"/>
      <c r="AF35" s="529"/>
      <c r="AG35" s="530"/>
      <c r="AH35" s="530"/>
      <c r="AI35" s="530"/>
      <c r="AJ35" s="531"/>
      <c r="AK35" s="588"/>
      <c r="AL35" s="589"/>
      <c r="AM35" s="589"/>
      <c r="AN35" s="589"/>
      <c r="AO35" s="589"/>
      <c r="AP35" s="589"/>
      <c r="AQ35" s="589"/>
      <c r="AR35" s="589"/>
      <c r="AS35" s="589"/>
      <c r="AT35" s="589"/>
      <c r="AU35" s="589"/>
      <c r="AV35" s="589"/>
      <c r="AW35" s="589"/>
      <c r="AX35" s="589"/>
      <c r="AY35" s="589"/>
      <c r="AZ35" s="590"/>
      <c r="BA35" s="590"/>
      <c r="BB35" s="590"/>
      <c r="BC35" s="590"/>
      <c r="BD35" s="590"/>
      <c r="BE35" s="591"/>
      <c r="BF35" s="591"/>
      <c r="BG35" s="591"/>
      <c r="BH35" s="591"/>
      <c r="BI35" s="592"/>
      <c r="BJ35" s="474"/>
      <c r="BK35" s="474"/>
      <c r="BL35" s="474"/>
      <c r="BM35" s="474"/>
      <c r="BN35" s="474"/>
      <c r="BO35" s="570"/>
      <c r="BP35" s="570"/>
      <c r="BQ35" s="522">
        <v>29</v>
      </c>
      <c r="BR35" s="536"/>
      <c r="BS35" s="537"/>
      <c r="BT35" s="538"/>
      <c r="BU35" s="538"/>
      <c r="BV35" s="538"/>
      <c r="BW35" s="538"/>
      <c r="BX35" s="538"/>
      <c r="BY35" s="538"/>
      <c r="BZ35" s="538"/>
      <c r="CA35" s="538"/>
      <c r="CB35" s="538"/>
      <c r="CC35" s="538"/>
      <c r="CD35" s="538"/>
      <c r="CE35" s="538"/>
      <c r="CF35" s="538"/>
      <c r="CG35" s="539"/>
      <c r="CH35" s="540"/>
      <c r="CI35" s="541"/>
      <c r="CJ35" s="541"/>
      <c r="CK35" s="541"/>
      <c r="CL35" s="542"/>
      <c r="CM35" s="540"/>
      <c r="CN35" s="541"/>
      <c r="CO35" s="541"/>
      <c r="CP35" s="541"/>
      <c r="CQ35" s="542"/>
      <c r="CR35" s="540"/>
      <c r="CS35" s="541"/>
      <c r="CT35" s="541"/>
      <c r="CU35" s="541"/>
      <c r="CV35" s="542"/>
      <c r="CW35" s="540"/>
      <c r="CX35" s="541"/>
      <c r="CY35" s="541"/>
      <c r="CZ35" s="541"/>
      <c r="DA35" s="542"/>
      <c r="DB35" s="540"/>
      <c r="DC35" s="541"/>
      <c r="DD35" s="541"/>
      <c r="DE35" s="541"/>
      <c r="DF35" s="542"/>
      <c r="DG35" s="540"/>
      <c r="DH35" s="541"/>
      <c r="DI35" s="541"/>
      <c r="DJ35" s="541"/>
      <c r="DK35" s="542"/>
      <c r="DL35" s="540"/>
      <c r="DM35" s="541"/>
      <c r="DN35" s="541"/>
      <c r="DO35" s="541"/>
      <c r="DP35" s="542"/>
      <c r="DQ35" s="540"/>
      <c r="DR35" s="541"/>
      <c r="DS35" s="541"/>
      <c r="DT35" s="541"/>
      <c r="DU35" s="542"/>
      <c r="DV35" s="537"/>
      <c r="DW35" s="538"/>
      <c r="DX35" s="538"/>
      <c r="DY35" s="538"/>
      <c r="DZ35" s="543"/>
      <c r="EA35" s="467"/>
    </row>
    <row r="36" spans="1:131" ht="26.25" customHeight="1" x14ac:dyDescent="0.15">
      <c r="A36" s="577">
        <v>9</v>
      </c>
      <c r="B36" s="523"/>
      <c r="C36" s="524"/>
      <c r="D36" s="524"/>
      <c r="E36" s="524"/>
      <c r="F36" s="524"/>
      <c r="G36" s="524"/>
      <c r="H36" s="524"/>
      <c r="I36" s="524"/>
      <c r="J36" s="524"/>
      <c r="K36" s="524"/>
      <c r="L36" s="524"/>
      <c r="M36" s="524"/>
      <c r="N36" s="524"/>
      <c r="O36" s="524"/>
      <c r="P36" s="525"/>
      <c r="Q36" s="526"/>
      <c r="R36" s="527"/>
      <c r="S36" s="527"/>
      <c r="T36" s="527"/>
      <c r="U36" s="527"/>
      <c r="V36" s="527"/>
      <c r="W36" s="527"/>
      <c r="X36" s="527"/>
      <c r="Y36" s="527"/>
      <c r="Z36" s="527"/>
      <c r="AA36" s="527"/>
      <c r="AB36" s="527"/>
      <c r="AC36" s="527"/>
      <c r="AD36" s="527"/>
      <c r="AE36" s="528"/>
      <c r="AF36" s="529"/>
      <c r="AG36" s="530"/>
      <c r="AH36" s="530"/>
      <c r="AI36" s="530"/>
      <c r="AJ36" s="531"/>
      <c r="AK36" s="588"/>
      <c r="AL36" s="589"/>
      <c r="AM36" s="589"/>
      <c r="AN36" s="589"/>
      <c r="AO36" s="589"/>
      <c r="AP36" s="589"/>
      <c r="AQ36" s="589"/>
      <c r="AR36" s="589"/>
      <c r="AS36" s="589"/>
      <c r="AT36" s="589"/>
      <c r="AU36" s="589"/>
      <c r="AV36" s="589"/>
      <c r="AW36" s="589"/>
      <c r="AX36" s="589"/>
      <c r="AY36" s="589"/>
      <c r="AZ36" s="590"/>
      <c r="BA36" s="590"/>
      <c r="BB36" s="590"/>
      <c r="BC36" s="590"/>
      <c r="BD36" s="590"/>
      <c r="BE36" s="591"/>
      <c r="BF36" s="591"/>
      <c r="BG36" s="591"/>
      <c r="BH36" s="591"/>
      <c r="BI36" s="592"/>
      <c r="BJ36" s="474"/>
      <c r="BK36" s="474"/>
      <c r="BL36" s="474"/>
      <c r="BM36" s="474"/>
      <c r="BN36" s="474"/>
      <c r="BO36" s="570"/>
      <c r="BP36" s="570"/>
      <c r="BQ36" s="522">
        <v>30</v>
      </c>
      <c r="BR36" s="536"/>
      <c r="BS36" s="537"/>
      <c r="BT36" s="538"/>
      <c r="BU36" s="538"/>
      <c r="BV36" s="538"/>
      <c r="BW36" s="538"/>
      <c r="BX36" s="538"/>
      <c r="BY36" s="538"/>
      <c r="BZ36" s="538"/>
      <c r="CA36" s="538"/>
      <c r="CB36" s="538"/>
      <c r="CC36" s="538"/>
      <c r="CD36" s="538"/>
      <c r="CE36" s="538"/>
      <c r="CF36" s="538"/>
      <c r="CG36" s="539"/>
      <c r="CH36" s="540"/>
      <c r="CI36" s="541"/>
      <c r="CJ36" s="541"/>
      <c r="CK36" s="541"/>
      <c r="CL36" s="542"/>
      <c r="CM36" s="540"/>
      <c r="CN36" s="541"/>
      <c r="CO36" s="541"/>
      <c r="CP36" s="541"/>
      <c r="CQ36" s="542"/>
      <c r="CR36" s="540"/>
      <c r="CS36" s="541"/>
      <c r="CT36" s="541"/>
      <c r="CU36" s="541"/>
      <c r="CV36" s="542"/>
      <c r="CW36" s="540"/>
      <c r="CX36" s="541"/>
      <c r="CY36" s="541"/>
      <c r="CZ36" s="541"/>
      <c r="DA36" s="542"/>
      <c r="DB36" s="540"/>
      <c r="DC36" s="541"/>
      <c r="DD36" s="541"/>
      <c r="DE36" s="541"/>
      <c r="DF36" s="542"/>
      <c r="DG36" s="540"/>
      <c r="DH36" s="541"/>
      <c r="DI36" s="541"/>
      <c r="DJ36" s="541"/>
      <c r="DK36" s="542"/>
      <c r="DL36" s="540"/>
      <c r="DM36" s="541"/>
      <c r="DN36" s="541"/>
      <c r="DO36" s="541"/>
      <c r="DP36" s="542"/>
      <c r="DQ36" s="540"/>
      <c r="DR36" s="541"/>
      <c r="DS36" s="541"/>
      <c r="DT36" s="541"/>
      <c r="DU36" s="542"/>
      <c r="DV36" s="537"/>
      <c r="DW36" s="538"/>
      <c r="DX36" s="538"/>
      <c r="DY36" s="538"/>
      <c r="DZ36" s="543"/>
      <c r="EA36" s="467"/>
    </row>
    <row r="37" spans="1:131" ht="26.25" customHeight="1" x14ac:dyDescent="0.15">
      <c r="A37" s="577">
        <v>10</v>
      </c>
      <c r="B37" s="523"/>
      <c r="C37" s="524"/>
      <c r="D37" s="524"/>
      <c r="E37" s="524"/>
      <c r="F37" s="524"/>
      <c r="G37" s="524"/>
      <c r="H37" s="524"/>
      <c r="I37" s="524"/>
      <c r="J37" s="524"/>
      <c r="K37" s="524"/>
      <c r="L37" s="524"/>
      <c r="M37" s="524"/>
      <c r="N37" s="524"/>
      <c r="O37" s="524"/>
      <c r="P37" s="525"/>
      <c r="Q37" s="526"/>
      <c r="R37" s="527"/>
      <c r="S37" s="527"/>
      <c r="T37" s="527"/>
      <c r="U37" s="527"/>
      <c r="V37" s="527"/>
      <c r="W37" s="527"/>
      <c r="X37" s="527"/>
      <c r="Y37" s="527"/>
      <c r="Z37" s="527"/>
      <c r="AA37" s="527"/>
      <c r="AB37" s="527"/>
      <c r="AC37" s="527"/>
      <c r="AD37" s="527"/>
      <c r="AE37" s="528"/>
      <c r="AF37" s="529"/>
      <c r="AG37" s="530"/>
      <c r="AH37" s="530"/>
      <c r="AI37" s="530"/>
      <c r="AJ37" s="531"/>
      <c r="AK37" s="588"/>
      <c r="AL37" s="589"/>
      <c r="AM37" s="589"/>
      <c r="AN37" s="589"/>
      <c r="AO37" s="589"/>
      <c r="AP37" s="589"/>
      <c r="AQ37" s="589"/>
      <c r="AR37" s="589"/>
      <c r="AS37" s="589"/>
      <c r="AT37" s="589"/>
      <c r="AU37" s="589"/>
      <c r="AV37" s="589"/>
      <c r="AW37" s="589"/>
      <c r="AX37" s="589"/>
      <c r="AY37" s="589"/>
      <c r="AZ37" s="590"/>
      <c r="BA37" s="590"/>
      <c r="BB37" s="590"/>
      <c r="BC37" s="590"/>
      <c r="BD37" s="590"/>
      <c r="BE37" s="591"/>
      <c r="BF37" s="591"/>
      <c r="BG37" s="591"/>
      <c r="BH37" s="591"/>
      <c r="BI37" s="592"/>
      <c r="BJ37" s="474"/>
      <c r="BK37" s="474"/>
      <c r="BL37" s="474"/>
      <c r="BM37" s="474"/>
      <c r="BN37" s="474"/>
      <c r="BO37" s="570"/>
      <c r="BP37" s="570"/>
      <c r="BQ37" s="522">
        <v>31</v>
      </c>
      <c r="BR37" s="536"/>
      <c r="BS37" s="537"/>
      <c r="BT37" s="538"/>
      <c r="BU37" s="538"/>
      <c r="BV37" s="538"/>
      <c r="BW37" s="538"/>
      <c r="BX37" s="538"/>
      <c r="BY37" s="538"/>
      <c r="BZ37" s="538"/>
      <c r="CA37" s="538"/>
      <c r="CB37" s="538"/>
      <c r="CC37" s="538"/>
      <c r="CD37" s="538"/>
      <c r="CE37" s="538"/>
      <c r="CF37" s="538"/>
      <c r="CG37" s="539"/>
      <c r="CH37" s="540"/>
      <c r="CI37" s="541"/>
      <c r="CJ37" s="541"/>
      <c r="CK37" s="541"/>
      <c r="CL37" s="542"/>
      <c r="CM37" s="540"/>
      <c r="CN37" s="541"/>
      <c r="CO37" s="541"/>
      <c r="CP37" s="541"/>
      <c r="CQ37" s="542"/>
      <c r="CR37" s="540"/>
      <c r="CS37" s="541"/>
      <c r="CT37" s="541"/>
      <c r="CU37" s="541"/>
      <c r="CV37" s="542"/>
      <c r="CW37" s="540"/>
      <c r="CX37" s="541"/>
      <c r="CY37" s="541"/>
      <c r="CZ37" s="541"/>
      <c r="DA37" s="542"/>
      <c r="DB37" s="540"/>
      <c r="DC37" s="541"/>
      <c r="DD37" s="541"/>
      <c r="DE37" s="541"/>
      <c r="DF37" s="542"/>
      <c r="DG37" s="540"/>
      <c r="DH37" s="541"/>
      <c r="DI37" s="541"/>
      <c r="DJ37" s="541"/>
      <c r="DK37" s="542"/>
      <c r="DL37" s="540"/>
      <c r="DM37" s="541"/>
      <c r="DN37" s="541"/>
      <c r="DO37" s="541"/>
      <c r="DP37" s="542"/>
      <c r="DQ37" s="540"/>
      <c r="DR37" s="541"/>
      <c r="DS37" s="541"/>
      <c r="DT37" s="541"/>
      <c r="DU37" s="542"/>
      <c r="DV37" s="537"/>
      <c r="DW37" s="538"/>
      <c r="DX37" s="538"/>
      <c r="DY37" s="538"/>
      <c r="DZ37" s="543"/>
      <c r="EA37" s="467"/>
    </row>
    <row r="38" spans="1:131" ht="26.25" customHeight="1" x14ac:dyDescent="0.15">
      <c r="A38" s="577">
        <v>11</v>
      </c>
      <c r="B38" s="523"/>
      <c r="C38" s="524"/>
      <c r="D38" s="524"/>
      <c r="E38" s="524"/>
      <c r="F38" s="524"/>
      <c r="G38" s="524"/>
      <c r="H38" s="524"/>
      <c r="I38" s="524"/>
      <c r="J38" s="524"/>
      <c r="K38" s="524"/>
      <c r="L38" s="524"/>
      <c r="M38" s="524"/>
      <c r="N38" s="524"/>
      <c r="O38" s="524"/>
      <c r="P38" s="525"/>
      <c r="Q38" s="526"/>
      <c r="R38" s="527"/>
      <c r="S38" s="527"/>
      <c r="T38" s="527"/>
      <c r="U38" s="527"/>
      <c r="V38" s="527"/>
      <c r="W38" s="527"/>
      <c r="X38" s="527"/>
      <c r="Y38" s="527"/>
      <c r="Z38" s="527"/>
      <c r="AA38" s="527"/>
      <c r="AB38" s="527"/>
      <c r="AC38" s="527"/>
      <c r="AD38" s="527"/>
      <c r="AE38" s="528"/>
      <c r="AF38" s="529"/>
      <c r="AG38" s="530"/>
      <c r="AH38" s="530"/>
      <c r="AI38" s="530"/>
      <c r="AJ38" s="531"/>
      <c r="AK38" s="588"/>
      <c r="AL38" s="589"/>
      <c r="AM38" s="589"/>
      <c r="AN38" s="589"/>
      <c r="AO38" s="589"/>
      <c r="AP38" s="589"/>
      <c r="AQ38" s="589"/>
      <c r="AR38" s="589"/>
      <c r="AS38" s="589"/>
      <c r="AT38" s="589"/>
      <c r="AU38" s="589"/>
      <c r="AV38" s="589"/>
      <c r="AW38" s="589"/>
      <c r="AX38" s="589"/>
      <c r="AY38" s="589"/>
      <c r="AZ38" s="590"/>
      <c r="BA38" s="590"/>
      <c r="BB38" s="590"/>
      <c r="BC38" s="590"/>
      <c r="BD38" s="590"/>
      <c r="BE38" s="591"/>
      <c r="BF38" s="591"/>
      <c r="BG38" s="591"/>
      <c r="BH38" s="591"/>
      <c r="BI38" s="592"/>
      <c r="BJ38" s="474"/>
      <c r="BK38" s="474"/>
      <c r="BL38" s="474"/>
      <c r="BM38" s="474"/>
      <c r="BN38" s="474"/>
      <c r="BO38" s="570"/>
      <c r="BP38" s="570"/>
      <c r="BQ38" s="522">
        <v>32</v>
      </c>
      <c r="BR38" s="536"/>
      <c r="BS38" s="537"/>
      <c r="BT38" s="538"/>
      <c r="BU38" s="538"/>
      <c r="BV38" s="538"/>
      <c r="BW38" s="538"/>
      <c r="BX38" s="538"/>
      <c r="BY38" s="538"/>
      <c r="BZ38" s="538"/>
      <c r="CA38" s="538"/>
      <c r="CB38" s="538"/>
      <c r="CC38" s="538"/>
      <c r="CD38" s="538"/>
      <c r="CE38" s="538"/>
      <c r="CF38" s="538"/>
      <c r="CG38" s="539"/>
      <c r="CH38" s="540"/>
      <c r="CI38" s="541"/>
      <c r="CJ38" s="541"/>
      <c r="CK38" s="541"/>
      <c r="CL38" s="542"/>
      <c r="CM38" s="540"/>
      <c r="CN38" s="541"/>
      <c r="CO38" s="541"/>
      <c r="CP38" s="541"/>
      <c r="CQ38" s="542"/>
      <c r="CR38" s="540"/>
      <c r="CS38" s="541"/>
      <c r="CT38" s="541"/>
      <c r="CU38" s="541"/>
      <c r="CV38" s="542"/>
      <c r="CW38" s="540"/>
      <c r="CX38" s="541"/>
      <c r="CY38" s="541"/>
      <c r="CZ38" s="541"/>
      <c r="DA38" s="542"/>
      <c r="DB38" s="540"/>
      <c r="DC38" s="541"/>
      <c r="DD38" s="541"/>
      <c r="DE38" s="541"/>
      <c r="DF38" s="542"/>
      <c r="DG38" s="540"/>
      <c r="DH38" s="541"/>
      <c r="DI38" s="541"/>
      <c r="DJ38" s="541"/>
      <c r="DK38" s="542"/>
      <c r="DL38" s="540"/>
      <c r="DM38" s="541"/>
      <c r="DN38" s="541"/>
      <c r="DO38" s="541"/>
      <c r="DP38" s="542"/>
      <c r="DQ38" s="540"/>
      <c r="DR38" s="541"/>
      <c r="DS38" s="541"/>
      <c r="DT38" s="541"/>
      <c r="DU38" s="542"/>
      <c r="DV38" s="537"/>
      <c r="DW38" s="538"/>
      <c r="DX38" s="538"/>
      <c r="DY38" s="538"/>
      <c r="DZ38" s="543"/>
      <c r="EA38" s="467"/>
    </row>
    <row r="39" spans="1:131" ht="26.25" customHeight="1" x14ac:dyDescent="0.15">
      <c r="A39" s="577">
        <v>12</v>
      </c>
      <c r="B39" s="523"/>
      <c r="C39" s="524"/>
      <c r="D39" s="524"/>
      <c r="E39" s="524"/>
      <c r="F39" s="524"/>
      <c r="G39" s="524"/>
      <c r="H39" s="524"/>
      <c r="I39" s="524"/>
      <c r="J39" s="524"/>
      <c r="K39" s="524"/>
      <c r="L39" s="524"/>
      <c r="M39" s="524"/>
      <c r="N39" s="524"/>
      <c r="O39" s="524"/>
      <c r="P39" s="525"/>
      <c r="Q39" s="526"/>
      <c r="R39" s="527"/>
      <c r="S39" s="527"/>
      <c r="T39" s="527"/>
      <c r="U39" s="527"/>
      <c r="V39" s="527"/>
      <c r="W39" s="527"/>
      <c r="X39" s="527"/>
      <c r="Y39" s="527"/>
      <c r="Z39" s="527"/>
      <c r="AA39" s="527"/>
      <c r="AB39" s="527"/>
      <c r="AC39" s="527"/>
      <c r="AD39" s="527"/>
      <c r="AE39" s="528"/>
      <c r="AF39" s="529"/>
      <c r="AG39" s="530"/>
      <c r="AH39" s="530"/>
      <c r="AI39" s="530"/>
      <c r="AJ39" s="531"/>
      <c r="AK39" s="588"/>
      <c r="AL39" s="589"/>
      <c r="AM39" s="589"/>
      <c r="AN39" s="589"/>
      <c r="AO39" s="589"/>
      <c r="AP39" s="589"/>
      <c r="AQ39" s="589"/>
      <c r="AR39" s="589"/>
      <c r="AS39" s="589"/>
      <c r="AT39" s="589"/>
      <c r="AU39" s="589"/>
      <c r="AV39" s="589"/>
      <c r="AW39" s="589"/>
      <c r="AX39" s="589"/>
      <c r="AY39" s="589"/>
      <c r="AZ39" s="590"/>
      <c r="BA39" s="590"/>
      <c r="BB39" s="590"/>
      <c r="BC39" s="590"/>
      <c r="BD39" s="590"/>
      <c r="BE39" s="591"/>
      <c r="BF39" s="591"/>
      <c r="BG39" s="591"/>
      <c r="BH39" s="591"/>
      <c r="BI39" s="592"/>
      <c r="BJ39" s="474"/>
      <c r="BK39" s="474"/>
      <c r="BL39" s="474"/>
      <c r="BM39" s="474"/>
      <c r="BN39" s="474"/>
      <c r="BO39" s="570"/>
      <c r="BP39" s="570"/>
      <c r="BQ39" s="522">
        <v>33</v>
      </c>
      <c r="BR39" s="536"/>
      <c r="BS39" s="537"/>
      <c r="BT39" s="538"/>
      <c r="BU39" s="538"/>
      <c r="BV39" s="538"/>
      <c r="BW39" s="538"/>
      <c r="BX39" s="538"/>
      <c r="BY39" s="538"/>
      <c r="BZ39" s="538"/>
      <c r="CA39" s="538"/>
      <c r="CB39" s="538"/>
      <c r="CC39" s="538"/>
      <c r="CD39" s="538"/>
      <c r="CE39" s="538"/>
      <c r="CF39" s="538"/>
      <c r="CG39" s="539"/>
      <c r="CH39" s="540"/>
      <c r="CI39" s="541"/>
      <c r="CJ39" s="541"/>
      <c r="CK39" s="541"/>
      <c r="CL39" s="542"/>
      <c r="CM39" s="540"/>
      <c r="CN39" s="541"/>
      <c r="CO39" s="541"/>
      <c r="CP39" s="541"/>
      <c r="CQ39" s="542"/>
      <c r="CR39" s="540"/>
      <c r="CS39" s="541"/>
      <c r="CT39" s="541"/>
      <c r="CU39" s="541"/>
      <c r="CV39" s="542"/>
      <c r="CW39" s="540"/>
      <c r="CX39" s="541"/>
      <c r="CY39" s="541"/>
      <c r="CZ39" s="541"/>
      <c r="DA39" s="542"/>
      <c r="DB39" s="540"/>
      <c r="DC39" s="541"/>
      <c r="DD39" s="541"/>
      <c r="DE39" s="541"/>
      <c r="DF39" s="542"/>
      <c r="DG39" s="540"/>
      <c r="DH39" s="541"/>
      <c r="DI39" s="541"/>
      <c r="DJ39" s="541"/>
      <c r="DK39" s="542"/>
      <c r="DL39" s="540"/>
      <c r="DM39" s="541"/>
      <c r="DN39" s="541"/>
      <c r="DO39" s="541"/>
      <c r="DP39" s="542"/>
      <c r="DQ39" s="540"/>
      <c r="DR39" s="541"/>
      <c r="DS39" s="541"/>
      <c r="DT39" s="541"/>
      <c r="DU39" s="542"/>
      <c r="DV39" s="537"/>
      <c r="DW39" s="538"/>
      <c r="DX39" s="538"/>
      <c r="DY39" s="538"/>
      <c r="DZ39" s="543"/>
      <c r="EA39" s="467"/>
    </row>
    <row r="40" spans="1:131" ht="26.25" customHeight="1" x14ac:dyDescent="0.15">
      <c r="A40" s="522">
        <v>13</v>
      </c>
      <c r="B40" s="523"/>
      <c r="C40" s="524"/>
      <c r="D40" s="524"/>
      <c r="E40" s="524"/>
      <c r="F40" s="524"/>
      <c r="G40" s="524"/>
      <c r="H40" s="524"/>
      <c r="I40" s="524"/>
      <c r="J40" s="524"/>
      <c r="K40" s="524"/>
      <c r="L40" s="524"/>
      <c r="M40" s="524"/>
      <c r="N40" s="524"/>
      <c r="O40" s="524"/>
      <c r="P40" s="525"/>
      <c r="Q40" s="526"/>
      <c r="R40" s="527"/>
      <c r="S40" s="527"/>
      <c r="T40" s="527"/>
      <c r="U40" s="527"/>
      <c r="V40" s="527"/>
      <c r="W40" s="527"/>
      <c r="X40" s="527"/>
      <c r="Y40" s="527"/>
      <c r="Z40" s="527"/>
      <c r="AA40" s="527"/>
      <c r="AB40" s="527"/>
      <c r="AC40" s="527"/>
      <c r="AD40" s="527"/>
      <c r="AE40" s="528"/>
      <c r="AF40" s="529"/>
      <c r="AG40" s="530"/>
      <c r="AH40" s="530"/>
      <c r="AI40" s="530"/>
      <c r="AJ40" s="531"/>
      <c r="AK40" s="588"/>
      <c r="AL40" s="589"/>
      <c r="AM40" s="589"/>
      <c r="AN40" s="589"/>
      <c r="AO40" s="589"/>
      <c r="AP40" s="589"/>
      <c r="AQ40" s="589"/>
      <c r="AR40" s="589"/>
      <c r="AS40" s="589"/>
      <c r="AT40" s="589"/>
      <c r="AU40" s="589"/>
      <c r="AV40" s="589"/>
      <c r="AW40" s="589"/>
      <c r="AX40" s="589"/>
      <c r="AY40" s="589"/>
      <c r="AZ40" s="590"/>
      <c r="BA40" s="590"/>
      <c r="BB40" s="590"/>
      <c r="BC40" s="590"/>
      <c r="BD40" s="590"/>
      <c r="BE40" s="591"/>
      <c r="BF40" s="591"/>
      <c r="BG40" s="591"/>
      <c r="BH40" s="591"/>
      <c r="BI40" s="592"/>
      <c r="BJ40" s="474"/>
      <c r="BK40" s="474"/>
      <c r="BL40" s="474"/>
      <c r="BM40" s="474"/>
      <c r="BN40" s="474"/>
      <c r="BO40" s="570"/>
      <c r="BP40" s="570"/>
      <c r="BQ40" s="522">
        <v>34</v>
      </c>
      <c r="BR40" s="536"/>
      <c r="BS40" s="537"/>
      <c r="BT40" s="538"/>
      <c r="BU40" s="538"/>
      <c r="BV40" s="538"/>
      <c r="BW40" s="538"/>
      <c r="BX40" s="538"/>
      <c r="BY40" s="538"/>
      <c r="BZ40" s="538"/>
      <c r="CA40" s="538"/>
      <c r="CB40" s="538"/>
      <c r="CC40" s="538"/>
      <c r="CD40" s="538"/>
      <c r="CE40" s="538"/>
      <c r="CF40" s="538"/>
      <c r="CG40" s="539"/>
      <c r="CH40" s="540"/>
      <c r="CI40" s="541"/>
      <c r="CJ40" s="541"/>
      <c r="CK40" s="541"/>
      <c r="CL40" s="542"/>
      <c r="CM40" s="540"/>
      <c r="CN40" s="541"/>
      <c r="CO40" s="541"/>
      <c r="CP40" s="541"/>
      <c r="CQ40" s="542"/>
      <c r="CR40" s="540"/>
      <c r="CS40" s="541"/>
      <c r="CT40" s="541"/>
      <c r="CU40" s="541"/>
      <c r="CV40" s="542"/>
      <c r="CW40" s="540"/>
      <c r="CX40" s="541"/>
      <c r="CY40" s="541"/>
      <c r="CZ40" s="541"/>
      <c r="DA40" s="542"/>
      <c r="DB40" s="540"/>
      <c r="DC40" s="541"/>
      <c r="DD40" s="541"/>
      <c r="DE40" s="541"/>
      <c r="DF40" s="542"/>
      <c r="DG40" s="540"/>
      <c r="DH40" s="541"/>
      <c r="DI40" s="541"/>
      <c r="DJ40" s="541"/>
      <c r="DK40" s="542"/>
      <c r="DL40" s="540"/>
      <c r="DM40" s="541"/>
      <c r="DN40" s="541"/>
      <c r="DO40" s="541"/>
      <c r="DP40" s="542"/>
      <c r="DQ40" s="540"/>
      <c r="DR40" s="541"/>
      <c r="DS40" s="541"/>
      <c r="DT40" s="541"/>
      <c r="DU40" s="542"/>
      <c r="DV40" s="537"/>
      <c r="DW40" s="538"/>
      <c r="DX40" s="538"/>
      <c r="DY40" s="538"/>
      <c r="DZ40" s="543"/>
      <c r="EA40" s="467"/>
    </row>
    <row r="41" spans="1:131" ht="26.25" customHeight="1" x14ac:dyDescent="0.15">
      <c r="A41" s="522">
        <v>14</v>
      </c>
      <c r="B41" s="523"/>
      <c r="C41" s="524"/>
      <c r="D41" s="524"/>
      <c r="E41" s="524"/>
      <c r="F41" s="524"/>
      <c r="G41" s="524"/>
      <c r="H41" s="524"/>
      <c r="I41" s="524"/>
      <c r="J41" s="524"/>
      <c r="K41" s="524"/>
      <c r="L41" s="524"/>
      <c r="M41" s="524"/>
      <c r="N41" s="524"/>
      <c r="O41" s="524"/>
      <c r="P41" s="525"/>
      <c r="Q41" s="526"/>
      <c r="R41" s="527"/>
      <c r="S41" s="527"/>
      <c r="T41" s="527"/>
      <c r="U41" s="527"/>
      <c r="V41" s="527"/>
      <c r="W41" s="527"/>
      <c r="X41" s="527"/>
      <c r="Y41" s="527"/>
      <c r="Z41" s="527"/>
      <c r="AA41" s="527"/>
      <c r="AB41" s="527"/>
      <c r="AC41" s="527"/>
      <c r="AD41" s="527"/>
      <c r="AE41" s="528"/>
      <c r="AF41" s="529"/>
      <c r="AG41" s="530"/>
      <c r="AH41" s="530"/>
      <c r="AI41" s="530"/>
      <c r="AJ41" s="531"/>
      <c r="AK41" s="588"/>
      <c r="AL41" s="589"/>
      <c r="AM41" s="589"/>
      <c r="AN41" s="589"/>
      <c r="AO41" s="589"/>
      <c r="AP41" s="589"/>
      <c r="AQ41" s="589"/>
      <c r="AR41" s="589"/>
      <c r="AS41" s="589"/>
      <c r="AT41" s="589"/>
      <c r="AU41" s="589"/>
      <c r="AV41" s="589"/>
      <c r="AW41" s="589"/>
      <c r="AX41" s="589"/>
      <c r="AY41" s="589"/>
      <c r="AZ41" s="590"/>
      <c r="BA41" s="590"/>
      <c r="BB41" s="590"/>
      <c r="BC41" s="590"/>
      <c r="BD41" s="590"/>
      <c r="BE41" s="591"/>
      <c r="BF41" s="591"/>
      <c r="BG41" s="591"/>
      <c r="BH41" s="591"/>
      <c r="BI41" s="592"/>
      <c r="BJ41" s="474"/>
      <c r="BK41" s="474"/>
      <c r="BL41" s="474"/>
      <c r="BM41" s="474"/>
      <c r="BN41" s="474"/>
      <c r="BO41" s="570"/>
      <c r="BP41" s="570"/>
      <c r="BQ41" s="522">
        <v>35</v>
      </c>
      <c r="BR41" s="536"/>
      <c r="BS41" s="537"/>
      <c r="BT41" s="538"/>
      <c r="BU41" s="538"/>
      <c r="BV41" s="538"/>
      <c r="BW41" s="538"/>
      <c r="BX41" s="538"/>
      <c r="BY41" s="538"/>
      <c r="BZ41" s="538"/>
      <c r="CA41" s="538"/>
      <c r="CB41" s="538"/>
      <c r="CC41" s="538"/>
      <c r="CD41" s="538"/>
      <c r="CE41" s="538"/>
      <c r="CF41" s="538"/>
      <c r="CG41" s="539"/>
      <c r="CH41" s="540"/>
      <c r="CI41" s="541"/>
      <c r="CJ41" s="541"/>
      <c r="CK41" s="541"/>
      <c r="CL41" s="542"/>
      <c r="CM41" s="540"/>
      <c r="CN41" s="541"/>
      <c r="CO41" s="541"/>
      <c r="CP41" s="541"/>
      <c r="CQ41" s="542"/>
      <c r="CR41" s="540"/>
      <c r="CS41" s="541"/>
      <c r="CT41" s="541"/>
      <c r="CU41" s="541"/>
      <c r="CV41" s="542"/>
      <c r="CW41" s="540"/>
      <c r="CX41" s="541"/>
      <c r="CY41" s="541"/>
      <c r="CZ41" s="541"/>
      <c r="DA41" s="542"/>
      <c r="DB41" s="540"/>
      <c r="DC41" s="541"/>
      <c r="DD41" s="541"/>
      <c r="DE41" s="541"/>
      <c r="DF41" s="542"/>
      <c r="DG41" s="540"/>
      <c r="DH41" s="541"/>
      <c r="DI41" s="541"/>
      <c r="DJ41" s="541"/>
      <c r="DK41" s="542"/>
      <c r="DL41" s="540"/>
      <c r="DM41" s="541"/>
      <c r="DN41" s="541"/>
      <c r="DO41" s="541"/>
      <c r="DP41" s="542"/>
      <c r="DQ41" s="540"/>
      <c r="DR41" s="541"/>
      <c r="DS41" s="541"/>
      <c r="DT41" s="541"/>
      <c r="DU41" s="542"/>
      <c r="DV41" s="537"/>
      <c r="DW41" s="538"/>
      <c r="DX41" s="538"/>
      <c r="DY41" s="538"/>
      <c r="DZ41" s="543"/>
      <c r="EA41" s="467"/>
    </row>
    <row r="42" spans="1:131" ht="26.25" customHeight="1" x14ac:dyDescent="0.15">
      <c r="A42" s="522">
        <v>15</v>
      </c>
      <c r="B42" s="523"/>
      <c r="C42" s="524"/>
      <c r="D42" s="524"/>
      <c r="E42" s="524"/>
      <c r="F42" s="524"/>
      <c r="G42" s="524"/>
      <c r="H42" s="524"/>
      <c r="I42" s="524"/>
      <c r="J42" s="524"/>
      <c r="K42" s="524"/>
      <c r="L42" s="524"/>
      <c r="M42" s="524"/>
      <c r="N42" s="524"/>
      <c r="O42" s="524"/>
      <c r="P42" s="525"/>
      <c r="Q42" s="526"/>
      <c r="R42" s="527"/>
      <c r="S42" s="527"/>
      <c r="T42" s="527"/>
      <c r="U42" s="527"/>
      <c r="V42" s="527"/>
      <c r="W42" s="527"/>
      <c r="X42" s="527"/>
      <c r="Y42" s="527"/>
      <c r="Z42" s="527"/>
      <c r="AA42" s="527"/>
      <c r="AB42" s="527"/>
      <c r="AC42" s="527"/>
      <c r="AD42" s="527"/>
      <c r="AE42" s="528"/>
      <c r="AF42" s="529"/>
      <c r="AG42" s="530"/>
      <c r="AH42" s="530"/>
      <c r="AI42" s="530"/>
      <c r="AJ42" s="531"/>
      <c r="AK42" s="588"/>
      <c r="AL42" s="589"/>
      <c r="AM42" s="589"/>
      <c r="AN42" s="589"/>
      <c r="AO42" s="589"/>
      <c r="AP42" s="589"/>
      <c r="AQ42" s="589"/>
      <c r="AR42" s="589"/>
      <c r="AS42" s="589"/>
      <c r="AT42" s="589"/>
      <c r="AU42" s="589"/>
      <c r="AV42" s="589"/>
      <c r="AW42" s="589"/>
      <c r="AX42" s="589"/>
      <c r="AY42" s="589"/>
      <c r="AZ42" s="590"/>
      <c r="BA42" s="590"/>
      <c r="BB42" s="590"/>
      <c r="BC42" s="590"/>
      <c r="BD42" s="590"/>
      <c r="BE42" s="591"/>
      <c r="BF42" s="591"/>
      <c r="BG42" s="591"/>
      <c r="BH42" s="591"/>
      <c r="BI42" s="592"/>
      <c r="BJ42" s="474"/>
      <c r="BK42" s="474"/>
      <c r="BL42" s="474"/>
      <c r="BM42" s="474"/>
      <c r="BN42" s="474"/>
      <c r="BO42" s="570"/>
      <c r="BP42" s="570"/>
      <c r="BQ42" s="522">
        <v>36</v>
      </c>
      <c r="BR42" s="536"/>
      <c r="BS42" s="537"/>
      <c r="BT42" s="538"/>
      <c r="BU42" s="538"/>
      <c r="BV42" s="538"/>
      <c r="BW42" s="538"/>
      <c r="BX42" s="538"/>
      <c r="BY42" s="538"/>
      <c r="BZ42" s="538"/>
      <c r="CA42" s="538"/>
      <c r="CB42" s="538"/>
      <c r="CC42" s="538"/>
      <c r="CD42" s="538"/>
      <c r="CE42" s="538"/>
      <c r="CF42" s="538"/>
      <c r="CG42" s="539"/>
      <c r="CH42" s="540"/>
      <c r="CI42" s="541"/>
      <c r="CJ42" s="541"/>
      <c r="CK42" s="541"/>
      <c r="CL42" s="542"/>
      <c r="CM42" s="540"/>
      <c r="CN42" s="541"/>
      <c r="CO42" s="541"/>
      <c r="CP42" s="541"/>
      <c r="CQ42" s="542"/>
      <c r="CR42" s="540"/>
      <c r="CS42" s="541"/>
      <c r="CT42" s="541"/>
      <c r="CU42" s="541"/>
      <c r="CV42" s="542"/>
      <c r="CW42" s="540"/>
      <c r="CX42" s="541"/>
      <c r="CY42" s="541"/>
      <c r="CZ42" s="541"/>
      <c r="DA42" s="542"/>
      <c r="DB42" s="540"/>
      <c r="DC42" s="541"/>
      <c r="DD42" s="541"/>
      <c r="DE42" s="541"/>
      <c r="DF42" s="542"/>
      <c r="DG42" s="540"/>
      <c r="DH42" s="541"/>
      <c r="DI42" s="541"/>
      <c r="DJ42" s="541"/>
      <c r="DK42" s="542"/>
      <c r="DL42" s="540"/>
      <c r="DM42" s="541"/>
      <c r="DN42" s="541"/>
      <c r="DO42" s="541"/>
      <c r="DP42" s="542"/>
      <c r="DQ42" s="540"/>
      <c r="DR42" s="541"/>
      <c r="DS42" s="541"/>
      <c r="DT42" s="541"/>
      <c r="DU42" s="542"/>
      <c r="DV42" s="537"/>
      <c r="DW42" s="538"/>
      <c r="DX42" s="538"/>
      <c r="DY42" s="538"/>
      <c r="DZ42" s="543"/>
      <c r="EA42" s="467"/>
    </row>
    <row r="43" spans="1:131" ht="26.25" customHeight="1" x14ac:dyDescent="0.15">
      <c r="A43" s="522">
        <v>16</v>
      </c>
      <c r="B43" s="523"/>
      <c r="C43" s="524"/>
      <c r="D43" s="524"/>
      <c r="E43" s="524"/>
      <c r="F43" s="524"/>
      <c r="G43" s="524"/>
      <c r="H43" s="524"/>
      <c r="I43" s="524"/>
      <c r="J43" s="524"/>
      <c r="K43" s="524"/>
      <c r="L43" s="524"/>
      <c r="M43" s="524"/>
      <c r="N43" s="524"/>
      <c r="O43" s="524"/>
      <c r="P43" s="525"/>
      <c r="Q43" s="526"/>
      <c r="R43" s="527"/>
      <c r="S43" s="527"/>
      <c r="T43" s="527"/>
      <c r="U43" s="527"/>
      <c r="V43" s="527"/>
      <c r="W43" s="527"/>
      <c r="X43" s="527"/>
      <c r="Y43" s="527"/>
      <c r="Z43" s="527"/>
      <c r="AA43" s="527"/>
      <c r="AB43" s="527"/>
      <c r="AC43" s="527"/>
      <c r="AD43" s="527"/>
      <c r="AE43" s="528"/>
      <c r="AF43" s="529"/>
      <c r="AG43" s="530"/>
      <c r="AH43" s="530"/>
      <c r="AI43" s="530"/>
      <c r="AJ43" s="531"/>
      <c r="AK43" s="588"/>
      <c r="AL43" s="589"/>
      <c r="AM43" s="589"/>
      <c r="AN43" s="589"/>
      <c r="AO43" s="589"/>
      <c r="AP43" s="589"/>
      <c r="AQ43" s="589"/>
      <c r="AR43" s="589"/>
      <c r="AS43" s="589"/>
      <c r="AT43" s="589"/>
      <c r="AU43" s="589"/>
      <c r="AV43" s="589"/>
      <c r="AW43" s="589"/>
      <c r="AX43" s="589"/>
      <c r="AY43" s="589"/>
      <c r="AZ43" s="590"/>
      <c r="BA43" s="590"/>
      <c r="BB43" s="590"/>
      <c r="BC43" s="590"/>
      <c r="BD43" s="590"/>
      <c r="BE43" s="591"/>
      <c r="BF43" s="591"/>
      <c r="BG43" s="591"/>
      <c r="BH43" s="591"/>
      <c r="BI43" s="592"/>
      <c r="BJ43" s="474"/>
      <c r="BK43" s="474"/>
      <c r="BL43" s="474"/>
      <c r="BM43" s="474"/>
      <c r="BN43" s="474"/>
      <c r="BO43" s="570"/>
      <c r="BP43" s="570"/>
      <c r="BQ43" s="522">
        <v>37</v>
      </c>
      <c r="BR43" s="536"/>
      <c r="BS43" s="537"/>
      <c r="BT43" s="538"/>
      <c r="BU43" s="538"/>
      <c r="BV43" s="538"/>
      <c r="BW43" s="538"/>
      <c r="BX43" s="538"/>
      <c r="BY43" s="538"/>
      <c r="BZ43" s="538"/>
      <c r="CA43" s="538"/>
      <c r="CB43" s="538"/>
      <c r="CC43" s="538"/>
      <c r="CD43" s="538"/>
      <c r="CE43" s="538"/>
      <c r="CF43" s="538"/>
      <c r="CG43" s="539"/>
      <c r="CH43" s="540"/>
      <c r="CI43" s="541"/>
      <c r="CJ43" s="541"/>
      <c r="CK43" s="541"/>
      <c r="CL43" s="542"/>
      <c r="CM43" s="540"/>
      <c r="CN43" s="541"/>
      <c r="CO43" s="541"/>
      <c r="CP43" s="541"/>
      <c r="CQ43" s="542"/>
      <c r="CR43" s="540"/>
      <c r="CS43" s="541"/>
      <c r="CT43" s="541"/>
      <c r="CU43" s="541"/>
      <c r="CV43" s="542"/>
      <c r="CW43" s="540"/>
      <c r="CX43" s="541"/>
      <c r="CY43" s="541"/>
      <c r="CZ43" s="541"/>
      <c r="DA43" s="542"/>
      <c r="DB43" s="540"/>
      <c r="DC43" s="541"/>
      <c r="DD43" s="541"/>
      <c r="DE43" s="541"/>
      <c r="DF43" s="542"/>
      <c r="DG43" s="540"/>
      <c r="DH43" s="541"/>
      <c r="DI43" s="541"/>
      <c r="DJ43" s="541"/>
      <c r="DK43" s="542"/>
      <c r="DL43" s="540"/>
      <c r="DM43" s="541"/>
      <c r="DN43" s="541"/>
      <c r="DO43" s="541"/>
      <c r="DP43" s="542"/>
      <c r="DQ43" s="540"/>
      <c r="DR43" s="541"/>
      <c r="DS43" s="541"/>
      <c r="DT43" s="541"/>
      <c r="DU43" s="542"/>
      <c r="DV43" s="537"/>
      <c r="DW43" s="538"/>
      <c r="DX43" s="538"/>
      <c r="DY43" s="538"/>
      <c r="DZ43" s="543"/>
      <c r="EA43" s="467"/>
    </row>
    <row r="44" spans="1:131" ht="26.25" customHeight="1" x14ac:dyDescent="0.15">
      <c r="A44" s="522">
        <v>17</v>
      </c>
      <c r="B44" s="523"/>
      <c r="C44" s="524"/>
      <c r="D44" s="524"/>
      <c r="E44" s="524"/>
      <c r="F44" s="524"/>
      <c r="G44" s="524"/>
      <c r="H44" s="524"/>
      <c r="I44" s="524"/>
      <c r="J44" s="524"/>
      <c r="K44" s="524"/>
      <c r="L44" s="524"/>
      <c r="M44" s="524"/>
      <c r="N44" s="524"/>
      <c r="O44" s="524"/>
      <c r="P44" s="525"/>
      <c r="Q44" s="526"/>
      <c r="R44" s="527"/>
      <c r="S44" s="527"/>
      <c r="T44" s="527"/>
      <c r="U44" s="527"/>
      <c r="V44" s="527"/>
      <c r="W44" s="527"/>
      <c r="X44" s="527"/>
      <c r="Y44" s="527"/>
      <c r="Z44" s="527"/>
      <c r="AA44" s="527"/>
      <c r="AB44" s="527"/>
      <c r="AC44" s="527"/>
      <c r="AD44" s="527"/>
      <c r="AE44" s="528"/>
      <c r="AF44" s="529"/>
      <c r="AG44" s="530"/>
      <c r="AH44" s="530"/>
      <c r="AI44" s="530"/>
      <c r="AJ44" s="531"/>
      <c r="AK44" s="588"/>
      <c r="AL44" s="589"/>
      <c r="AM44" s="589"/>
      <c r="AN44" s="589"/>
      <c r="AO44" s="589"/>
      <c r="AP44" s="589"/>
      <c r="AQ44" s="589"/>
      <c r="AR44" s="589"/>
      <c r="AS44" s="589"/>
      <c r="AT44" s="589"/>
      <c r="AU44" s="589"/>
      <c r="AV44" s="589"/>
      <c r="AW44" s="589"/>
      <c r="AX44" s="589"/>
      <c r="AY44" s="589"/>
      <c r="AZ44" s="590"/>
      <c r="BA44" s="590"/>
      <c r="BB44" s="590"/>
      <c r="BC44" s="590"/>
      <c r="BD44" s="590"/>
      <c r="BE44" s="591"/>
      <c r="BF44" s="591"/>
      <c r="BG44" s="591"/>
      <c r="BH44" s="591"/>
      <c r="BI44" s="592"/>
      <c r="BJ44" s="474"/>
      <c r="BK44" s="474"/>
      <c r="BL44" s="474"/>
      <c r="BM44" s="474"/>
      <c r="BN44" s="474"/>
      <c r="BO44" s="570"/>
      <c r="BP44" s="570"/>
      <c r="BQ44" s="522">
        <v>38</v>
      </c>
      <c r="BR44" s="536"/>
      <c r="BS44" s="537"/>
      <c r="BT44" s="538"/>
      <c r="BU44" s="538"/>
      <c r="BV44" s="538"/>
      <c r="BW44" s="538"/>
      <c r="BX44" s="538"/>
      <c r="BY44" s="538"/>
      <c r="BZ44" s="538"/>
      <c r="CA44" s="538"/>
      <c r="CB44" s="538"/>
      <c r="CC44" s="538"/>
      <c r="CD44" s="538"/>
      <c r="CE44" s="538"/>
      <c r="CF44" s="538"/>
      <c r="CG44" s="539"/>
      <c r="CH44" s="540"/>
      <c r="CI44" s="541"/>
      <c r="CJ44" s="541"/>
      <c r="CK44" s="541"/>
      <c r="CL44" s="542"/>
      <c r="CM44" s="540"/>
      <c r="CN44" s="541"/>
      <c r="CO44" s="541"/>
      <c r="CP44" s="541"/>
      <c r="CQ44" s="542"/>
      <c r="CR44" s="540"/>
      <c r="CS44" s="541"/>
      <c r="CT44" s="541"/>
      <c r="CU44" s="541"/>
      <c r="CV44" s="542"/>
      <c r="CW44" s="540"/>
      <c r="CX44" s="541"/>
      <c r="CY44" s="541"/>
      <c r="CZ44" s="541"/>
      <c r="DA44" s="542"/>
      <c r="DB44" s="540"/>
      <c r="DC44" s="541"/>
      <c r="DD44" s="541"/>
      <c r="DE44" s="541"/>
      <c r="DF44" s="542"/>
      <c r="DG44" s="540"/>
      <c r="DH44" s="541"/>
      <c r="DI44" s="541"/>
      <c r="DJ44" s="541"/>
      <c r="DK44" s="542"/>
      <c r="DL44" s="540"/>
      <c r="DM44" s="541"/>
      <c r="DN44" s="541"/>
      <c r="DO44" s="541"/>
      <c r="DP44" s="542"/>
      <c r="DQ44" s="540"/>
      <c r="DR44" s="541"/>
      <c r="DS44" s="541"/>
      <c r="DT44" s="541"/>
      <c r="DU44" s="542"/>
      <c r="DV44" s="537"/>
      <c r="DW44" s="538"/>
      <c r="DX44" s="538"/>
      <c r="DY44" s="538"/>
      <c r="DZ44" s="543"/>
      <c r="EA44" s="467"/>
    </row>
    <row r="45" spans="1:131" ht="26.25" customHeight="1" x14ac:dyDescent="0.15">
      <c r="A45" s="522">
        <v>18</v>
      </c>
      <c r="B45" s="523"/>
      <c r="C45" s="524"/>
      <c r="D45" s="524"/>
      <c r="E45" s="524"/>
      <c r="F45" s="524"/>
      <c r="G45" s="524"/>
      <c r="H45" s="524"/>
      <c r="I45" s="524"/>
      <c r="J45" s="524"/>
      <c r="K45" s="524"/>
      <c r="L45" s="524"/>
      <c r="M45" s="524"/>
      <c r="N45" s="524"/>
      <c r="O45" s="524"/>
      <c r="P45" s="525"/>
      <c r="Q45" s="526"/>
      <c r="R45" s="527"/>
      <c r="S45" s="527"/>
      <c r="T45" s="527"/>
      <c r="U45" s="527"/>
      <c r="V45" s="527"/>
      <c r="W45" s="527"/>
      <c r="X45" s="527"/>
      <c r="Y45" s="527"/>
      <c r="Z45" s="527"/>
      <c r="AA45" s="527"/>
      <c r="AB45" s="527"/>
      <c r="AC45" s="527"/>
      <c r="AD45" s="527"/>
      <c r="AE45" s="528"/>
      <c r="AF45" s="529"/>
      <c r="AG45" s="530"/>
      <c r="AH45" s="530"/>
      <c r="AI45" s="530"/>
      <c r="AJ45" s="531"/>
      <c r="AK45" s="588"/>
      <c r="AL45" s="589"/>
      <c r="AM45" s="589"/>
      <c r="AN45" s="589"/>
      <c r="AO45" s="589"/>
      <c r="AP45" s="589"/>
      <c r="AQ45" s="589"/>
      <c r="AR45" s="589"/>
      <c r="AS45" s="589"/>
      <c r="AT45" s="589"/>
      <c r="AU45" s="589"/>
      <c r="AV45" s="589"/>
      <c r="AW45" s="589"/>
      <c r="AX45" s="589"/>
      <c r="AY45" s="589"/>
      <c r="AZ45" s="590"/>
      <c r="BA45" s="590"/>
      <c r="BB45" s="590"/>
      <c r="BC45" s="590"/>
      <c r="BD45" s="590"/>
      <c r="BE45" s="591"/>
      <c r="BF45" s="591"/>
      <c r="BG45" s="591"/>
      <c r="BH45" s="591"/>
      <c r="BI45" s="592"/>
      <c r="BJ45" s="474"/>
      <c r="BK45" s="474"/>
      <c r="BL45" s="474"/>
      <c r="BM45" s="474"/>
      <c r="BN45" s="474"/>
      <c r="BO45" s="570"/>
      <c r="BP45" s="570"/>
      <c r="BQ45" s="522">
        <v>39</v>
      </c>
      <c r="BR45" s="536"/>
      <c r="BS45" s="537"/>
      <c r="BT45" s="538"/>
      <c r="BU45" s="538"/>
      <c r="BV45" s="538"/>
      <c r="BW45" s="538"/>
      <c r="BX45" s="538"/>
      <c r="BY45" s="538"/>
      <c r="BZ45" s="538"/>
      <c r="CA45" s="538"/>
      <c r="CB45" s="538"/>
      <c r="CC45" s="538"/>
      <c r="CD45" s="538"/>
      <c r="CE45" s="538"/>
      <c r="CF45" s="538"/>
      <c r="CG45" s="539"/>
      <c r="CH45" s="540"/>
      <c r="CI45" s="541"/>
      <c r="CJ45" s="541"/>
      <c r="CK45" s="541"/>
      <c r="CL45" s="542"/>
      <c r="CM45" s="540"/>
      <c r="CN45" s="541"/>
      <c r="CO45" s="541"/>
      <c r="CP45" s="541"/>
      <c r="CQ45" s="542"/>
      <c r="CR45" s="540"/>
      <c r="CS45" s="541"/>
      <c r="CT45" s="541"/>
      <c r="CU45" s="541"/>
      <c r="CV45" s="542"/>
      <c r="CW45" s="540"/>
      <c r="CX45" s="541"/>
      <c r="CY45" s="541"/>
      <c r="CZ45" s="541"/>
      <c r="DA45" s="542"/>
      <c r="DB45" s="540"/>
      <c r="DC45" s="541"/>
      <c r="DD45" s="541"/>
      <c r="DE45" s="541"/>
      <c r="DF45" s="542"/>
      <c r="DG45" s="540"/>
      <c r="DH45" s="541"/>
      <c r="DI45" s="541"/>
      <c r="DJ45" s="541"/>
      <c r="DK45" s="542"/>
      <c r="DL45" s="540"/>
      <c r="DM45" s="541"/>
      <c r="DN45" s="541"/>
      <c r="DO45" s="541"/>
      <c r="DP45" s="542"/>
      <c r="DQ45" s="540"/>
      <c r="DR45" s="541"/>
      <c r="DS45" s="541"/>
      <c r="DT45" s="541"/>
      <c r="DU45" s="542"/>
      <c r="DV45" s="537"/>
      <c r="DW45" s="538"/>
      <c r="DX45" s="538"/>
      <c r="DY45" s="538"/>
      <c r="DZ45" s="543"/>
      <c r="EA45" s="467"/>
    </row>
    <row r="46" spans="1:131" ht="26.25" customHeight="1" x14ac:dyDescent="0.15">
      <c r="A46" s="522">
        <v>19</v>
      </c>
      <c r="B46" s="523"/>
      <c r="C46" s="524"/>
      <c r="D46" s="524"/>
      <c r="E46" s="524"/>
      <c r="F46" s="524"/>
      <c r="G46" s="524"/>
      <c r="H46" s="524"/>
      <c r="I46" s="524"/>
      <c r="J46" s="524"/>
      <c r="K46" s="524"/>
      <c r="L46" s="524"/>
      <c r="M46" s="524"/>
      <c r="N46" s="524"/>
      <c r="O46" s="524"/>
      <c r="P46" s="525"/>
      <c r="Q46" s="526"/>
      <c r="R46" s="527"/>
      <c r="S46" s="527"/>
      <c r="T46" s="527"/>
      <c r="U46" s="527"/>
      <c r="V46" s="527"/>
      <c r="W46" s="527"/>
      <c r="X46" s="527"/>
      <c r="Y46" s="527"/>
      <c r="Z46" s="527"/>
      <c r="AA46" s="527"/>
      <c r="AB46" s="527"/>
      <c r="AC46" s="527"/>
      <c r="AD46" s="527"/>
      <c r="AE46" s="528"/>
      <c r="AF46" s="529"/>
      <c r="AG46" s="530"/>
      <c r="AH46" s="530"/>
      <c r="AI46" s="530"/>
      <c r="AJ46" s="531"/>
      <c r="AK46" s="588"/>
      <c r="AL46" s="589"/>
      <c r="AM46" s="589"/>
      <c r="AN46" s="589"/>
      <c r="AO46" s="589"/>
      <c r="AP46" s="589"/>
      <c r="AQ46" s="589"/>
      <c r="AR46" s="589"/>
      <c r="AS46" s="589"/>
      <c r="AT46" s="589"/>
      <c r="AU46" s="589"/>
      <c r="AV46" s="589"/>
      <c r="AW46" s="589"/>
      <c r="AX46" s="589"/>
      <c r="AY46" s="589"/>
      <c r="AZ46" s="590"/>
      <c r="BA46" s="590"/>
      <c r="BB46" s="590"/>
      <c r="BC46" s="590"/>
      <c r="BD46" s="590"/>
      <c r="BE46" s="591"/>
      <c r="BF46" s="591"/>
      <c r="BG46" s="591"/>
      <c r="BH46" s="591"/>
      <c r="BI46" s="592"/>
      <c r="BJ46" s="474"/>
      <c r="BK46" s="474"/>
      <c r="BL46" s="474"/>
      <c r="BM46" s="474"/>
      <c r="BN46" s="474"/>
      <c r="BO46" s="570"/>
      <c r="BP46" s="570"/>
      <c r="BQ46" s="522">
        <v>40</v>
      </c>
      <c r="BR46" s="536"/>
      <c r="BS46" s="537"/>
      <c r="BT46" s="538"/>
      <c r="BU46" s="538"/>
      <c r="BV46" s="538"/>
      <c r="BW46" s="538"/>
      <c r="BX46" s="538"/>
      <c r="BY46" s="538"/>
      <c r="BZ46" s="538"/>
      <c r="CA46" s="538"/>
      <c r="CB46" s="538"/>
      <c r="CC46" s="538"/>
      <c r="CD46" s="538"/>
      <c r="CE46" s="538"/>
      <c r="CF46" s="538"/>
      <c r="CG46" s="539"/>
      <c r="CH46" s="540"/>
      <c r="CI46" s="541"/>
      <c r="CJ46" s="541"/>
      <c r="CK46" s="541"/>
      <c r="CL46" s="542"/>
      <c r="CM46" s="540"/>
      <c r="CN46" s="541"/>
      <c r="CO46" s="541"/>
      <c r="CP46" s="541"/>
      <c r="CQ46" s="542"/>
      <c r="CR46" s="540"/>
      <c r="CS46" s="541"/>
      <c r="CT46" s="541"/>
      <c r="CU46" s="541"/>
      <c r="CV46" s="542"/>
      <c r="CW46" s="540"/>
      <c r="CX46" s="541"/>
      <c r="CY46" s="541"/>
      <c r="CZ46" s="541"/>
      <c r="DA46" s="542"/>
      <c r="DB46" s="540"/>
      <c r="DC46" s="541"/>
      <c r="DD46" s="541"/>
      <c r="DE46" s="541"/>
      <c r="DF46" s="542"/>
      <c r="DG46" s="540"/>
      <c r="DH46" s="541"/>
      <c r="DI46" s="541"/>
      <c r="DJ46" s="541"/>
      <c r="DK46" s="542"/>
      <c r="DL46" s="540"/>
      <c r="DM46" s="541"/>
      <c r="DN46" s="541"/>
      <c r="DO46" s="541"/>
      <c r="DP46" s="542"/>
      <c r="DQ46" s="540"/>
      <c r="DR46" s="541"/>
      <c r="DS46" s="541"/>
      <c r="DT46" s="541"/>
      <c r="DU46" s="542"/>
      <c r="DV46" s="537"/>
      <c r="DW46" s="538"/>
      <c r="DX46" s="538"/>
      <c r="DY46" s="538"/>
      <c r="DZ46" s="543"/>
      <c r="EA46" s="467"/>
    </row>
    <row r="47" spans="1:131" ht="26.25" customHeight="1" x14ac:dyDescent="0.15">
      <c r="A47" s="522">
        <v>20</v>
      </c>
      <c r="B47" s="523"/>
      <c r="C47" s="524"/>
      <c r="D47" s="524"/>
      <c r="E47" s="524"/>
      <c r="F47" s="524"/>
      <c r="G47" s="524"/>
      <c r="H47" s="524"/>
      <c r="I47" s="524"/>
      <c r="J47" s="524"/>
      <c r="K47" s="524"/>
      <c r="L47" s="524"/>
      <c r="M47" s="524"/>
      <c r="N47" s="524"/>
      <c r="O47" s="524"/>
      <c r="P47" s="525"/>
      <c r="Q47" s="526"/>
      <c r="R47" s="527"/>
      <c r="S47" s="527"/>
      <c r="T47" s="527"/>
      <c r="U47" s="527"/>
      <c r="V47" s="527"/>
      <c r="W47" s="527"/>
      <c r="X47" s="527"/>
      <c r="Y47" s="527"/>
      <c r="Z47" s="527"/>
      <c r="AA47" s="527"/>
      <c r="AB47" s="527"/>
      <c r="AC47" s="527"/>
      <c r="AD47" s="527"/>
      <c r="AE47" s="528"/>
      <c r="AF47" s="529"/>
      <c r="AG47" s="530"/>
      <c r="AH47" s="530"/>
      <c r="AI47" s="530"/>
      <c r="AJ47" s="531"/>
      <c r="AK47" s="588"/>
      <c r="AL47" s="589"/>
      <c r="AM47" s="589"/>
      <c r="AN47" s="589"/>
      <c r="AO47" s="589"/>
      <c r="AP47" s="589"/>
      <c r="AQ47" s="589"/>
      <c r="AR47" s="589"/>
      <c r="AS47" s="589"/>
      <c r="AT47" s="589"/>
      <c r="AU47" s="589"/>
      <c r="AV47" s="589"/>
      <c r="AW47" s="589"/>
      <c r="AX47" s="589"/>
      <c r="AY47" s="589"/>
      <c r="AZ47" s="590"/>
      <c r="BA47" s="590"/>
      <c r="BB47" s="590"/>
      <c r="BC47" s="590"/>
      <c r="BD47" s="590"/>
      <c r="BE47" s="591"/>
      <c r="BF47" s="591"/>
      <c r="BG47" s="591"/>
      <c r="BH47" s="591"/>
      <c r="BI47" s="592"/>
      <c r="BJ47" s="474"/>
      <c r="BK47" s="474"/>
      <c r="BL47" s="474"/>
      <c r="BM47" s="474"/>
      <c r="BN47" s="474"/>
      <c r="BO47" s="570"/>
      <c r="BP47" s="570"/>
      <c r="BQ47" s="522">
        <v>41</v>
      </c>
      <c r="BR47" s="536"/>
      <c r="BS47" s="537"/>
      <c r="BT47" s="538"/>
      <c r="BU47" s="538"/>
      <c r="BV47" s="538"/>
      <c r="BW47" s="538"/>
      <c r="BX47" s="538"/>
      <c r="BY47" s="538"/>
      <c r="BZ47" s="538"/>
      <c r="CA47" s="538"/>
      <c r="CB47" s="538"/>
      <c r="CC47" s="538"/>
      <c r="CD47" s="538"/>
      <c r="CE47" s="538"/>
      <c r="CF47" s="538"/>
      <c r="CG47" s="539"/>
      <c r="CH47" s="540"/>
      <c r="CI47" s="541"/>
      <c r="CJ47" s="541"/>
      <c r="CK47" s="541"/>
      <c r="CL47" s="542"/>
      <c r="CM47" s="540"/>
      <c r="CN47" s="541"/>
      <c r="CO47" s="541"/>
      <c r="CP47" s="541"/>
      <c r="CQ47" s="542"/>
      <c r="CR47" s="540"/>
      <c r="CS47" s="541"/>
      <c r="CT47" s="541"/>
      <c r="CU47" s="541"/>
      <c r="CV47" s="542"/>
      <c r="CW47" s="540"/>
      <c r="CX47" s="541"/>
      <c r="CY47" s="541"/>
      <c r="CZ47" s="541"/>
      <c r="DA47" s="542"/>
      <c r="DB47" s="540"/>
      <c r="DC47" s="541"/>
      <c r="DD47" s="541"/>
      <c r="DE47" s="541"/>
      <c r="DF47" s="542"/>
      <c r="DG47" s="540"/>
      <c r="DH47" s="541"/>
      <c r="DI47" s="541"/>
      <c r="DJ47" s="541"/>
      <c r="DK47" s="542"/>
      <c r="DL47" s="540"/>
      <c r="DM47" s="541"/>
      <c r="DN47" s="541"/>
      <c r="DO47" s="541"/>
      <c r="DP47" s="542"/>
      <c r="DQ47" s="540"/>
      <c r="DR47" s="541"/>
      <c r="DS47" s="541"/>
      <c r="DT47" s="541"/>
      <c r="DU47" s="542"/>
      <c r="DV47" s="537"/>
      <c r="DW47" s="538"/>
      <c r="DX47" s="538"/>
      <c r="DY47" s="538"/>
      <c r="DZ47" s="543"/>
      <c r="EA47" s="467"/>
    </row>
    <row r="48" spans="1:131" ht="26.25" customHeight="1" x14ac:dyDescent="0.15">
      <c r="A48" s="522">
        <v>21</v>
      </c>
      <c r="B48" s="523"/>
      <c r="C48" s="524"/>
      <c r="D48" s="524"/>
      <c r="E48" s="524"/>
      <c r="F48" s="524"/>
      <c r="G48" s="524"/>
      <c r="H48" s="524"/>
      <c r="I48" s="524"/>
      <c r="J48" s="524"/>
      <c r="K48" s="524"/>
      <c r="L48" s="524"/>
      <c r="M48" s="524"/>
      <c r="N48" s="524"/>
      <c r="O48" s="524"/>
      <c r="P48" s="525"/>
      <c r="Q48" s="526"/>
      <c r="R48" s="527"/>
      <c r="S48" s="527"/>
      <c r="T48" s="527"/>
      <c r="U48" s="527"/>
      <c r="V48" s="527"/>
      <c r="W48" s="527"/>
      <c r="X48" s="527"/>
      <c r="Y48" s="527"/>
      <c r="Z48" s="527"/>
      <c r="AA48" s="527"/>
      <c r="AB48" s="527"/>
      <c r="AC48" s="527"/>
      <c r="AD48" s="527"/>
      <c r="AE48" s="528"/>
      <c r="AF48" s="529"/>
      <c r="AG48" s="530"/>
      <c r="AH48" s="530"/>
      <c r="AI48" s="530"/>
      <c r="AJ48" s="531"/>
      <c r="AK48" s="588"/>
      <c r="AL48" s="589"/>
      <c r="AM48" s="589"/>
      <c r="AN48" s="589"/>
      <c r="AO48" s="589"/>
      <c r="AP48" s="589"/>
      <c r="AQ48" s="589"/>
      <c r="AR48" s="589"/>
      <c r="AS48" s="589"/>
      <c r="AT48" s="589"/>
      <c r="AU48" s="589"/>
      <c r="AV48" s="589"/>
      <c r="AW48" s="589"/>
      <c r="AX48" s="589"/>
      <c r="AY48" s="589"/>
      <c r="AZ48" s="590"/>
      <c r="BA48" s="590"/>
      <c r="BB48" s="590"/>
      <c r="BC48" s="590"/>
      <c r="BD48" s="590"/>
      <c r="BE48" s="591"/>
      <c r="BF48" s="591"/>
      <c r="BG48" s="591"/>
      <c r="BH48" s="591"/>
      <c r="BI48" s="592"/>
      <c r="BJ48" s="474"/>
      <c r="BK48" s="474"/>
      <c r="BL48" s="474"/>
      <c r="BM48" s="474"/>
      <c r="BN48" s="474"/>
      <c r="BO48" s="570"/>
      <c r="BP48" s="570"/>
      <c r="BQ48" s="522">
        <v>42</v>
      </c>
      <c r="BR48" s="536"/>
      <c r="BS48" s="537"/>
      <c r="BT48" s="538"/>
      <c r="BU48" s="538"/>
      <c r="BV48" s="538"/>
      <c r="BW48" s="538"/>
      <c r="BX48" s="538"/>
      <c r="BY48" s="538"/>
      <c r="BZ48" s="538"/>
      <c r="CA48" s="538"/>
      <c r="CB48" s="538"/>
      <c r="CC48" s="538"/>
      <c r="CD48" s="538"/>
      <c r="CE48" s="538"/>
      <c r="CF48" s="538"/>
      <c r="CG48" s="539"/>
      <c r="CH48" s="540"/>
      <c r="CI48" s="541"/>
      <c r="CJ48" s="541"/>
      <c r="CK48" s="541"/>
      <c r="CL48" s="542"/>
      <c r="CM48" s="540"/>
      <c r="CN48" s="541"/>
      <c r="CO48" s="541"/>
      <c r="CP48" s="541"/>
      <c r="CQ48" s="542"/>
      <c r="CR48" s="540"/>
      <c r="CS48" s="541"/>
      <c r="CT48" s="541"/>
      <c r="CU48" s="541"/>
      <c r="CV48" s="542"/>
      <c r="CW48" s="540"/>
      <c r="CX48" s="541"/>
      <c r="CY48" s="541"/>
      <c r="CZ48" s="541"/>
      <c r="DA48" s="542"/>
      <c r="DB48" s="540"/>
      <c r="DC48" s="541"/>
      <c r="DD48" s="541"/>
      <c r="DE48" s="541"/>
      <c r="DF48" s="542"/>
      <c r="DG48" s="540"/>
      <c r="DH48" s="541"/>
      <c r="DI48" s="541"/>
      <c r="DJ48" s="541"/>
      <c r="DK48" s="542"/>
      <c r="DL48" s="540"/>
      <c r="DM48" s="541"/>
      <c r="DN48" s="541"/>
      <c r="DO48" s="541"/>
      <c r="DP48" s="542"/>
      <c r="DQ48" s="540"/>
      <c r="DR48" s="541"/>
      <c r="DS48" s="541"/>
      <c r="DT48" s="541"/>
      <c r="DU48" s="542"/>
      <c r="DV48" s="537"/>
      <c r="DW48" s="538"/>
      <c r="DX48" s="538"/>
      <c r="DY48" s="538"/>
      <c r="DZ48" s="543"/>
      <c r="EA48" s="467"/>
    </row>
    <row r="49" spans="1:131" ht="26.25" customHeight="1" x14ac:dyDescent="0.15">
      <c r="A49" s="522">
        <v>22</v>
      </c>
      <c r="B49" s="523"/>
      <c r="C49" s="524"/>
      <c r="D49" s="524"/>
      <c r="E49" s="524"/>
      <c r="F49" s="524"/>
      <c r="G49" s="524"/>
      <c r="H49" s="524"/>
      <c r="I49" s="524"/>
      <c r="J49" s="524"/>
      <c r="K49" s="524"/>
      <c r="L49" s="524"/>
      <c r="M49" s="524"/>
      <c r="N49" s="524"/>
      <c r="O49" s="524"/>
      <c r="P49" s="525"/>
      <c r="Q49" s="526"/>
      <c r="R49" s="527"/>
      <c r="S49" s="527"/>
      <c r="T49" s="527"/>
      <c r="U49" s="527"/>
      <c r="V49" s="527"/>
      <c r="W49" s="527"/>
      <c r="X49" s="527"/>
      <c r="Y49" s="527"/>
      <c r="Z49" s="527"/>
      <c r="AA49" s="527"/>
      <c r="AB49" s="527"/>
      <c r="AC49" s="527"/>
      <c r="AD49" s="527"/>
      <c r="AE49" s="528"/>
      <c r="AF49" s="529"/>
      <c r="AG49" s="530"/>
      <c r="AH49" s="530"/>
      <c r="AI49" s="530"/>
      <c r="AJ49" s="531"/>
      <c r="AK49" s="588"/>
      <c r="AL49" s="589"/>
      <c r="AM49" s="589"/>
      <c r="AN49" s="589"/>
      <c r="AO49" s="589"/>
      <c r="AP49" s="589"/>
      <c r="AQ49" s="589"/>
      <c r="AR49" s="589"/>
      <c r="AS49" s="589"/>
      <c r="AT49" s="589"/>
      <c r="AU49" s="589"/>
      <c r="AV49" s="589"/>
      <c r="AW49" s="589"/>
      <c r="AX49" s="589"/>
      <c r="AY49" s="589"/>
      <c r="AZ49" s="590"/>
      <c r="BA49" s="590"/>
      <c r="BB49" s="590"/>
      <c r="BC49" s="590"/>
      <c r="BD49" s="590"/>
      <c r="BE49" s="591"/>
      <c r="BF49" s="591"/>
      <c r="BG49" s="591"/>
      <c r="BH49" s="591"/>
      <c r="BI49" s="592"/>
      <c r="BJ49" s="474"/>
      <c r="BK49" s="474"/>
      <c r="BL49" s="474"/>
      <c r="BM49" s="474"/>
      <c r="BN49" s="474"/>
      <c r="BO49" s="570"/>
      <c r="BP49" s="570"/>
      <c r="BQ49" s="522">
        <v>43</v>
      </c>
      <c r="BR49" s="536"/>
      <c r="BS49" s="537"/>
      <c r="BT49" s="538"/>
      <c r="BU49" s="538"/>
      <c r="BV49" s="538"/>
      <c r="BW49" s="538"/>
      <c r="BX49" s="538"/>
      <c r="BY49" s="538"/>
      <c r="BZ49" s="538"/>
      <c r="CA49" s="538"/>
      <c r="CB49" s="538"/>
      <c r="CC49" s="538"/>
      <c r="CD49" s="538"/>
      <c r="CE49" s="538"/>
      <c r="CF49" s="538"/>
      <c r="CG49" s="539"/>
      <c r="CH49" s="540"/>
      <c r="CI49" s="541"/>
      <c r="CJ49" s="541"/>
      <c r="CK49" s="541"/>
      <c r="CL49" s="542"/>
      <c r="CM49" s="540"/>
      <c r="CN49" s="541"/>
      <c r="CO49" s="541"/>
      <c r="CP49" s="541"/>
      <c r="CQ49" s="542"/>
      <c r="CR49" s="540"/>
      <c r="CS49" s="541"/>
      <c r="CT49" s="541"/>
      <c r="CU49" s="541"/>
      <c r="CV49" s="542"/>
      <c r="CW49" s="540"/>
      <c r="CX49" s="541"/>
      <c r="CY49" s="541"/>
      <c r="CZ49" s="541"/>
      <c r="DA49" s="542"/>
      <c r="DB49" s="540"/>
      <c r="DC49" s="541"/>
      <c r="DD49" s="541"/>
      <c r="DE49" s="541"/>
      <c r="DF49" s="542"/>
      <c r="DG49" s="540"/>
      <c r="DH49" s="541"/>
      <c r="DI49" s="541"/>
      <c r="DJ49" s="541"/>
      <c r="DK49" s="542"/>
      <c r="DL49" s="540"/>
      <c r="DM49" s="541"/>
      <c r="DN49" s="541"/>
      <c r="DO49" s="541"/>
      <c r="DP49" s="542"/>
      <c r="DQ49" s="540"/>
      <c r="DR49" s="541"/>
      <c r="DS49" s="541"/>
      <c r="DT49" s="541"/>
      <c r="DU49" s="542"/>
      <c r="DV49" s="537"/>
      <c r="DW49" s="538"/>
      <c r="DX49" s="538"/>
      <c r="DY49" s="538"/>
      <c r="DZ49" s="543"/>
      <c r="EA49" s="467"/>
    </row>
    <row r="50" spans="1:131" ht="26.25" customHeight="1" x14ac:dyDescent="0.15">
      <c r="A50" s="522">
        <v>23</v>
      </c>
      <c r="B50" s="523"/>
      <c r="C50" s="524"/>
      <c r="D50" s="524"/>
      <c r="E50" s="524"/>
      <c r="F50" s="524"/>
      <c r="G50" s="524"/>
      <c r="H50" s="524"/>
      <c r="I50" s="524"/>
      <c r="J50" s="524"/>
      <c r="K50" s="524"/>
      <c r="L50" s="524"/>
      <c r="M50" s="524"/>
      <c r="N50" s="524"/>
      <c r="O50" s="524"/>
      <c r="P50" s="525"/>
      <c r="Q50" s="593"/>
      <c r="R50" s="594"/>
      <c r="S50" s="594"/>
      <c r="T50" s="594"/>
      <c r="U50" s="594"/>
      <c r="V50" s="594"/>
      <c r="W50" s="594"/>
      <c r="X50" s="594"/>
      <c r="Y50" s="594"/>
      <c r="Z50" s="594"/>
      <c r="AA50" s="594"/>
      <c r="AB50" s="594"/>
      <c r="AC50" s="594"/>
      <c r="AD50" s="594"/>
      <c r="AE50" s="595"/>
      <c r="AF50" s="529"/>
      <c r="AG50" s="530"/>
      <c r="AH50" s="530"/>
      <c r="AI50" s="530"/>
      <c r="AJ50" s="531"/>
      <c r="AK50" s="596"/>
      <c r="AL50" s="594"/>
      <c r="AM50" s="594"/>
      <c r="AN50" s="594"/>
      <c r="AO50" s="594"/>
      <c r="AP50" s="594"/>
      <c r="AQ50" s="594"/>
      <c r="AR50" s="594"/>
      <c r="AS50" s="594"/>
      <c r="AT50" s="594"/>
      <c r="AU50" s="594"/>
      <c r="AV50" s="594"/>
      <c r="AW50" s="594"/>
      <c r="AX50" s="594"/>
      <c r="AY50" s="594"/>
      <c r="AZ50" s="597"/>
      <c r="BA50" s="597"/>
      <c r="BB50" s="597"/>
      <c r="BC50" s="597"/>
      <c r="BD50" s="597"/>
      <c r="BE50" s="591"/>
      <c r="BF50" s="591"/>
      <c r="BG50" s="591"/>
      <c r="BH50" s="591"/>
      <c r="BI50" s="592"/>
      <c r="BJ50" s="474"/>
      <c r="BK50" s="474"/>
      <c r="BL50" s="474"/>
      <c r="BM50" s="474"/>
      <c r="BN50" s="474"/>
      <c r="BO50" s="570"/>
      <c r="BP50" s="570"/>
      <c r="BQ50" s="522">
        <v>44</v>
      </c>
      <c r="BR50" s="536"/>
      <c r="BS50" s="537"/>
      <c r="BT50" s="538"/>
      <c r="BU50" s="538"/>
      <c r="BV50" s="538"/>
      <c r="BW50" s="538"/>
      <c r="BX50" s="538"/>
      <c r="BY50" s="538"/>
      <c r="BZ50" s="538"/>
      <c r="CA50" s="538"/>
      <c r="CB50" s="538"/>
      <c r="CC50" s="538"/>
      <c r="CD50" s="538"/>
      <c r="CE50" s="538"/>
      <c r="CF50" s="538"/>
      <c r="CG50" s="539"/>
      <c r="CH50" s="540"/>
      <c r="CI50" s="541"/>
      <c r="CJ50" s="541"/>
      <c r="CK50" s="541"/>
      <c r="CL50" s="542"/>
      <c r="CM50" s="540"/>
      <c r="CN50" s="541"/>
      <c r="CO50" s="541"/>
      <c r="CP50" s="541"/>
      <c r="CQ50" s="542"/>
      <c r="CR50" s="540"/>
      <c r="CS50" s="541"/>
      <c r="CT50" s="541"/>
      <c r="CU50" s="541"/>
      <c r="CV50" s="542"/>
      <c r="CW50" s="540"/>
      <c r="CX50" s="541"/>
      <c r="CY50" s="541"/>
      <c r="CZ50" s="541"/>
      <c r="DA50" s="542"/>
      <c r="DB50" s="540"/>
      <c r="DC50" s="541"/>
      <c r="DD50" s="541"/>
      <c r="DE50" s="541"/>
      <c r="DF50" s="542"/>
      <c r="DG50" s="540"/>
      <c r="DH50" s="541"/>
      <c r="DI50" s="541"/>
      <c r="DJ50" s="541"/>
      <c r="DK50" s="542"/>
      <c r="DL50" s="540"/>
      <c r="DM50" s="541"/>
      <c r="DN50" s="541"/>
      <c r="DO50" s="541"/>
      <c r="DP50" s="542"/>
      <c r="DQ50" s="540"/>
      <c r="DR50" s="541"/>
      <c r="DS50" s="541"/>
      <c r="DT50" s="541"/>
      <c r="DU50" s="542"/>
      <c r="DV50" s="537"/>
      <c r="DW50" s="538"/>
      <c r="DX50" s="538"/>
      <c r="DY50" s="538"/>
      <c r="DZ50" s="543"/>
      <c r="EA50" s="467"/>
    </row>
    <row r="51" spans="1:131" ht="26.25" customHeight="1" x14ac:dyDescent="0.15">
      <c r="A51" s="522">
        <v>24</v>
      </c>
      <c r="B51" s="523"/>
      <c r="C51" s="524"/>
      <c r="D51" s="524"/>
      <c r="E51" s="524"/>
      <c r="F51" s="524"/>
      <c r="G51" s="524"/>
      <c r="H51" s="524"/>
      <c r="I51" s="524"/>
      <c r="J51" s="524"/>
      <c r="K51" s="524"/>
      <c r="L51" s="524"/>
      <c r="M51" s="524"/>
      <c r="N51" s="524"/>
      <c r="O51" s="524"/>
      <c r="P51" s="525"/>
      <c r="Q51" s="593"/>
      <c r="R51" s="594"/>
      <c r="S51" s="594"/>
      <c r="T51" s="594"/>
      <c r="U51" s="594"/>
      <c r="V51" s="594"/>
      <c r="W51" s="594"/>
      <c r="X51" s="594"/>
      <c r="Y51" s="594"/>
      <c r="Z51" s="594"/>
      <c r="AA51" s="594"/>
      <c r="AB51" s="594"/>
      <c r="AC51" s="594"/>
      <c r="AD51" s="594"/>
      <c r="AE51" s="595"/>
      <c r="AF51" s="529"/>
      <c r="AG51" s="530"/>
      <c r="AH51" s="530"/>
      <c r="AI51" s="530"/>
      <c r="AJ51" s="531"/>
      <c r="AK51" s="596"/>
      <c r="AL51" s="594"/>
      <c r="AM51" s="594"/>
      <c r="AN51" s="594"/>
      <c r="AO51" s="594"/>
      <c r="AP51" s="594"/>
      <c r="AQ51" s="594"/>
      <c r="AR51" s="594"/>
      <c r="AS51" s="594"/>
      <c r="AT51" s="594"/>
      <c r="AU51" s="594"/>
      <c r="AV51" s="594"/>
      <c r="AW51" s="594"/>
      <c r="AX51" s="594"/>
      <c r="AY51" s="594"/>
      <c r="AZ51" s="597"/>
      <c r="BA51" s="597"/>
      <c r="BB51" s="597"/>
      <c r="BC51" s="597"/>
      <c r="BD51" s="597"/>
      <c r="BE51" s="591"/>
      <c r="BF51" s="591"/>
      <c r="BG51" s="591"/>
      <c r="BH51" s="591"/>
      <c r="BI51" s="592"/>
      <c r="BJ51" s="474"/>
      <c r="BK51" s="474"/>
      <c r="BL51" s="474"/>
      <c r="BM51" s="474"/>
      <c r="BN51" s="474"/>
      <c r="BO51" s="570"/>
      <c r="BP51" s="570"/>
      <c r="BQ51" s="522">
        <v>45</v>
      </c>
      <c r="BR51" s="536"/>
      <c r="BS51" s="537"/>
      <c r="BT51" s="538"/>
      <c r="BU51" s="538"/>
      <c r="BV51" s="538"/>
      <c r="BW51" s="538"/>
      <c r="BX51" s="538"/>
      <c r="BY51" s="538"/>
      <c r="BZ51" s="538"/>
      <c r="CA51" s="538"/>
      <c r="CB51" s="538"/>
      <c r="CC51" s="538"/>
      <c r="CD51" s="538"/>
      <c r="CE51" s="538"/>
      <c r="CF51" s="538"/>
      <c r="CG51" s="539"/>
      <c r="CH51" s="540"/>
      <c r="CI51" s="541"/>
      <c r="CJ51" s="541"/>
      <c r="CK51" s="541"/>
      <c r="CL51" s="542"/>
      <c r="CM51" s="540"/>
      <c r="CN51" s="541"/>
      <c r="CO51" s="541"/>
      <c r="CP51" s="541"/>
      <c r="CQ51" s="542"/>
      <c r="CR51" s="540"/>
      <c r="CS51" s="541"/>
      <c r="CT51" s="541"/>
      <c r="CU51" s="541"/>
      <c r="CV51" s="542"/>
      <c r="CW51" s="540"/>
      <c r="CX51" s="541"/>
      <c r="CY51" s="541"/>
      <c r="CZ51" s="541"/>
      <c r="DA51" s="542"/>
      <c r="DB51" s="540"/>
      <c r="DC51" s="541"/>
      <c r="DD51" s="541"/>
      <c r="DE51" s="541"/>
      <c r="DF51" s="542"/>
      <c r="DG51" s="540"/>
      <c r="DH51" s="541"/>
      <c r="DI51" s="541"/>
      <c r="DJ51" s="541"/>
      <c r="DK51" s="542"/>
      <c r="DL51" s="540"/>
      <c r="DM51" s="541"/>
      <c r="DN51" s="541"/>
      <c r="DO51" s="541"/>
      <c r="DP51" s="542"/>
      <c r="DQ51" s="540"/>
      <c r="DR51" s="541"/>
      <c r="DS51" s="541"/>
      <c r="DT51" s="541"/>
      <c r="DU51" s="542"/>
      <c r="DV51" s="537"/>
      <c r="DW51" s="538"/>
      <c r="DX51" s="538"/>
      <c r="DY51" s="538"/>
      <c r="DZ51" s="543"/>
      <c r="EA51" s="467"/>
    </row>
    <row r="52" spans="1:131" ht="26.25" customHeight="1" x14ac:dyDescent="0.15">
      <c r="A52" s="522">
        <v>25</v>
      </c>
      <c r="B52" s="523"/>
      <c r="C52" s="524"/>
      <c r="D52" s="524"/>
      <c r="E52" s="524"/>
      <c r="F52" s="524"/>
      <c r="G52" s="524"/>
      <c r="H52" s="524"/>
      <c r="I52" s="524"/>
      <c r="J52" s="524"/>
      <c r="K52" s="524"/>
      <c r="L52" s="524"/>
      <c r="M52" s="524"/>
      <c r="N52" s="524"/>
      <c r="O52" s="524"/>
      <c r="P52" s="525"/>
      <c r="Q52" s="593"/>
      <c r="R52" s="594"/>
      <c r="S52" s="594"/>
      <c r="T52" s="594"/>
      <c r="U52" s="594"/>
      <c r="V52" s="594"/>
      <c r="W52" s="594"/>
      <c r="X52" s="594"/>
      <c r="Y52" s="594"/>
      <c r="Z52" s="594"/>
      <c r="AA52" s="594"/>
      <c r="AB52" s="594"/>
      <c r="AC52" s="594"/>
      <c r="AD52" s="594"/>
      <c r="AE52" s="595"/>
      <c r="AF52" s="529"/>
      <c r="AG52" s="530"/>
      <c r="AH52" s="530"/>
      <c r="AI52" s="530"/>
      <c r="AJ52" s="531"/>
      <c r="AK52" s="596"/>
      <c r="AL52" s="594"/>
      <c r="AM52" s="594"/>
      <c r="AN52" s="594"/>
      <c r="AO52" s="594"/>
      <c r="AP52" s="594"/>
      <c r="AQ52" s="594"/>
      <c r="AR52" s="594"/>
      <c r="AS52" s="594"/>
      <c r="AT52" s="594"/>
      <c r="AU52" s="594"/>
      <c r="AV52" s="594"/>
      <c r="AW52" s="594"/>
      <c r="AX52" s="594"/>
      <c r="AY52" s="594"/>
      <c r="AZ52" s="597"/>
      <c r="BA52" s="597"/>
      <c r="BB52" s="597"/>
      <c r="BC52" s="597"/>
      <c r="BD52" s="597"/>
      <c r="BE52" s="591"/>
      <c r="BF52" s="591"/>
      <c r="BG52" s="591"/>
      <c r="BH52" s="591"/>
      <c r="BI52" s="592"/>
      <c r="BJ52" s="474"/>
      <c r="BK52" s="474"/>
      <c r="BL52" s="474"/>
      <c r="BM52" s="474"/>
      <c r="BN52" s="474"/>
      <c r="BO52" s="570"/>
      <c r="BP52" s="570"/>
      <c r="BQ52" s="522">
        <v>46</v>
      </c>
      <c r="BR52" s="536"/>
      <c r="BS52" s="537"/>
      <c r="BT52" s="538"/>
      <c r="BU52" s="538"/>
      <c r="BV52" s="538"/>
      <c r="BW52" s="538"/>
      <c r="BX52" s="538"/>
      <c r="BY52" s="538"/>
      <c r="BZ52" s="538"/>
      <c r="CA52" s="538"/>
      <c r="CB52" s="538"/>
      <c r="CC52" s="538"/>
      <c r="CD52" s="538"/>
      <c r="CE52" s="538"/>
      <c r="CF52" s="538"/>
      <c r="CG52" s="539"/>
      <c r="CH52" s="540"/>
      <c r="CI52" s="541"/>
      <c r="CJ52" s="541"/>
      <c r="CK52" s="541"/>
      <c r="CL52" s="542"/>
      <c r="CM52" s="540"/>
      <c r="CN52" s="541"/>
      <c r="CO52" s="541"/>
      <c r="CP52" s="541"/>
      <c r="CQ52" s="542"/>
      <c r="CR52" s="540"/>
      <c r="CS52" s="541"/>
      <c r="CT52" s="541"/>
      <c r="CU52" s="541"/>
      <c r="CV52" s="542"/>
      <c r="CW52" s="540"/>
      <c r="CX52" s="541"/>
      <c r="CY52" s="541"/>
      <c r="CZ52" s="541"/>
      <c r="DA52" s="542"/>
      <c r="DB52" s="540"/>
      <c r="DC52" s="541"/>
      <c r="DD52" s="541"/>
      <c r="DE52" s="541"/>
      <c r="DF52" s="542"/>
      <c r="DG52" s="540"/>
      <c r="DH52" s="541"/>
      <c r="DI52" s="541"/>
      <c r="DJ52" s="541"/>
      <c r="DK52" s="542"/>
      <c r="DL52" s="540"/>
      <c r="DM52" s="541"/>
      <c r="DN52" s="541"/>
      <c r="DO52" s="541"/>
      <c r="DP52" s="542"/>
      <c r="DQ52" s="540"/>
      <c r="DR52" s="541"/>
      <c r="DS52" s="541"/>
      <c r="DT52" s="541"/>
      <c r="DU52" s="542"/>
      <c r="DV52" s="537"/>
      <c r="DW52" s="538"/>
      <c r="DX52" s="538"/>
      <c r="DY52" s="538"/>
      <c r="DZ52" s="543"/>
      <c r="EA52" s="467"/>
    </row>
    <row r="53" spans="1:131" ht="26.25" customHeight="1" x14ac:dyDescent="0.15">
      <c r="A53" s="522">
        <v>26</v>
      </c>
      <c r="B53" s="523"/>
      <c r="C53" s="524"/>
      <c r="D53" s="524"/>
      <c r="E53" s="524"/>
      <c r="F53" s="524"/>
      <c r="G53" s="524"/>
      <c r="H53" s="524"/>
      <c r="I53" s="524"/>
      <c r="J53" s="524"/>
      <c r="K53" s="524"/>
      <c r="L53" s="524"/>
      <c r="M53" s="524"/>
      <c r="N53" s="524"/>
      <c r="O53" s="524"/>
      <c r="P53" s="525"/>
      <c r="Q53" s="593"/>
      <c r="R53" s="594"/>
      <c r="S53" s="594"/>
      <c r="T53" s="594"/>
      <c r="U53" s="594"/>
      <c r="V53" s="594"/>
      <c r="W53" s="594"/>
      <c r="X53" s="594"/>
      <c r="Y53" s="594"/>
      <c r="Z53" s="594"/>
      <c r="AA53" s="594"/>
      <c r="AB53" s="594"/>
      <c r="AC53" s="594"/>
      <c r="AD53" s="594"/>
      <c r="AE53" s="595"/>
      <c r="AF53" s="529"/>
      <c r="AG53" s="530"/>
      <c r="AH53" s="530"/>
      <c r="AI53" s="530"/>
      <c r="AJ53" s="531"/>
      <c r="AK53" s="596"/>
      <c r="AL53" s="594"/>
      <c r="AM53" s="594"/>
      <c r="AN53" s="594"/>
      <c r="AO53" s="594"/>
      <c r="AP53" s="594"/>
      <c r="AQ53" s="594"/>
      <c r="AR53" s="594"/>
      <c r="AS53" s="594"/>
      <c r="AT53" s="594"/>
      <c r="AU53" s="594"/>
      <c r="AV53" s="594"/>
      <c r="AW53" s="594"/>
      <c r="AX53" s="594"/>
      <c r="AY53" s="594"/>
      <c r="AZ53" s="597"/>
      <c r="BA53" s="597"/>
      <c r="BB53" s="597"/>
      <c r="BC53" s="597"/>
      <c r="BD53" s="597"/>
      <c r="BE53" s="591"/>
      <c r="BF53" s="591"/>
      <c r="BG53" s="591"/>
      <c r="BH53" s="591"/>
      <c r="BI53" s="592"/>
      <c r="BJ53" s="474"/>
      <c r="BK53" s="474"/>
      <c r="BL53" s="474"/>
      <c r="BM53" s="474"/>
      <c r="BN53" s="474"/>
      <c r="BO53" s="570"/>
      <c r="BP53" s="570"/>
      <c r="BQ53" s="522">
        <v>47</v>
      </c>
      <c r="BR53" s="536"/>
      <c r="BS53" s="537"/>
      <c r="BT53" s="538"/>
      <c r="BU53" s="538"/>
      <c r="BV53" s="538"/>
      <c r="BW53" s="538"/>
      <c r="BX53" s="538"/>
      <c r="BY53" s="538"/>
      <c r="BZ53" s="538"/>
      <c r="CA53" s="538"/>
      <c r="CB53" s="538"/>
      <c r="CC53" s="538"/>
      <c r="CD53" s="538"/>
      <c r="CE53" s="538"/>
      <c r="CF53" s="538"/>
      <c r="CG53" s="539"/>
      <c r="CH53" s="540"/>
      <c r="CI53" s="541"/>
      <c r="CJ53" s="541"/>
      <c r="CK53" s="541"/>
      <c r="CL53" s="542"/>
      <c r="CM53" s="540"/>
      <c r="CN53" s="541"/>
      <c r="CO53" s="541"/>
      <c r="CP53" s="541"/>
      <c r="CQ53" s="542"/>
      <c r="CR53" s="540"/>
      <c r="CS53" s="541"/>
      <c r="CT53" s="541"/>
      <c r="CU53" s="541"/>
      <c r="CV53" s="542"/>
      <c r="CW53" s="540"/>
      <c r="CX53" s="541"/>
      <c r="CY53" s="541"/>
      <c r="CZ53" s="541"/>
      <c r="DA53" s="542"/>
      <c r="DB53" s="540"/>
      <c r="DC53" s="541"/>
      <c r="DD53" s="541"/>
      <c r="DE53" s="541"/>
      <c r="DF53" s="542"/>
      <c r="DG53" s="540"/>
      <c r="DH53" s="541"/>
      <c r="DI53" s="541"/>
      <c r="DJ53" s="541"/>
      <c r="DK53" s="542"/>
      <c r="DL53" s="540"/>
      <c r="DM53" s="541"/>
      <c r="DN53" s="541"/>
      <c r="DO53" s="541"/>
      <c r="DP53" s="542"/>
      <c r="DQ53" s="540"/>
      <c r="DR53" s="541"/>
      <c r="DS53" s="541"/>
      <c r="DT53" s="541"/>
      <c r="DU53" s="542"/>
      <c r="DV53" s="537"/>
      <c r="DW53" s="538"/>
      <c r="DX53" s="538"/>
      <c r="DY53" s="538"/>
      <c r="DZ53" s="543"/>
      <c r="EA53" s="467"/>
    </row>
    <row r="54" spans="1:131" ht="26.25" customHeight="1" x14ac:dyDescent="0.15">
      <c r="A54" s="522">
        <v>27</v>
      </c>
      <c r="B54" s="523"/>
      <c r="C54" s="524"/>
      <c r="D54" s="524"/>
      <c r="E54" s="524"/>
      <c r="F54" s="524"/>
      <c r="G54" s="524"/>
      <c r="H54" s="524"/>
      <c r="I54" s="524"/>
      <c r="J54" s="524"/>
      <c r="K54" s="524"/>
      <c r="L54" s="524"/>
      <c r="M54" s="524"/>
      <c r="N54" s="524"/>
      <c r="O54" s="524"/>
      <c r="P54" s="525"/>
      <c r="Q54" s="593"/>
      <c r="R54" s="594"/>
      <c r="S54" s="594"/>
      <c r="T54" s="594"/>
      <c r="U54" s="594"/>
      <c r="V54" s="594"/>
      <c r="W54" s="594"/>
      <c r="X54" s="594"/>
      <c r="Y54" s="594"/>
      <c r="Z54" s="594"/>
      <c r="AA54" s="594"/>
      <c r="AB54" s="594"/>
      <c r="AC54" s="594"/>
      <c r="AD54" s="594"/>
      <c r="AE54" s="595"/>
      <c r="AF54" s="529"/>
      <c r="AG54" s="530"/>
      <c r="AH54" s="530"/>
      <c r="AI54" s="530"/>
      <c r="AJ54" s="531"/>
      <c r="AK54" s="596"/>
      <c r="AL54" s="594"/>
      <c r="AM54" s="594"/>
      <c r="AN54" s="594"/>
      <c r="AO54" s="594"/>
      <c r="AP54" s="594"/>
      <c r="AQ54" s="594"/>
      <c r="AR54" s="594"/>
      <c r="AS54" s="594"/>
      <c r="AT54" s="594"/>
      <c r="AU54" s="594"/>
      <c r="AV54" s="594"/>
      <c r="AW54" s="594"/>
      <c r="AX54" s="594"/>
      <c r="AY54" s="594"/>
      <c r="AZ54" s="597"/>
      <c r="BA54" s="597"/>
      <c r="BB54" s="597"/>
      <c r="BC54" s="597"/>
      <c r="BD54" s="597"/>
      <c r="BE54" s="591"/>
      <c r="BF54" s="591"/>
      <c r="BG54" s="591"/>
      <c r="BH54" s="591"/>
      <c r="BI54" s="592"/>
      <c r="BJ54" s="474"/>
      <c r="BK54" s="474"/>
      <c r="BL54" s="474"/>
      <c r="BM54" s="474"/>
      <c r="BN54" s="474"/>
      <c r="BO54" s="570"/>
      <c r="BP54" s="570"/>
      <c r="BQ54" s="522">
        <v>48</v>
      </c>
      <c r="BR54" s="536"/>
      <c r="BS54" s="537"/>
      <c r="BT54" s="538"/>
      <c r="BU54" s="538"/>
      <c r="BV54" s="538"/>
      <c r="BW54" s="538"/>
      <c r="BX54" s="538"/>
      <c r="BY54" s="538"/>
      <c r="BZ54" s="538"/>
      <c r="CA54" s="538"/>
      <c r="CB54" s="538"/>
      <c r="CC54" s="538"/>
      <c r="CD54" s="538"/>
      <c r="CE54" s="538"/>
      <c r="CF54" s="538"/>
      <c r="CG54" s="539"/>
      <c r="CH54" s="540"/>
      <c r="CI54" s="541"/>
      <c r="CJ54" s="541"/>
      <c r="CK54" s="541"/>
      <c r="CL54" s="542"/>
      <c r="CM54" s="540"/>
      <c r="CN54" s="541"/>
      <c r="CO54" s="541"/>
      <c r="CP54" s="541"/>
      <c r="CQ54" s="542"/>
      <c r="CR54" s="540"/>
      <c r="CS54" s="541"/>
      <c r="CT54" s="541"/>
      <c r="CU54" s="541"/>
      <c r="CV54" s="542"/>
      <c r="CW54" s="540"/>
      <c r="CX54" s="541"/>
      <c r="CY54" s="541"/>
      <c r="CZ54" s="541"/>
      <c r="DA54" s="542"/>
      <c r="DB54" s="540"/>
      <c r="DC54" s="541"/>
      <c r="DD54" s="541"/>
      <c r="DE54" s="541"/>
      <c r="DF54" s="542"/>
      <c r="DG54" s="540"/>
      <c r="DH54" s="541"/>
      <c r="DI54" s="541"/>
      <c r="DJ54" s="541"/>
      <c r="DK54" s="542"/>
      <c r="DL54" s="540"/>
      <c r="DM54" s="541"/>
      <c r="DN54" s="541"/>
      <c r="DO54" s="541"/>
      <c r="DP54" s="542"/>
      <c r="DQ54" s="540"/>
      <c r="DR54" s="541"/>
      <c r="DS54" s="541"/>
      <c r="DT54" s="541"/>
      <c r="DU54" s="542"/>
      <c r="DV54" s="537"/>
      <c r="DW54" s="538"/>
      <c r="DX54" s="538"/>
      <c r="DY54" s="538"/>
      <c r="DZ54" s="543"/>
      <c r="EA54" s="467"/>
    </row>
    <row r="55" spans="1:131" ht="26.25" customHeight="1" x14ac:dyDescent="0.15">
      <c r="A55" s="522">
        <v>28</v>
      </c>
      <c r="B55" s="523"/>
      <c r="C55" s="524"/>
      <c r="D55" s="524"/>
      <c r="E55" s="524"/>
      <c r="F55" s="524"/>
      <c r="G55" s="524"/>
      <c r="H55" s="524"/>
      <c r="I55" s="524"/>
      <c r="J55" s="524"/>
      <c r="K55" s="524"/>
      <c r="L55" s="524"/>
      <c r="M55" s="524"/>
      <c r="N55" s="524"/>
      <c r="O55" s="524"/>
      <c r="P55" s="525"/>
      <c r="Q55" s="593"/>
      <c r="R55" s="594"/>
      <c r="S55" s="594"/>
      <c r="T55" s="594"/>
      <c r="U55" s="594"/>
      <c r="V55" s="594"/>
      <c r="W55" s="594"/>
      <c r="X55" s="594"/>
      <c r="Y55" s="594"/>
      <c r="Z55" s="594"/>
      <c r="AA55" s="594"/>
      <c r="AB55" s="594"/>
      <c r="AC55" s="594"/>
      <c r="AD55" s="594"/>
      <c r="AE55" s="595"/>
      <c r="AF55" s="529"/>
      <c r="AG55" s="530"/>
      <c r="AH55" s="530"/>
      <c r="AI55" s="530"/>
      <c r="AJ55" s="531"/>
      <c r="AK55" s="596"/>
      <c r="AL55" s="594"/>
      <c r="AM55" s="594"/>
      <c r="AN55" s="594"/>
      <c r="AO55" s="594"/>
      <c r="AP55" s="594"/>
      <c r="AQ55" s="594"/>
      <c r="AR55" s="594"/>
      <c r="AS55" s="594"/>
      <c r="AT55" s="594"/>
      <c r="AU55" s="594"/>
      <c r="AV55" s="594"/>
      <c r="AW55" s="594"/>
      <c r="AX55" s="594"/>
      <c r="AY55" s="594"/>
      <c r="AZ55" s="597"/>
      <c r="BA55" s="597"/>
      <c r="BB55" s="597"/>
      <c r="BC55" s="597"/>
      <c r="BD55" s="597"/>
      <c r="BE55" s="591"/>
      <c r="BF55" s="591"/>
      <c r="BG55" s="591"/>
      <c r="BH55" s="591"/>
      <c r="BI55" s="592"/>
      <c r="BJ55" s="474"/>
      <c r="BK55" s="474"/>
      <c r="BL55" s="474"/>
      <c r="BM55" s="474"/>
      <c r="BN55" s="474"/>
      <c r="BO55" s="570"/>
      <c r="BP55" s="570"/>
      <c r="BQ55" s="522">
        <v>49</v>
      </c>
      <c r="BR55" s="536"/>
      <c r="BS55" s="537"/>
      <c r="BT55" s="538"/>
      <c r="BU55" s="538"/>
      <c r="BV55" s="538"/>
      <c r="BW55" s="538"/>
      <c r="BX55" s="538"/>
      <c r="BY55" s="538"/>
      <c r="BZ55" s="538"/>
      <c r="CA55" s="538"/>
      <c r="CB55" s="538"/>
      <c r="CC55" s="538"/>
      <c r="CD55" s="538"/>
      <c r="CE55" s="538"/>
      <c r="CF55" s="538"/>
      <c r="CG55" s="539"/>
      <c r="CH55" s="540"/>
      <c r="CI55" s="541"/>
      <c r="CJ55" s="541"/>
      <c r="CK55" s="541"/>
      <c r="CL55" s="542"/>
      <c r="CM55" s="540"/>
      <c r="CN55" s="541"/>
      <c r="CO55" s="541"/>
      <c r="CP55" s="541"/>
      <c r="CQ55" s="542"/>
      <c r="CR55" s="540"/>
      <c r="CS55" s="541"/>
      <c r="CT55" s="541"/>
      <c r="CU55" s="541"/>
      <c r="CV55" s="542"/>
      <c r="CW55" s="540"/>
      <c r="CX55" s="541"/>
      <c r="CY55" s="541"/>
      <c r="CZ55" s="541"/>
      <c r="DA55" s="542"/>
      <c r="DB55" s="540"/>
      <c r="DC55" s="541"/>
      <c r="DD55" s="541"/>
      <c r="DE55" s="541"/>
      <c r="DF55" s="542"/>
      <c r="DG55" s="540"/>
      <c r="DH55" s="541"/>
      <c r="DI55" s="541"/>
      <c r="DJ55" s="541"/>
      <c r="DK55" s="542"/>
      <c r="DL55" s="540"/>
      <c r="DM55" s="541"/>
      <c r="DN55" s="541"/>
      <c r="DO55" s="541"/>
      <c r="DP55" s="542"/>
      <c r="DQ55" s="540"/>
      <c r="DR55" s="541"/>
      <c r="DS55" s="541"/>
      <c r="DT55" s="541"/>
      <c r="DU55" s="542"/>
      <c r="DV55" s="537"/>
      <c r="DW55" s="538"/>
      <c r="DX55" s="538"/>
      <c r="DY55" s="538"/>
      <c r="DZ55" s="543"/>
      <c r="EA55" s="467"/>
    </row>
    <row r="56" spans="1:131" ht="26.25" customHeight="1" x14ac:dyDescent="0.15">
      <c r="A56" s="522">
        <v>29</v>
      </c>
      <c r="B56" s="523"/>
      <c r="C56" s="524"/>
      <c r="D56" s="524"/>
      <c r="E56" s="524"/>
      <c r="F56" s="524"/>
      <c r="G56" s="524"/>
      <c r="H56" s="524"/>
      <c r="I56" s="524"/>
      <c r="J56" s="524"/>
      <c r="K56" s="524"/>
      <c r="L56" s="524"/>
      <c r="M56" s="524"/>
      <c r="N56" s="524"/>
      <c r="O56" s="524"/>
      <c r="P56" s="525"/>
      <c r="Q56" s="593"/>
      <c r="R56" s="594"/>
      <c r="S56" s="594"/>
      <c r="T56" s="594"/>
      <c r="U56" s="594"/>
      <c r="V56" s="594"/>
      <c r="W56" s="594"/>
      <c r="X56" s="594"/>
      <c r="Y56" s="594"/>
      <c r="Z56" s="594"/>
      <c r="AA56" s="594"/>
      <c r="AB56" s="594"/>
      <c r="AC56" s="594"/>
      <c r="AD56" s="594"/>
      <c r="AE56" s="595"/>
      <c r="AF56" s="529"/>
      <c r="AG56" s="530"/>
      <c r="AH56" s="530"/>
      <c r="AI56" s="530"/>
      <c r="AJ56" s="531"/>
      <c r="AK56" s="596"/>
      <c r="AL56" s="594"/>
      <c r="AM56" s="594"/>
      <c r="AN56" s="594"/>
      <c r="AO56" s="594"/>
      <c r="AP56" s="594"/>
      <c r="AQ56" s="594"/>
      <c r="AR56" s="594"/>
      <c r="AS56" s="594"/>
      <c r="AT56" s="594"/>
      <c r="AU56" s="594"/>
      <c r="AV56" s="594"/>
      <c r="AW56" s="594"/>
      <c r="AX56" s="594"/>
      <c r="AY56" s="594"/>
      <c r="AZ56" s="597"/>
      <c r="BA56" s="597"/>
      <c r="BB56" s="597"/>
      <c r="BC56" s="597"/>
      <c r="BD56" s="597"/>
      <c r="BE56" s="591"/>
      <c r="BF56" s="591"/>
      <c r="BG56" s="591"/>
      <c r="BH56" s="591"/>
      <c r="BI56" s="592"/>
      <c r="BJ56" s="474"/>
      <c r="BK56" s="474"/>
      <c r="BL56" s="474"/>
      <c r="BM56" s="474"/>
      <c r="BN56" s="474"/>
      <c r="BO56" s="570"/>
      <c r="BP56" s="570"/>
      <c r="BQ56" s="522">
        <v>50</v>
      </c>
      <c r="BR56" s="536"/>
      <c r="BS56" s="537"/>
      <c r="BT56" s="538"/>
      <c r="BU56" s="538"/>
      <c r="BV56" s="538"/>
      <c r="BW56" s="538"/>
      <c r="BX56" s="538"/>
      <c r="BY56" s="538"/>
      <c r="BZ56" s="538"/>
      <c r="CA56" s="538"/>
      <c r="CB56" s="538"/>
      <c r="CC56" s="538"/>
      <c r="CD56" s="538"/>
      <c r="CE56" s="538"/>
      <c r="CF56" s="538"/>
      <c r="CG56" s="539"/>
      <c r="CH56" s="540"/>
      <c r="CI56" s="541"/>
      <c r="CJ56" s="541"/>
      <c r="CK56" s="541"/>
      <c r="CL56" s="542"/>
      <c r="CM56" s="540"/>
      <c r="CN56" s="541"/>
      <c r="CO56" s="541"/>
      <c r="CP56" s="541"/>
      <c r="CQ56" s="542"/>
      <c r="CR56" s="540"/>
      <c r="CS56" s="541"/>
      <c r="CT56" s="541"/>
      <c r="CU56" s="541"/>
      <c r="CV56" s="542"/>
      <c r="CW56" s="540"/>
      <c r="CX56" s="541"/>
      <c r="CY56" s="541"/>
      <c r="CZ56" s="541"/>
      <c r="DA56" s="542"/>
      <c r="DB56" s="540"/>
      <c r="DC56" s="541"/>
      <c r="DD56" s="541"/>
      <c r="DE56" s="541"/>
      <c r="DF56" s="542"/>
      <c r="DG56" s="540"/>
      <c r="DH56" s="541"/>
      <c r="DI56" s="541"/>
      <c r="DJ56" s="541"/>
      <c r="DK56" s="542"/>
      <c r="DL56" s="540"/>
      <c r="DM56" s="541"/>
      <c r="DN56" s="541"/>
      <c r="DO56" s="541"/>
      <c r="DP56" s="542"/>
      <c r="DQ56" s="540"/>
      <c r="DR56" s="541"/>
      <c r="DS56" s="541"/>
      <c r="DT56" s="541"/>
      <c r="DU56" s="542"/>
      <c r="DV56" s="537"/>
      <c r="DW56" s="538"/>
      <c r="DX56" s="538"/>
      <c r="DY56" s="538"/>
      <c r="DZ56" s="543"/>
      <c r="EA56" s="467"/>
    </row>
    <row r="57" spans="1:131" ht="26.25" customHeight="1" x14ac:dyDescent="0.15">
      <c r="A57" s="522">
        <v>30</v>
      </c>
      <c r="B57" s="523"/>
      <c r="C57" s="524"/>
      <c r="D57" s="524"/>
      <c r="E57" s="524"/>
      <c r="F57" s="524"/>
      <c r="G57" s="524"/>
      <c r="H57" s="524"/>
      <c r="I57" s="524"/>
      <c r="J57" s="524"/>
      <c r="K57" s="524"/>
      <c r="L57" s="524"/>
      <c r="M57" s="524"/>
      <c r="N57" s="524"/>
      <c r="O57" s="524"/>
      <c r="P57" s="525"/>
      <c r="Q57" s="593"/>
      <c r="R57" s="594"/>
      <c r="S57" s="594"/>
      <c r="T57" s="594"/>
      <c r="U57" s="594"/>
      <c r="V57" s="594"/>
      <c r="W57" s="594"/>
      <c r="X57" s="594"/>
      <c r="Y57" s="594"/>
      <c r="Z57" s="594"/>
      <c r="AA57" s="594"/>
      <c r="AB57" s="594"/>
      <c r="AC57" s="594"/>
      <c r="AD57" s="594"/>
      <c r="AE57" s="595"/>
      <c r="AF57" s="529"/>
      <c r="AG57" s="530"/>
      <c r="AH57" s="530"/>
      <c r="AI57" s="530"/>
      <c r="AJ57" s="531"/>
      <c r="AK57" s="596"/>
      <c r="AL57" s="594"/>
      <c r="AM57" s="594"/>
      <c r="AN57" s="594"/>
      <c r="AO57" s="594"/>
      <c r="AP57" s="594"/>
      <c r="AQ57" s="594"/>
      <c r="AR57" s="594"/>
      <c r="AS57" s="594"/>
      <c r="AT57" s="594"/>
      <c r="AU57" s="594"/>
      <c r="AV57" s="594"/>
      <c r="AW57" s="594"/>
      <c r="AX57" s="594"/>
      <c r="AY57" s="594"/>
      <c r="AZ57" s="597"/>
      <c r="BA57" s="597"/>
      <c r="BB57" s="597"/>
      <c r="BC57" s="597"/>
      <c r="BD57" s="597"/>
      <c r="BE57" s="591"/>
      <c r="BF57" s="591"/>
      <c r="BG57" s="591"/>
      <c r="BH57" s="591"/>
      <c r="BI57" s="592"/>
      <c r="BJ57" s="474"/>
      <c r="BK57" s="474"/>
      <c r="BL57" s="474"/>
      <c r="BM57" s="474"/>
      <c r="BN57" s="474"/>
      <c r="BO57" s="570"/>
      <c r="BP57" s="570"/>
      <c r="BQ57" s="522">
        <v>51</v>
      </c>
      <c r="BR57" s="536"/>
      <c r="BS57" s="537"/>
      <c r="BT57" s="538"/>
      <c r="BU57" s="538"/>
      <c r="BV57" s="538"/>
      <c r="BW57" s="538"/>
      <c r="BX57" s="538"/>
      <c r="BY57" s="538"/>
      <c r="BZ57" s="538"/>
      <c r="CA57" s="538"/>
      <c r="CB57" s="538"/>
      <c r="CC57" s="538"/>
      <c r="CD57" s="538"/>
      <c r="CE57" s="538"/>
      <c r="CF57" s="538"/>
      <c r="CG57" s="539"/>
      <c r="CH57" s="540"/>
      <c r="CI57" s="541"/>
      <c r="CJ57" s="541"/>
      <c r="CK57" s="541"/>
      <c r="CL57" s="542"/>
      <c r="CM57" s="540"/>
      <c r="CN57" s="541"/>
      <c r="CO57" s="541"/>
      <c r="CP57" s="541"/>
      <c r="CQ57" s="542"/>
      <c r="CR57" s="540"/>
      <c r="CS57" s="541"/>
      <c r="CT57" s="541"/>
      <c r="CU57" s="541"/>
      <c r="CV57" s="542"/>
      <c r="CW57" s="540"/>
      <c r="CX57" s="541"/>
      <c r="CY57" s="541"/>
      <c r="CZ57" s="541"/>
      <c r="DA57" s="542"/>
      <c r="DB57" s="540"/>
      <c r="DC57" s="541"/>
      <c r="DD57" s="541"/>
      <c r="DE57" s="541"/>
      <c r="DF57" s="542"/>
      <c r="DG57" s="540"/>
      <c r="DH57" s="541"/>
      <c r="DI57" s="541"/>
      <c r="DJ57" s="541"/>
      <c r="DK57" s="542"/>
      <c r="DL57" s="540"/>
      <c r="DM57" s="541"/>
      <c r="DN57" s="541"/>
      <c r="DO57" s="541"/>
      <c r="DP57" s="542"/>
      <c r="DQ57" s="540"/>
      <c r="DR57" s="541"/>
      <c r="DS57" s="541"/>
      <c r="DT57" s="541"/>
      <c r="DU57" s="542"/>
      <c r="DV57" s="537"/>
      <c r="DW57" s="538"/>
      <c r="DX57" s="538"/>
      <c r="DY57" s="538"/>
      <c r="DZ57" s="543"/>
      <c r="EA57" s="467"/>
    </row>
    <row r="58" spans="1:131" ht="26.25" customHeight="1" x14ac:dyDescent="0.15">
      <c r="A58" s="522">
        <v>31</v>
      </c>
      <c r="B58" s="523"/>
      <c r="C58" s="524"/>
      <c r="D58" s="524"/>
      <c r="E58" s="524"/>
      <c r="F58" s="524"/>
      <c r="G58" s="524"/>
      <c r="H58" s="524"/>
      <c r="I58" s="524"/>
      <c r="J58" s="524"/>
      <c r="K58" s="524"/>
      <c r="L58" s="524"/>
      <c r="M58" s="524"/>
      <c r="N58" s="524"/>
      <c r="O58" s="524"/>
      <c r="P58" s="525"/>
      <c r="Q58" s="593"/>
      <c r="R58" s="594"/>
      <c r="S58" s="594"/>
      <c r="T58" s="594"/>
      <c r="U58" s="594"/>
      <c r="V58" s="594"/>
      <c r="W58" s="594"/>
      <c r="X58" s="594"/>
      <c r="Y58" s="594"/>
      <c r="Z58" s="594"/>
      <c r="AA58" s="594"/>
      <c r="AB58" s="594"/>
      <c r="AC58" s="594"/>
      <c r="AD58" s="594"/>
      <c r="AE58" s="595"/>
      <c r="AF58" s="529"/>
      <c r="AG58" s="530"/>
      <c r="AH58" s="530"/>
      <c r="AI58" s="530"/>
      <c r="AJ58" s="531"/>
      <c r="AK58" s="596"/>
      <c r="AL58" s="594"/>
      <c r="AM58" s="594"/>
      <c r="AN58" s="594"/>
      <c r="AO58" s="594"/>
      <c r="AP58" s="594"/>
      <c r="AQ58" s="594"/>
      <c r="AR58" s="594"/>
      <c r="AS58" s="594"/>
      <c r="AT58" s="594"/>
      <c r="AU58" s="594"/>
      <c r="AV58" s="594"/>
      <c r="AW58" s="594"/>
      <c r="AX58" s="594"/>
      <c r="AY58" s="594"/>
      <c r="AZ58" s="597"/>
      <c r="BA58" s="597"/>
      <c r="BB58" s="597"/>
      <c r="BC58" s="597"/>
      <c r="BD58" s="597"/>
      <c r="BE58" s="591"/>
      <c r="BF58" s="591"/>
      <c r="BG58" s="591"/>
      <c r="BH58" s="591"/>
      <c r="BI58" s="592"/>
      <c r="BJ58" s="474"/>
      <c r="BK58" s="474"/>
      <c r="BL58" s="474"/>
      <c r="BM58" s="474"/>
      <c r="BN58" s="474"/>
      <c r="BO58" s="570"/>
      <c r="BP58" s="570"/>
      <c r="BQ58" s="522">
        <v>52</v>
      </c>
      <c r="BR58" s="536"/>
      <c r="BS58" s="537"/>
      <c r="BT58" s="538"/>
      <c r="BU58" s="538"/>
      <c r="BV58" s="538"/>
      <c r="BW58" s="538"/>
      <c r="BX58" s="538"/>
      <c r="BY58" s="538"/>
      <c r="BZ58" s="538"/>
      <c r="CA58" s="538"/>
      <c r="CB58" s="538"/>
      <c r="CC58" s="538"/>
      <c r="CD58" s="538"/>
      <c r="CE58" s="538"/>
      <c r="CF58" s="538"/>
      <c r="CG58" s="539"/>
      <c r="CH58" s="540"/>
      <c r="CI58" s="541"/>
      <c r="CJ58" s="541"/>
      <c r="CK58" s="541"/>
      <c r="CL58" s="542"/>
      <c r="CM58" s="540"/>
      <c r="CN58" s="541"/>
      <c r="CO58" s="541"/>
      <c r="CP58" s="541"/>
      <c r="CQ58" s="542"/>
      <c r="CR58" s="540"/>
      <c r="CS58" s="541"/>
      <c r="CT58" s="541"/>
      <c r="CU58" s="541"/>
      <c r="CV58" s="542"/>
      <c r="CW58" s="540"/>
      <c r="CX58" s="541"/>
      <c r="CY58" s="541"/>
      <c r="CZ58" s="541"/>
      <c r="DA58" s="542"/>
      <c r="DB58" s="540"/>
      <c r="DC58" s="541"/>
      <c r="DD58" s="541"/>
      <c r="DE58" s="541"/>
      <c r="DF58" s="542"/>
      <c r="DG58" s="540"/>
      <c r="DH58" s="541"/>
      <c r="DI58" s="541"/>
      <c r="DJ58" s="541"/>
      <c r="DK58" s="542"/>
      <c r="DL58" s="540"/>
      <c r="DM58" s="541"/>
      <c r="DN58" s="541"/>
      <c r="DO58" s="541"/>
      <c r="DP58" s="542"/>
      <c r="DQ58" s="540"/>
      <c r="DR58" s="541"/>
      <c r="DS58" s="541"/>
      <c r="DT58" s="541"/>
      <c r="DU58" s="542"/>
      <c r="DV58" s="537"/>
      <c r="DW58" s="538"/>
      <c r="DX58" s="538"/>
      <c r="DY58" s="538"/>
      <c r="DZ58" s="543"/>
      <c r="EA58" s="467"/>
    </row>
    <row r="59" spans="1:131" ht="26.25" customHeight="1" x14ac:dyDescent="0.15">
      <c r="A59" s="522">
        <v>32</v>
      </c>
      <c r="B59" s="523"/>
      <c r="C59" s="524"/>
      <c r="D59" s="524"/>
      <c r="E59" s="524"/>
      <c r="F59" s="524"/>
      <c r="G59" s="524"/>
      <c r="H59" s="524"/>
      <c r="I59" s="524"/>
      <c r="J59" s="524"/>
      <c r="K59" s="524"/>
      <c r="L59" s="524"/>
      <c r="M59" s="524"/>
      <c r="N59" s="524"/>
      <c r="O59" s="524"/>
      <c r="P59" s="525"/>
      <c r="Q59" s="593"/>
      <c r="R59" s="594"/>
      <c r="S59" s="594"/>
      <c r="T59" s="594"/>
      <c r="U59" s="594"/>
      <c r="V59" s="594"/>
      <c r="W59" s="594"/>
      <c r="X59" s="594"/>
      <c r="Y59" s="594"/>
      <c r="Z59" s="594"/>
      <c r="AA59" s="594"/>
      <c r="AB59" s="594"/>
      <c r="AC59" s="594"/>
      <c r="AD59" s="594"/>
      <c r="AE59" s="595"/>
      <c r="AF59" s="529"/>
      <c r="AG59" s="530"/>
      <c r="AH59" s="530"/>
      <c r="AI59" s="530"/>
      <c r="AJ59" s="531"/>
      <c r="AK59" s="596"/>
      <c r="AL59" s="594"/>
      <c r="AM59" s="594"/>
      <c r="AN59" s="594"/>
      <c r="AO59" s="594"/>
      <c r="AP59" s="594"/>
      <c r="AQ59" s="594"/>
      <c r="AR59" s="594"/>
      <c r="AS59" s="594"/>
      <c r="AT59" s="594"/>
      <c r="AU59" s="594"/>
      <c r="AV59" s="594"/>
      <c r="AW59" s="594"/>
      <c r="AX59" s="594"/>
      <c r="AY59" s="594"/>
      <c r="AZ59" s="597"/>
      <c r="BA59" s="597"/>
      <c r="BB59" s="597"/>
      <c r="BC59" s="597"/>
      <c r="BD59" s="597"/>
      <c r="BE59" s="591"/>
      <c r="BF59" s="591"/>
      <c r="BG59" s="591"/>
      <c r="BH59" s="591"/>
      <c r="BI59" s="592"/>
      <c r="BJ59" s="474"/>
      <c r="BK59" s="474"/>
      <c r="BL59" s="474"/>
      <c r="BM59" s="474"/>
      <c r="BN59" s="474"/>
      <c r="BO59" s="570"/>
      <c r="BP59" s="570"/>
      <c r="BQ59" s="522">
        <v>53</v>
      </c>
      <c r="BR59" s="536"/>
      <c r="BS59" s="537"/>
      <c r="BT59" s="538"/>
      <c r="BU59" s="538"/>
      <c r="BV59" s="538"/>
      <c r="BW59" s="538"/>
      <c r="BX59" s="538"/>
      <c r="BY59" s="538"/>
      <c r="BZ59" s="538"/>
      <c r="CA59" s="538"/>
      <c r="CB59" s="538"/>
      <c r="CC59" s="538"/>
      <c r="CD59" s="538"/>
      <c r="CE59" s="538"/>
      <c r="CF59" s="538"/>
      <c r="CG59" s="539"/>
      <c r="CH59" s="540"/>
      <c r="CI59" s="541"/>
      <c r="CJ59" s="541"/>
      <c r="CK59" s="541"/>
      <c r="CL59" s="542"/>
      <c r="CM59" s="540"/>
      <c r="CN59" s="541"/>
      <c r="CO59" s="541"/>
      <c r="CP59" s="541"/>
      <c r="CQ59" s="542"/>
      <c r="CR59" s="540"/>
      <c r="CS59" s="541"/>
      <c r="CT59" s="541"/>
      <c r="CU59" s="541"/>
      <c r="CV59" s="542"/>
      <c r="CW59" s="540"/>
      <c r="CX59" s="541"/>
      <c r="CY59" s="541"/>
      <c r="CZ59" s="541"/>
      <c r="DA59" s="542"/>
      <c r="DB59" s="540"/>
      <c r="DC59" s="541"/>
      <c r="DD59" s="541"/>
      <c r="DE59" s="541"/>
      <c r="DF59" s="542"/>
      <c r="DG59" s="540"/>
      <c r="DH59" s="541"/>
      <c r="DI59" s="541"/>
      <c r="DJ59" s="541"/>
      <c r="DK59" s="542"/>
      <c r="DL59" s="540"/>
      <c r="DM59" s="541"/>
      <c r="DN59" s="541"/>
      <c r="DO59" s="541"/>
      <c r="DP59" s="542"/>
      <c r="DQ59" s="540"/>
      <c r="DR59" s="541"/>
      <c r="DS59" s="541"/>
      <c r="DT59" s="541"/>
      <c r="DU59" s="542"/>
      <c r="DV59" s="537"/>
      <c r="DW59" s="538"/>
      <c r="DX59" s="538"/>
      <c r="DY59" s="538"/>
      <c r="DZ59" s="543"/>
      <c r="EA59" s="467"/>
    </row>
    <row r="60" spans="1:131" ht="26.25" customHeight="1" x14ac:dyDescent="0.15">
      <c r="A60" s="522">
        <v>33</v>
      </c>
      <c r="B60" s="523"/>
      <c r="C60" s="524"/>
      <c r="D60" s="524"/>
      <c r="E60" s="524"/>
      <c r="F60" s="524"/>
      <c r="G60" s="524"/>
      <c r="H60" s="524"/>
      <c r="I60" s="524"/>
      <c r="J60" s="524"/>
      <c r="K60" s="524"/>
      <c r="L60" s="524"/>
      <c r="M60" s="524"/>
      <c r="N60" s="524"/>
      <c r="O60" s="524"/>
      <c r="P60" s="525"/>
      <c r="Q60" s="593"/>
      <c r="R60" s="594"/>
      <c r="S60" s="594"/>
      <c r="T60" s="594"/>
      <c r="U60" s="594"/>
      <c r="V60" s="594"/>
      <c r="W60" s="594"/>
      <c r="X60" s="594"/>
      <c r="Y60" s="594"/>
      <c r="Z60" s="594"/>
      <c r="AA60" s="594"/>
      <c r="AB60" s="594"/>
      <c r="AC60" s="594"/>
      <c r="AD60" s="594"/>
      <c r="AE60" s="595"/>
      <c r="AF60" s="529"/>
      <c r="AG60" s="530"/>
      <c r="AH60" s="530"/>
      <c r="AI60" s="530"/>
      <c r="AJ60" s="531"/>
      <c r="AK60" s="596"/>
      <c r="AL60" s="594"/>
      <c r="AM60" s="594"/>
      <c r="AN60" s="594"/>
      <c r="AO60" s="594"/>
      <c r="AP60" s="594"/>
      <c r="AQ60" s="594"/>
      <c r="AR60" s="594"/>
      <c r="AS60" s="594"/>
      <c r="AT60" s="594"/>
      <c r="AU60" s="594"/>
      <c r="AV60" s="594"/>
      <c r="AW60" s="594"/>
      <c r="AX60" s="594"/>
      <c r="AY60" s="594"/>
      <c r="AZ60" s="597"/>
      <c r="BA60" s="597"/>
      <c r="BB60" s="597"/>
      <c r="BC60" s="597"/>
      <c r="BD60" s="597"/>
      <c r="BE60" s="591"/>
      <c r="BF60" s="591"/>
      <c r="BG60" s="591"/>
      <c r="BH60" s="591"/>
      <c r="BI60" s="592"/>
      <c r="BJ60" s="474"/>
      <c r="BK60" s="474"/>
      <c r="BL60" s="474"/>
      <c r="BM60" s="474"/>
      <c r="BN60" s="474"/>
      <c r="BO60" s="570"/>
      <c r="BP60" s="570"/>
      <c r="BQ60" s="522">
        <v>54</v>
      </c>
      <c r="BR60" s="536"/>
      <c r="BS60" s="537"/>
      <c r="BT60" s="538"/>
      <c r="BU60" s="538"/>
      <c r="BV60" s="538"/>
      <c r="BW60" s="538"/>
      <c r="BX60" s="538"/>
      <c r="BY60" s="538"/>
      <c r="BZ60" s="538"/>
      <c r="CA60" s="538"/>
      <c r="CB60" s="538"/>
      <c r="CC60" s="538"/>
      <c r="CD60" s="538"/>
      <c r="CE60" s="538"/>
      <c r="CF60" s="538"/>
      <c r="CG60" s="539"/>
      <c r="CH60" s="540"/>
      <c r="CI60" s="541"/>
      <c r="CJ60" s="541"/>
      <c r="CK60" s="541"/>
      <c r="CL60" s="542"/>
      <c r="CM60" s="540"/>
      <c r="CN60" s="541"/>
      <c r="CO60" s="541"/>
      <c r="CP60" s="541"/>
      <c r="CQ60" s="542"/>
      <c r="CR60" s="540"/>
      <c r="CS60" s="541"/>
      <c r="CT60" s="541"/>
      <c r="CU60" s="541"/>
      <c r="CV60" s="542"/>
      <c r="CW60" s="540"/>
      <c r="CX60" s="541"/>
      <c r="CY60" s="541"/>
      <c r="CZ60" s="541"/>
      <c r="DA60" s="542"/>
      <c r="DB60" s="540"/>
      <c r="DC60" s="541"/>
      <c r="DD60" s="541"/>
      <c r="DE60" s="541"/>
      <c r="DF60" s="542"/>
      <c r="DG60" s="540"/>
      <c r="DH60" s="541"/>
      <c r="DI60" s="541"/>
      <c r="DJ60" s="541"/>
      <c r="DK60" s="542"/>
      <c r="DL60" s="540"/>
      <c r="DM60" s="541"/>
      <c r="DN60" s="541"/>
      <c r="DO60" s="541"/>
      <c r="DP60" s="542"/>
      <c r="DQ60" s="540"/>
      <c r="DR60" s="541"/>
      <c r="DS60" s="541"/>
      <c r="DT60" s="541"/>
      <c r="DU60" s="542"/>
      <c r="DV60" s="537"/>
      <c r="DW60" s="538"/>
      <c r="DX60" s="538"/>
      <c r="DY60" s="538"/>
      <c r="DZ60" s="543"/>
      <c r="EA60" s="467"/>
    </row>
    <row r="61" spans="1:131" ht="26.25" customHeight="1" thickBot="1" x14ac:dyDescent="0.2">
      <c r="A61" s="522">
        <v>34</v>
      </c>
      <c r="B61" s="523"/>
      <c r="C61" s="524"/>
      <c r="D61" s="524"/>
      <c r="E61" s="524"/>
      <c r="F61" s="524"/>
      <c r="G61" s="524"/>
      <c r="H61" s="524"/>
      <c r="I61" s="524"/>
      <c r="J61" s="524"/>
      <c r="K61" s="524"/>
      <c r="L61" s="524"/>
      <c r="M61" s="524"/>
      <c r="N61" s="524"/>
      <c r="O61" s="524"/>
      <c r="P61" s="525"/>
      <c r="Q61" s="593"/>
      <c r="R61" s="594"/>
      <c r="S61" s="594"/>
      <c r="T61" s="594"/>
      <c r="U61" s="594"/>
      <c r="V61" s="594"/>
      <c r="W61" s="594"/>
      <c r="X61" s="594"/>
      <c r="Y61" s="594"/>
      <c r="Z61" s="594"/>
      <c r="AA61" s="594"/>
      <c r="AB61" s="594"/>
      <c r="AC61" s="594"/>
      <c r="AD61" s="594"/>
      <c r="AE61" s="595"/>
      <c r="AF61" s="529"/>
      <c r="AG61" s="530"/>
      <c r="AH61" s="530"/>
      <c r="AI61" s="530"/>
      <c r="AJ61" s="531"/>
      <c r="AK61" s="596"/>
      <c r="AL61" s="594"/>
      <c r="AM61" s="594"/>
      <c r="AN61" s="594"/>
      <c r="AO61" s="594"/>
      <c r="AP61" s="594"/>
      <c r="AQ61" s="594"/>
      <c r="AR61" s="594"/>
      <c r="AS61" s="594"/>
      <c r="AT61" s="594"/>
      <c r="AU61" s="594"/>
      <c r="AV61" s="594"/>
      <c r="AW61" s="594"/>
      <c r="AX61" s="594"/>
      <c r="AY61" s="594"/>
      <c r="AZ61" s="597"/>
      <c r="BA61" s="597"/>
      <c r="BB61" s="597"/>
      <c r="BC61" s="597"/>
      <c r="BD61" s="597"/>
      <c r="BE61" s="591"/>
      <c r="BF61" s="591"/>
      <c r="BG61" s="591"/>
      <c r="BH61" s="591"/>
      <c r="BI61" s="592"/>
      <c r="BJ61" s="474"/>
      <c r="BK61" s="474"/>
      <c r="BL61" s="474"/>
      <c r="BM61" s="474"/>
      <c r="BN61" s="474"/>
      <c r="BO61" s="570"/>
      <c r="BP61" s="570"/>
      <c r="BQ61" s="522">
        <v>55</v>
      </c>
      <c r="BR61" s="536"/>
      <c r="BS61" s="537"/>
      <c r="BT61" s="538"/>
      <c r="BU61" s="538"/>
      <c r="BV61" s="538"/>
      <c r="BW61" s="538"/>
      <c r="BX61" s="538"/>
      <c r="BY61" s="538"/>
      <c r="BZ61" s="538"/>
      <c r="CA61" s="538"/>
      <c r="CB61" s="538"/>
      <c r="CC61" s="538"/>
      <c r="CD61" s="538"/>
      <c r="CE61" s="538"/>
      <c r="CF61" s="538"/>
      <c r="CG61" s="539"/>
      <c r="CH61" s="540"/>
      <c r="CI61" s="541"/>
      <c r="CJ61" s="541"/>
      <c r="CK61" s="541"/>
      <c r="CL61" s="542"/>
      <c r="CM61" s="540"/>
      <c r="CN61" s="541"/>
      <c r="CO61" s="541"/>
      <c r="CP61" s="541"/>
      <c r="CQ61" s="542"/>
      <c r="CR61" s="540"/>
      <c r="CS61" s="541"/>
      <c r="CT61" s="541"/>
      <c r="CU61" s="541"/>
      <c r="CV61" s="542"/>
      <c r="CW61" s="540"/>
      <c r="CX61" s="541"/>
      <c r="CY61" s="541"/>
      <c r="CZ61" s="541"/>
      <c r="DA61" s="542"/>
      <c r="DB61" s="540"/>
      <c r="DC61" s="541"/>
      <c r="DD61" s="541"/>
      <c r="DE61" s="541"/>
      <c r="DF61" s="542"/>
      <c r="DG61" s="540"/>
      <c r="DH61" s="541"/>
      <c r="DI61" s="541"/>
      <c r="DJ61" s="541"/>
      <c r="DK61" s="542"/>
      <c r="DL61" s="540"/>
      <c r="DM61" s="541"/>
      <c r="DN61" s="541"/>
      <c r="DO61" s="541"/>
      <c r="DP61" s="542"/>
      <c r="DQ61" s="540"/>
      <c r="DR61" s="541"/>
      <c r="DS61" s="541"/>
      <c r="DT61" s="541"/>
      <c r="DU61" s="542"/>
      <c r="DV61" s="537"/>
      <c r="DW61" s="538"/>
      <c r="DX61" s="538"/>
      <c r="DY61" s="538"/>
      <c r="DZ61" s="543"/>
      <c r="EA61" s="467"/>
    </row>
    <row r="62" spans="1:131" ht="26.25" customHeight="1" x14ac:dyDescent="0.15">
      <c r="A62" s="522">
        <v>35</v>
      </c>
      <c r="B62" s="523"/>
      <c r="C62" s="524"/>
      <c r="D62" s="524"/>
      <c r="E62" s="524"/>
      <c r="F62" s="524"/>
      <c r="G62" s="524"/>
      <c r="H62" s="524"/>
      <c r="I62" s="524"/>
      <c r="J62" s="524"/>
      <c r="K62" s="524"/>
      <c r="L62" s="524"/>
      <c r="M62" s="524"/>
      <c r="N62" s="524"/>
      <c r="O62" s="524"/>
      <c r="P62" s="525"/>
      <c r="Q62" s="593"/>
      <c r="R62" s="594"/>
      <c r="S62" s="594"/>
      <c r="T62" s="594"/>
      <c r="U62" s="594"/>
      <c r="V62" s="594"/>
      <c r="W62" s="594"/>
      <c r="X62" s="594"/>
      <c r="Y62" s="594"/>
      <c r="Z62" s="594"/>
      <c r="AA62" s="594"/>
      <c r="AB62" s="594"/>
      <c r="AC62" s="594"/>
      <c r="AD62" s="594"/>
      <c r="AE62" s="595"/>
      <c r="AF62" s="529"/>
      <c r="AG62" s="530"/>
      <c r="AH62" s="530"/>
      <c r="AI62" s="530"/>
      <c r="AJ62" s="531"/>
      <c r="AK62" s="596"/>
      <c r="AL62" s="594"/>
      <c r="AM62" s="594"/>
      <c r="AN62" s="594"/>
      <c r="AO62" s="594"/>
      <c r="AP62" s="594"/>
      <c r="AQ62" s="594"/>
      <c r="AR62" s="594"/>
      <c r="AS62" s="594"/>
      <c r="AT62" s="594"/>
      <c r="AU62" s="594"/>
      <c r="AV62" s="594"/>
      <c r="AW62" s="594"/>
      <c r="AX62" s="594"/>
      <c r="AY62" s="594"/>
      <c r="AZ62" s="597"/>
      <c r="BA62" s="597"/>
      <c r="BB62" s="597"/>
      <c r="BC62" s="597"/>
      <c r="BD62" s="597"/>
      <c r="BE62" s="591"/>
      <c r="BF62" s="591"/>
      <c r="BG62" s="591"/>
      <c r="BH62" s="591"/>
      <c r="BI62" s="592"/>
      <c r="BJ62" s="598" t="s">
        <v>341</v>
      </c>
      <c r="BK62" s="551"/>
      <c r="BL62" s="551"/>
      <c r="BM62" s="551"/>
      <c r="BN62" s="552"/>
      <c r="BO62" s="570"/>
      <c r="BP62" s="570"/>
      <c r="BQ62" s="522">
        <v>56</v>
      </c>
      <c r="BR62" s="536"/>
      <c r="BS62" s="537"/>
      <c r="BT62" s="538"/>
      <c r="BU62" s="538"/>
      <c r="BV62" s="538"/>
      <c r="BW62" s="538"/>
      <c r="BX62" s="538"/>
      <c r="BY62" s="538"/>
      <c r="BZ62" s="538"/>
      <c r="CA62" s="538"/>
      <c r="CB62" s="538"/>
      <c r="CC62" s="538"/>
      <c r="CD62" s="538"/>
      <c r="CE62" s="538"/>
      <c r="CF62" s="538"/>
      <c r="CG62" s="539"/>
      <c r="CH62" s="540"/>
      <c r="CI62" s="541"/>
      <c r="CJ62" s="541"/>
      <c r="CK62" s="541"/>
      <c r="CL62" s="542"/>
      <c r="CM62" s="540"/>
      <c r="CN62" s="541"/>
      <c r="CO62" s="541"/>
      <c r="CP62" s="541"/>
      <c r="CQ62" s="542"/>
      <c r="CR62" s="540"/>
      <c r="CS62" s="541"/>
      <c r="CT62" s="541"/>
      <c r="CU62" s="541"/>
      <c r="CV62" s="542"/>
      <c r="CW62" s="540"/>
      <c r="CX62" s="541"/>
      <c r="CY62" s="541"/>
      <c r="CZ62" s="541"/>
      <c r="DA62" s="542"/>
      <c r="DB62" s="540"/>
      <c r="DC62" s="541"/>
      <c r="DD62" s="541"/>
      <c r="DE62" s="541"/>
      <c r="DF62" s="542"/>
      <c r="DG62" s="540"/>
      <c r="DH62" s="541"/>
      <c r="DI62" s="541"/>
      <c r="DJ62" s="541"/>
      <c r="DK62" s="542"/>
      <c r="DL62" s="540"/>
      <c r="DM62" s="541"/>
      <c r="DN62" s="541"/>
      <c r="DO62" s="541"/>
      <c r="DP62" s="542"/>
      <c r="DQ62" s="540"/>
      <c r="DR62" s="541"/>
      <c r="DS62" s="541"/>
      <c r="DT62" s="541"/>
      <c r="DU62" s="542"/>
      <c r="DV62" s="537"/>
      <c r="DW62" s="538"/>
      <c r="DX62" s="538"/>
      <c r="DY62" s="538"/>
      <c r="DZ62" s="543"/>
      <c r="EA62" s="467"/>
    </row>
    <row r="63" spans="1:131" ht="26.25" customHeight="1" thickBot="1" x14ac:dyDescent="0.2">
      <c r="A63" s="553" t="s">
        <v>322</v>
      </c>
      <c r="B63" s="554" t="s">
        <v>342</v>
      </c>
      <c r="C63" s="555"/>
      <c r="D63" s="555"/>
      <c r="E63" s="555"/>
      <c r="F63" s="555"/>
      <c r="G63" s="555"/>
      <c r="H63" s="555"/>
      <c r="I63" s="555"/>
      <c r="J63" s="555"/>
      <c r="K63" s="555"/>
      <c r="L63" s="555"/>
      <c r="M63" s="555"/>
      <c r="N63" s="555"/>
      <c r="O63" s="555"/>
      <c r="P63" s="556"/>
      <c r="Q63" s="599"/>
      <c r="R63" s="600"/>
      <c r="S63" s="600"/>
      <c r="T63" s="600"/>
      <c r="U63" s="600"/>
      <c r="V63" s="600"/>
      <c r="W63" s="600"/>
      <c r="X63" s="600"/>
      <c r="Y63" s="600"/>
      <c r="Z63" s="600"/>
      <c r="AA63" s="600"/>
      <c r="AB63" s="600"/>
      <c r="AC63" s="600"/>
      <c r="AD63" s="600"/>
      <c r="AE63" s="601"/>
      <c r="AF63" s="602">
        <v>117</v>
      </c>
      <c r="AG63" s="603"/>
      <c r="AH63" s="603"/>
      <c r="AI63" s="603"/>
      <c r="AJ63" s="604"/>
      <c r="AK63" s="605"/>
      <c r="AL63" s="600"/>
      <c r="AM63" s="600"/>
      <c r="AN63" s="600"/>
      <c r="AO63" s="600"/>
      <c r="AP63" s="603">
        <v>3510</v>
      </c>
      <c r="AQ63" s="603"/>
      <c r="AR63" s="603"/>
      <c r="AS63" s="603"/>
      <c r="AT63" s="603"/>
      <c r="AU63" s="603">
        <v>2569</v>
      </c>
      <c r="AV63" s="603"/>
      <c r="AW63" s="603"/>
      <c r="AX63" s="603"/>
      <c r="AY63" s="603"/>
      <c r="AZ63" s="606"/>
      <c r="BA63" s="606"/>
      <c r="BB63" s="606"/>
      <c r="BC63" s="606"/>
      <c r="BD63" s="606"/>
      <c r="BE63" s="607"/>
      <c r="BF63" s="607"/>
      <c r="BG63" s="607"/>
      <c r="BH63" s="607"/>
      <c r="BI63" s="608"/>
      <c r="BJ63" s="609" t="s">
        <v>65</v>
      </c>
      <c r="BK63" s="610"/>
      <c r="BL63" s="610"/>
      <c r="BM63" s="610"/>
      <c r="BN63" s="611"/>
      <c r="BO63" s="570"/>
      <c r="BP63" s="570"/>
      <c r="BQ63" s="522">
        <v>57</v>
      </c>
      <c r="BR63" s="536"/>
      <c r="BS63" s="537"/>
      <c r="BT63" s="538"/>
      <c r="BU63" s="538"/>
      <c r="BV63" s="538"/>
      <c r="BW63" s="538"/>
      <c r="BX63" s="538"/>
      <c r="BY63" s="538"/>
      <c r="BZ63" s="538"/>
      <c r="CA63" s="538"/>
      <c r="CB63" s="538"/>
      <c r="CC63" s="538"/>
      <c r="CD63" s="538"/>
      <c r="CE63" s="538"/>
      <c r="CF63" s="538"/>
      <c r="CG63" s="539"/>
      <c r="CH63" s="540"/>
      <c r="CI63" s="541"/>
      <c r="CJ63" s="541"/>
      <c r="CK63" s="541"/>
      <c r="CL63" s="542"/>
      <c r="CM63" s="540"/>
      <c r="CN63" s="541"/>
      <c r="CO63" s="541"/>
      <c r="CP63" s="541"/>
      <c r="CQ63" s="542"/>
      <c r="CR63" s="540"/>
      <c r="CS63" s="541"/>
      <c r="CT63" s="541"/>
      <c r="CU63" s="541"/>
      <c r="CV63" s="542"/>
      <c r="CW63" s="540"/>
      <c r="CX63" s="541"/>
      <c r="CY63" s="541"/>
      <c r="CZ63" s="541"/>
      <c r="DA63" s="542"/>
      <c r="DB63" s="540"/>
      <c r="DC63" s="541"/>
      <c r="DD63" s="541"/>
      <c r="DE63" s="541"/>
      <c r="DF63" s="542"/>
      <c r="DG63" s="540"/>
      <c r="DH63" s="541"/>
      <c r="DI63" s="541"/>
      <c r="DJ63" s="541"/>
      <c r="DK63" s="542"/>
      <c r="DL63" s="540"/>
      <c r="DM63" s="541"/>
      <c r="DN63" s="541"/>
      <c r="DO63" s="541"/>
      <c r="DP63" s="542"/>
      <c r="DQ63" s="540"/>
      <c r="DR63" s="541"/>
      <c r="DS63" s="541"/>
      <c r="DT63" s="541"/>
      <c r="DU63" s="542"/>
      <c r="DV63" s="537"/>
      <c r="DW63" s="538"/>
      <c r="DX63" s="538"/>
      <c r="DY63" s="538"/>
      <c r="DZ63" s="543"/>
      <c r="EA63" s="467"/>
    </row>
    <row r="64" spans="1:131" ht="26.25" customHeight="1" x14ac:dyDescent="0.15">
      <c r="A64" s="570"/>
      <c r="B64" s="570"/>
      <c r="C64" s="570"/>
      <c r="D64" s="570"/>
      <c r="E64" s="570"/>
      <c r="F64" s="570"/>
      <c r="G64" s="570"/>
      <c r="H64" s="570"/>
      <c r="I64" s="570"/>
      <c r="J64" s="570"/>
      <c r="K64" s="570"/>
      <c r="L64" s="570"/>
      <c r="M64" s="570"/>
      <c r="N64" s="570"/>
      <c r="O64" s="570"/>
      <c r="P64" s="570"/>
      <c r="Q64" s="570"/>
      <c r="R64" s="570"/>
      <c r="S64" s="570"/>
      <c r="T64" s="570"/>
      <c r="U64" s="570"/>
      <c r="V64" s="570"/>
      <c r="W64" s="570"/>
      <c r="X64" s="570"/>
      <c r="Y64" s="570"/>
      <c r="Z64" s="570"/>
      <c r="AA64" s="570"/>
      <c r="AB64" s="570"/>
      <c r="AC64" s="570"/>
      <c r="AD64" s="570"/>
      <c r="AE64" s="570"/>
      <c r="AF64" s="570"/>
      <c r="AG64" s="570"/>
      <c r="AH64" s="570"/>
      <c r="AI64" s="570"/>
      <c r="AJ64" s="570"/>
      <c r="AK64" s="570"/>
      <c r="AL64" s="570"/>
      <c r="AM64" s="570"/>
      <c r="AN64" s="570"/>
      <c r="AO64" s="570"/>
      <c r="AP64" s="570"/>
      <c r="AQ64" s="570"/>
      <c r="AR64" s="570"/>
      <c r="AS64" s="570"/>
      <c r="AT64" s="570"/>
      <c r="AU64" s="570"/>
      <c r="AV64" s="570"/>
      <c r="AW64" s="570"/>
      <c r="AX64" s="570"/>
      <c r="AY64" s="570"/>
      <c r="AZ64" s="570"/>
      <c r="BA64" s="570"/>
      <c r="BB64" s="570"/>
      <c r="BC64" s="570"/>
      <c r="BD64" s="570"/>
      <c r="BE64" s="570"/>
      <c r="BF64" s="570"/>
      <c r="BG64" s="570"/>
      <c r="BH64" s="570"/>
      <c r="BI64" s="570"/>
      <c r="BJ64" s="570"/>
      <c r="BK64" s="570"/>
      <c r="BL64" s="570"/>
      <c r="BM64" s="570"/>
      <c r="BN64" s="570"/>
      <c r="BO64" s="570"/>
      <c r="BP64" s="570"/>
      <c r="BQ64" s="522">
        <v>58</v>
      </c>
      <c r="BR64" s="536"/>
      <c r="BS64" s="537"/>
      <c r="BT64" s="538"/>
      <c r="BU64" s="538"/>
      <c r="BV64" s="538"/>
      <c r="BW64" s="538"/>
      <c r="BX64" s="538"/>
      <c r="BY64" s="538"/>
      <c r="BZ64" s="538"/>
      <c r="CA64" s="538"/>
      <c r="CB64" s="538"/>
      <c r="CC64" s="538"/>
      <c r="CD64" s="538"/>
      <c r="CE64" s="538"/>
      <c r="CF64" s="538"/>
      <c r="CG64" s="539"/>
      <c r="CH64" s="540"/>
      <c r="CI64" s="541"/>
      <c r="CJ64" s="541"/>
      <c r="CK64" s="541"/>
      <c r="CL64" s="542"/>
      <c r="CM64" s="540"/>
      <c r="CN64" s="541"/>
      <c r="CO64" s="541"/>
      <c r="CP64" s="541"/>
      <c r="CQ64" s="542"/>
      <c r="CR64" s="540"/>
      <c r="CS64" s="541"/>
      <c r="CT64" s="541"/>
      <c r="CU64" s="541"/>
      <c r="CV64" s="542"/>
      <c r="CW64" s="540"/>
      <c r="CX64" s="541"/>
      <c r="CY64" s="541"/>
      <c r="CZ64" s="541"/>
      <c r="DA64" s="542"/>
      <c r="DB64" s="540"/>
      <c r="DC64" s="541"/>
      <c r="DD64" s="541"/>
      <c r="DE64" s="541"/>
      <c r="DF64" s="542"/>
      <c r="DG64" s="540"/>
      <c r="DH64" s="541"/>
      <c r="DI64" s="541"/>
      <c r="DJ64" s="541"/>
      <c r="DK64" s="542"/>
      <c r="DL64" s="540"/>
      <c r="DM64" s="541"/>
      <c r="DN64" s="541"/>
      <c r="DO64" s="541"/>
      <c r="DP64" s="542"/>
      <c r="DQ64" s="540"/>
      <c r="DR64" s="541"/>
      <c r="DS64" s="541"/>
      <c r="DT64" s="541"/>
      <c r="DU64" s="542"/>
      <c r="DV64" s="537"/>
      <c r="DW64" s="538"/>
      <c r="DX64" s="538"/>
      <c r="DY64" s="538"/>
      <c r="DZ64" s="543"/>
      <c r="EA64" s="467"/>
    </row>
    <row r="65" spans="1:131" ht="26.25" customHeight="1" thickBot="1" x14ac:dyDescent="0.2">
      <c r="A65" s="474" t="s">
        <v>343</v>
      </c>
      <c r="B65" s="474"/>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4"/>
      <c r="AZ65" s="474"/>
      <c r="BA65" s="474"/>
      <c r="BB65" s="474"/>
      <c r="BC65" s="474"/>
      <c r="BD65" s="474"/>
      <c r="BE65" s="570"/>
      <c r="BF65" s="570"/>
      <c r="BG65" s="570"/>
      <c r="BH65" s="570"/>
      <c r="BI65" s="570"/>
      <c r="BJ65" s="570"/>
      <c r="BK65" s="570"/>
      <c r="BL65" s="570"/>
      <c r="BM65" s="570"/>
      <c r="BN65" s="570"/>
      <c r="BO65" s="570"/>
      <c r="BP65" s="570"/>
      <c r="BQ65" s="522">
        <v>59</v>
      </c>
      <c r="BR65" s="536"/>
      <c r="BS65" s="537"/>
      <c r="BT65" s="538"/>
      <c r="BU65" s="538"/>
      <c r="BV65" s="538"/>
      <c r="BW65" s="538"/>
      <c r="BX65" s="538"/>
      <c r="BY65" s="538"/>
      <c r="BZ65" s="538"/>
      <c r="CA65" s="538"/>
      <c r="CB65" s="538"/>
      <c r="CC65" s="538"/>
      <c r="CD65" s="538"/>
      <c r="CE65" s="538"/>
      <c r="CF65" s="538"/>
      <c r="CG65" s="539"/>
      <c r="CH65" s="540"/>
      <c r="CI65" s="541"/>
      <c r="CJ65" s="541"/>
      <c r="CK65" s="541"/>
      <c r="CL65" s="542"/>
      <c r="CM65" s="540"/>
      <c r="CN65" s="541"/>
      <c r="CO65" s="541"/>
      <c r="CP65" s="541"/>
      <c r="CQ65" s="542"/>
      <c r="CR65" s="540"/>
      <c r="CS65" s="541"/>
      <c r="CT65" s="541"/>
      <c r="CU65" s="541"/>
      <c r="CV65" s="542"/>
      <c r="CW65" s="540"/>
      <c r="CX65" s="541"/>
      <c r="CY65" s="541"/>
      <c r="CZ65" s="541"/>
      <c r="DA65" s="542"/>
      <c r="DB65" s="540"/>
      <c r="DC65" s="541"/>
      <c r="DD65" s="541"/>
      <c r="DE65" s="541"/>
      <c r="DF65" s="542"/>
      <c r="DG65" s="540"/>
      <c r="DH65" s="541"/>
      <c r="DI65" s="541"/>
      <c r="DJ65" s="541"/>
      <c r="DK65" s="542"/>
      <c r="DL65" s="540"/>
      <c r="DM65" s="541"/>
      <c r="DN65" s="541"/>
      <c r="DO65" s="541"/>
      <c r="DP65" s="542"/>
      <c r="DQ65" s="540"/>
      <c r="DR65" s="541"/>
      <c r="DS65" s="541"/>
      <c r="DT65" s="541"/>
      <c r="DU65" s="542"/>
      <c r="DV65" s="537"/>
      <c r="DW65" s="538"/>
      <c r="DX65" s="538"/>
      <c r="DY65" s="538"/>
      <c r="DZ65" s="543"/>
      <c r="EA65" s="467"/>
    </row>
    <row r="66" spans="1:131" ht="26.25" customHeight="1" x14ac:dyDescent="0.15">
      <c r="A66" s="478" t="s">
        <v>344</v>
      </c>
      <c r="B66" s="479"/>
      <c r="C66" s="479"/>
      <c r="D66" s="479"/>
      <c r="E66" s="479"/>
      <c r="F66" s="479"/>
      <c r="G66" s="479"/>
      <c r="H66" s="479"/>
      <c r="I66" s="479"/>
      <c r="J66" s="479"/>
      <c r="K66" s="479"/>
      <c r="L66" s="479"/>
      <c r="M66" s="479"/>
      <c r="N66" s="479"/>
      <c r="O66" s="479"/>
      <c r="P66" s="480"/>
      <c r="Q66" s="481" t="s">
        <v>326</v>
      </c>
      <c r="R66" s="482"/>
      <c r="S66" s="482"/>
      <c r="T66" s="482"/>
      <c r="U66" s="483"/>
      <c r="V66" s="481" t="s">
        <v>327</v>
      </c>
      <c r="W66" s="482"/>
      <c r="X66" s="482"/>
      <c r="Y66" s="482"/>
      <c r="Z66" s="483"/>
      <c r="AA66" s="481" t="s">
        <v>328</v>
      </c>
      <c r="AB66" s="482"/>
      <c r="AC66" s="482"/>
      <c r="AD66" s="482"/>
      <c r="AE66" s="483"/>
      <c r="AF66" s="612" t="s">
        <v>329</v>
      </c>
      <c r="AG66" s="572"/>
      <c r="AH66" s="572"/>
      <c r="AI66" s="572"/>
      <c r="AJ66" s="613"/>
      <c r="AK66" s="481" t="s">
        <v>330</v>
      </c>
      <c r="AL66" s="479"/>
      <c r="AM66" s="479"/>
      <c r="AN66" s="479"/>
      <c r="AO66" s="480"/>
      <c r="AP66" s="481" t="s">
        <v>331</v>
      </c>
      <c r="AQ66" s="482"/>
      <c r="AR66" s="482"/>
      <c r="AS66" s="482"/>
      <c r="AT66" s="483"/>
      <c r="AU66" s="481" t="s">
        <v>345</v>
      </c>
      <c r="AV66" s="482"/>
      <c r="AW66" s="482"/>
      <c r="AX66" s="482"/>
      <c r="AY66" s="483"/>
      <c r="AZ66" s="481" t="s">
        <v>310</v>
      </c>
      <c r="BA66" s="482"/>
      <c r="BB66" s="482"/>
      <c r="BC66" s="482"/>
      <c r="BD66" s="485"/>
      <c r="BE66" s="570"/>
      <c r="BF66" s="570"/>
      <c r="BG66" s="570"/>
      <c r="BH66" s="570"/>
      <c r="BI66" s="570"/>
      <c r="BJ66" s="570"/>
      <c r="BK66" s="570"/>
      <c r="BL66" s="570"/>
      <c r="BM66" s="570"/>
      <c r="BN66" s="570"/>
      <c r="BO66" s="570"/>
      <c r="BP66" s="570"/>
      <c r="BQ66" s="522">
        <v>60</v>
      </c>
      <c r="BR66" s="614"/>
      <c r="BS66" s="615"/>
      <c r="BT66" s="616"/>
      <c r="BU66" s="616"/>
      <c r="BV66" s="616"/>
      <c r="BW66" s="616"/>
      <c r="BX66" s="616"/>
      <c r="BY66" s="616"/>
      <c r="BZ66" s="616"/>
      <c r="CA66" s="616"/>
      <c r="CB66" s="616"/>
      <c r="CC66" s="616"/>
      <c r="CD66" s="616"/>
      <c r="CE66" s="616"/>
      <c r="CF66" s="616"/>
      <c r="CG66" s="617"/>
      <c r="CH66" s="618"/>
      <c r="CI66" s="619"/>
      <c r="CJ66" s="619"/>
      <c r="CK66" s="619"/>
      <c r="CL66" s="620"/>
      <c r="CM66" s="618"/>
      <c r="CN66" s="619"/>
      <c r="CO66" s="619"/>
      <c r="CP66" s="619"/>
      <c r="CQ66" s="620"/>
      <c r="CR66" s="618"/>
      <c r="CS66" s="619"/>
      <c r="CT66" s="619"/>
      <c r="CU66" s="619"/>
      <c r="CV66" s="620"/>
      <c r="CW66" s="618"/>
      <c r="CX66" s="619"/>
      <c r="CY66" s="619"/>
      <c r="CZ66" s="619"/>
      <c r="DA66" s="620"/>
      <c r="DB66" s="618"/>
      <c r="DC66" s="619"/>
      <c r="DD66" s="619"/>
      <c r="DE66" s="619"/>
      <c r="DF66" s="620"/>
      <c r="DG66" s="618"/>
      <c r="DH66" s="619"/>
      <c r="DI66" s="619"/>
      <c r="DJ66" s="619"/>
      <c r="DK66" s="620"/>
      <c r="DL66" s="618"/>
      <c r="DM66" s="619"/>
      <c r="DN66" s="619"/>
      <c r="DO66" s="619"/>
      <c r="DP66" s="620"/>
      <c r="DQ66" s="618"/>
      <c r="DR66" s="619"/>
      <c r="DS66" s="619"/>
      <c r="DT66" s="619"/>
      <c r="DU66" s="620"/>
      <c r="DV66" s="615"/>
      <c r="DW66" s="616"/>
      <c r="DX66" s="616"/>
      <c r="DY66" s="616"/>
      <c r="DZ66" s="621"/>
      <c r="EA66" s="467"/>
    </row>
    <row r="67" spans="1:131" ht="26.25" customHeight="1" thickBot="1" x14ac:dyDescent="0.2">
      <c r="A67" s="489"/>
      <c r="B67" s="490"/>
      <c r="C67" s="490"/>
      <c r="D67" s="490"/>
      <c r="E67" s="490"/>
      <c r="F67" s="490"/>
      <c r="G67" s="490"/>
      <c r="H67" s="490"/>
      <c r="I67" s="490"/>
      <c r="J67" s="490"/>
      <c r="K67" s="490"/>
      <c r="L67" s="490"/>
      <c r="M67" s="490"/>
      <c r="N67" s="490"/>
      <c r="O67" s="490"/>
      <c r="P67" s="491"/>
      <c r="Q67" s="492"/>
      <c r="R67" s="493"/>
      <c r="S67" s="493"/>
      <c r="T67" s="493"/>
      <c r="U67" s="494"/>
      <c r="V67" s="492"/>
      <c r="W67" s="493"/>
      <c r="X67" s="493"/>
      <c r="Y67" s="493"/>
      <c r="Z67" s="494"/>
      <c r="AA67" s="492"/>
      <c r="AB67" s="493"/>
      <c r="AC67" s="493"/>
      <c r="AD67" s="493"/>
      <c r="AE67" s="494"/>
      <c r="AF67" s="622"/>
      <c r="AG67" s="575"/>
      <c r="AH67" s="575"/>
      <c r="AI67" s="575"/>
      <c r="AJ67" s="623"/>
      <c r="AK67" s="624"/>
      <c r="AL67" s="490"/>
      <c r="AM67" s="490"/>
      <c r="AN67" s="490"/>
      <c r="AO67" s="491"/>
      <c r="AP67" s="492"/>
      <c r="AQ67" s="493"/>
      <c r="AR67" s="493"/>
      <c r="AS67" s="493"/>
      <c r="AT67" s="494"/>
      <c r="AU67" s="492"/>
      <c r="AV67" s="493"/>
      <c r="AW67" s="493"/>
      <c r="AX67" s="493"/>
      <c r="AY67" s="494"/>
      <c r="AZ67" s="492"/>
      <c r="BA67" s="493"/>
      <c r="BB67" s="493"/>
      <c r="BC67" s="493"/>
      <c r="BD67" s="496"/>
      <c r="BE67" s="570"/>
      <c r="BF67" s="570"/>
      <c r="BG67" s="570"/>
      <c r="BH67" s="570"/>
      <c r="BI67" s="570"/>
      <c r="BJ67" s="570"/>
      <c r="BK67" s="570"/>
      <c r="BL67" s="570"/>
      <c r="BM67" s="570"/>
      <c r="BN67" s="570"/>
      <c r="BO67" s="570"/>
      <c r="BP67" s="570"/>
      <c r="BQ67" s="522">
        <v>61</v>
      </c>
      <c r="BR67" s="614"/>
      <c r="BS67" s="615"/>
      <c r="BT67" s="616"/>
      <c r="BU67" s="616"/>
      <c r="BV67" s="616"/>
      <c r="BW67" s="616"/>
      <c r="BX67" s="616"/>
      <c r="BY67" s="616"/>
      <c r="BZ67" s="616"/>
      <c r="CA67" s="616"/>
      <c r="CB67" s="616"/>
      <c r="CC67" s="616"/>
      <c r="CD67" s="616"/>
      <c r="CE67" s="616"/>
      <c r="CF67" s="616"/>
      <c r="CG67" s="617"/>
      <c r="CH67" s="618"/>
      <c r="CI67" s="619"/>
      <c r="CJ67" s="619"/>
      <c r="CK67" s="619"/>
      <c r="CL67" s="620"/>
      <c r="CM67" s="618"/>
      <c r="CN67" s="619"/>
      <c r="CO67" s="619"/>
      <c r="CP67" s="619"/>
      <c r="CQ67" s="620"/>
      <c r="CR67" s="618"/>
      <c r="CS67" s="619"/>
      <c r="CT67" s="619"/>
      <c r="CU67" s="619"/>
      <c r="CV67" s="620"/>
      <c r="CW67" s="618"/>
      <c r="CX67" s="619"/>
      <c r="CY67" s="619"/>
      <c r="CZ67" s="619"/>
      <c r="DA67" s="620"/>
      <c r="DB67" s="618"/>
      <c r="DC67" s="619"/>
      <c r="DD67" s="619"/>
      <c r="DE67" s="619"/>
      <c r="DF67" s="620"/>
      <c r="DG67" s="618"/>
      <c r="DH67" s="619"/>
      <c r="DI67" s="619"/>
      <c r="DJ67" s="619"/>
      <c r="DK67" s="620"/>
      <c r="DL67" s="618"/>
      <c r="DM67" s="619"/>
      <c r="DN67" s="619"/>
      <c r="DO67" s="619"/>
      <c r="DP67" s="620"/>
      <c r="DQ67" s="618"/>
      <c r="DR67" s="619"/>
      <c r="DS67" s="619"/>
      <c r="DT67" s="619"/>
      <c r="DU67" s="620"/>
      <c r="DV67" s="615"/>
      <c r="DW67" s="616"/>
      <c r="DX67" s="616"/>
      <c r="DY67" s="616"/>
      <c r="DZ67" s="621"/>
      <c r="EA67" s="467"/>
    </row>
    <row r="68" spans="1:131" ht="26.25" customHeight="1" thickTop="1" x14ac:dyDescent="0.15">
      <c r="A68" s="500">
        <v>1</v>
      </c>
      <c r="B68" s="625" t="s">
        <v>346</v>
      </c>
      <c r="C68" s="626"/>
      <c r="D68" s="626"/>
      <c r="E68" s="626"/>
      <c r="F68" s="626"/>
      <c r="G68" s="626"/>
      <c r="H68" s="626"/>
      <c r="I68" s="626"/>
      <c r="J68" s="626"/>
      <c r="K68" s="626"/>
      <c r="L68" s="626"/>
      <c r="M68" s="626"/>
      <c r="N68" s="626"/>
      <c r="O68" s="626"/>
      <c r="P68" s="627"/>
      <c r="Q68" s="628">
        <v>6900</v>
      </c>
      <c r="R68" s="629"/>
      <c r="S68" s="629"/>
      <c r="T68" s="629"/>
      <c r="U68" s="629"/>
      <c r="V68" s="629">
        <v>6773</v>
      </c>
      <c r="W68" s="629"/>
      <c r="X68" s="629"/>
      <c r="Y68" s="629"/>
      <c r="Z68" s="629"/>
      <c r="AA68" s="629">
        <v>127</v>
      </c>
      <c r="AB68" s="629"/>
      <c r="AC68" s="629"/>
      <c r="AD68" s="629"/>
      <c r="AE68" s="629"/>
      <c r="AF68" s="629">
        <v>146</v>
      </c>
      <c r="AG68" s="629"/>
      <c r="AH68" s="629"/>
      <c r="AI68" s="629"/>
      <c r="AJ68" s="629"/>
      <c r="AK68" s="629">
        <v>222</v>
      </c>
      <c r="AL68" s="629"/>
      <c r="AM68" s="629"/>
      <c r="AN68" s="629"/>
      <c r="AO68" s="629"/>
      <c r="AP68" s="629">
        <v>3191</v>
      </c>
      <c r="AQ68" s="629"/>
      <c r="AR68" s="629"/>
      <c r="AS68" s="629"/>
      <c r="AT68" s="629"/>
      <c r="AU68" s="629">
        <v>167</v>
      </c>
      <c r="AV68" s="629"/>
      <c r="AW68" s="629"/>
      <c r="AX68" s="629"/>
      <c r="AY68" s="629"/>
      <c r="AZ68" s="630"/>
      <c r="BA68" s="630"/>
      <c r="BB68" s="630"/>
      <c r="BC68" s="630"/>
      <c r="BD68" s="631"/>
      <c r="BE68" s="570"/>
      <c r="BF68" s="570"/>
      <c r="BG68" s="570"/>
      <c r="BH68" s="570"/>
      <c r="BI68" s="570"/>
      <c r="BJ68" s="570"/>
      <c r="BK68" s="570"/>
      <c r="BL68" s="570"/>
      <c r="BM68" s="570"/>
      <c r="BN68" s="570"/>
      <c r="BO68" s="570"/>
      <c r="BP68" s="570"/>
      <c r="BQ68" s="522">
        <v>62</v>
      </c>
      <c r="BR68" s="614"/>
      <c r="BS68" s="615"/>
      <c r="BT68" s="616"/>
      <c r="BU68" s="616"/>
      <c r="BV68" s="616"/>
      <c r="BW68" s="616"/>
      <c r="BX68" s="616"/>
      <c r="BY68" s="616"/>
      <c r="BZ68" s="616"/>
      <c r="CA68" s="616"/>
      <c r="CB68" s="616"/>
      <c r="CC68" s="616"/>
      <c r="CD68" s="616"/>
      <c r="CE68" s="616"/>
      <c r="CF68" s="616"/>
      <c r="CG68" s="617"/>
      <c r="CH68" s="618"/>
      <c r="CI68" s="619"/>
      <c r="CJ68" s="619"/>
      <c r="CK68" s="619"/>
      <c r="CL68" s="620"/>
      <c r="CM68" s="618"/>
      <c r="CN68" s="619"/>
      <c r="CO68" s="619"/>
      <c r="CP68" s="619"/>
      <c r="CQ68" s="620"/>
      <c r="CR68" s="618"/>
      <c r="CS68" s="619"/>
      <c r="CT68" s="619"/>
      <c r="CU68" s="619"/>
      <c r="CV68" s="620"/>
      <c r="CW68" s="618"/>
      <c r="CX68" s="619"/>
      <c r="CY68" s="619"/>
      <c r="CZ68" s="619"/>
      <c r="DA68" s="620"/>
      <c r="DB68" s="618"/>
      <c r="DC68" s="619"/>
      <c r="DD68" s="619"/>
      <c r="DE68" s="619"/>
      <c r="DF68" s="620"/>
      <c r="DG68" s="618"/>
      <c r="DH68" s="619"/>
      <c r="DI68" s="619"/>
      <c r="DJ68" s="619"/>
      <c r="DK68" s="620"/>
      <c r="DL68" s="618"/>
      <c r="DM68" s="619"/>
      <c r="DN68" s="619"/>
      <c r="DO68" s="619"/>
      <c r="DP68" s="620"/>
      <c r="DQ68" s="618"/>
      <c r="DR68" s="619"/>
      <c r="DS68" s="619"/>
      <c r="DT68" s="619"/>
      <c r="DU68" s="620"/>
      <c r="DV68" s="615"/>
      <c r="DW68" s="616"/>
      <c r="DX68" s="616"/>
      <c r="DY68" s="616"/>
      <c r="DZ68" s="621"/>
      <c r="EA68" s="467"/>
    </row>
    <row r="69" spans="1:131" ht="26.25" customHeight="1" x14ac:dyDescent="0.15">
      <c r="A69" s="522">
        <v>2</v>
      </c>
      <c r="B69" s="632" t="s">
        <v>347</v>
      </c>
      <c r="C69" s="633"/>
      <c r="D69" s="633"/>
      <c r="E69" s="633"/>
      <c r="F69" s="633"/>
      <c r="G69" s="633"/>
      <c r="H69" s="633"/>
      <c r="I69" s="633"/>
      <c r="J69" s="633"/>
      <c r="K69" s="633"/>
      <c r="L69" s="633"/>
      <c r="M69" s="633"/>
      <c r="N69" s="633"/>
      <c r="O69" s="633"/>
      <c r="P69" s="634"/>
      <c r="Q69" s="635">
        <v>32961</v>
      </c>
      <c r="R69" s="589"/>
      <c r="S69" s="589"/>
      <c r="T69" s="589"/>
      <c r="U69" s="589"/>
      <c r="V69" s="589">
        <v>32078</v>
      </c>
      <c r="W69" s="589"/>
      <c r="X69" s="589"/>
      <c r="Y69" s="589"/>
      <c r="Z69" s="589"/>
      <c r="AA69" s="589">
        <v>884</v>
      </c>
      <c r="AB69" s="589"/>
      <c r="AC69" s="589"/>
      <c r="AD69" s="589"/>
      <c r="AE69" s="589"/>
      <c r="AF69" s="589">
        <v>836</v>
      </c>
      <c r="AG69" s="589"/>
      <c r="AH69" s="589"/>
      <c r="AI69" s="589"/>
      <c r="AJ69" s="589"/>
      <c r="AK69" s="589">
        <v>5134</v>
      </c>
      <c r="AL69" s="589"/>
      <c r="AM69" s="589"/>
      <c r="AN69" s="589"/>
      <c r="AO69" s="589"/>
      <c r="AP69" s="589" t="s">
        <v>335</v>
      </c>
      <c r="AQ69" s="589"/>
      <c r="AR69" s="589"/>
      <c r="AS69" s="589"/>
      <c r="AT69" s="589"/>
      <c r="AU69" s="589" t="s">
        <v>335</v>
      </c>
      <c r="AV69" s="589"/>
      <c r="AW69" s="589"/>
      <c r="AX69" s="589"/>
      <c r="AY69" s="589"/>
      <c r="AZ69" s="591"/>
      <c r="BA69" s="591"/>
      <c r="BB69" s="591"/>
      <c r="BC69" s="591"/>
      <c r="BD69" s="592"/>
      <c r="BE69" s="570"/>
      <c r="BF69" s="570"/>
      <c r="BG69" s="570"/>
      <c r="BH69" s="570"/>
      <c r="BI69" s="570"/>
      <c r="BJ69" s="570"/>
      <c r="BK69" s="570"/>
      <c r="BL69" s="570"/>
      <c r="BM69" s="570"/>
      <c r="BN69" s="570"/>
      <c r="BO69" s="570"/>
      <c r="BP69" s="570"/>
      <c r="BQ69" s="522">
        <v>63</v>
      </c>
      <c r="BR69" s="614"/>
      <c r="BS69" s="615"/>
      <c r="BT69" s="616"/>
      <c r="BU69" s="616"/>
      <c r="BV69" s="616"/>
      <c r="BW69" s="616"/>
      <c r="BX69" s="616"/>
      <c r="BY69" s="616"/>
      <c r="BZ69" s="616"/>
      <c r="CA69" s="616"/>
      <c r="CB69" s="616"/>
      <c r="CC69" s="616"/>
      <c r="CD69" s="616"/>
      <c r="CE69" s="616"/>
      <c r="CF69" s="616"/>
      <c r="CG69" s="617"/>
      <c r="CH69" s="618"/>
      <c r="CI69" s="619"/>
      <c r="CJ69" s="619"/>
      <c r="CK69" s="619"/>
      <c r="CL69" s="620"/>
      <c r="CM69" s="618"/>
      <c r="CN69" s="619"/>
      <c r="CO69" s="619"/>
      <c r="CP69" s="619"/>
      <c r="CQ69" s="620"/>
      <c r="CR69" s="618"/>
      <c r="CS69" s="619"/>
      <c r="CT69" s="619"/>
      <c r="CU69" s="619"/>
      <c r="CV69" s="620"/>
      <c r="CW69" s="618"/>
      <c r="CX69" s="619"/>
      <c r="CY69" s="619"/>
      <c r="CZ69" s="619"/>
      <c r="DA69" s="620"/>
      <c r="DB69" s="618"/>
      <c r="DC69" s="619"/>
      <c r="DD69" s="619"/>
      <c r="DE69" s="619"/>
      <c r="DF69" s="620"/>
      <c r="DG69" s="618"/>
      <c r="DH69" s="619"/>
      <c r="DI69" s="619"/>
      <c r="DJ69" s="619"/>
      <c r="DK69" s="620"/>
      <c r="DL69" s="618"/>
      <c r="DM69" s="619"/>
      <c r="DN69" s="619"/>
      <c r="DO69" s="619"/>
      <c r="DP69" s="620"/>
      <c r="DQ69" s="618"/>
      <c r="DR69" s="619"/>
      <c r="DS69" s="619"/>
      <c r="DT69" s="619"/>
      <c r="DU69" s="620"/>
      <c r="DV69" s="615"/>
      <c r="DW69" s="616"/>
      <c r="DX69" s="616"/>
      <c r="DY69" s="616"/>
      <c r="DZ69" s="621"/>
      <c r="EA69" s="467"/>
    </row>
    <row r="70" spans="1:131" ht="26.25" customHeight="1" x14ac:dyDescent="0.15">
      <c r="A70" s="522">
        <v>3</v>
      </c>
      <c r="B70" s="632" t="s">
        <v>348</v>
      </c>
      <c r="C70" s="633"/>
      <c r="D70" s="633"/>
      <c r="E70" s="633"/>
      <c r="F70" s="633"/>
      <c r="G70" s="633"/>
      <c r="H70" s="633"/>
      <c r="I70" s="633"/>
      <c r="J70" s="633"/>
      <c r="K70" s="633"/>
      <c r="L70" s="633"/>
      <c r="M70" s="633"/>
      <c r="N70" s="633"/>
      <c r="O70" s="633"/>
      <c r="P70" s="634"/>
      <c r="Q70" s="635">
        <v>509</v>
      </c>
      <c r="R70" s="589"/>
      <c r="S70" s="589"/>
      <c r="T70" s="589"/>
      <c r="U70" s="589"/>
      <c r="V70" s="589">
        <v>503</v>
      </c>
      <c r="W70" s="589"/>
      <c r="X70" s="589"/>
      <c r="Y70" s="589"/>
      <c r="Z70" s="589"/>
      <c r="AA70" s="589">
        <v>6</v>
      </c>
      <c r="AB70" s="589"/>
      <c r="AC70" s="589"/>
      <c r="AD70" s="589"/>
      <c r="AE70" s="589"/>
      <c r="AF70" s="589">
        <v>6</v>
      </c>
      <c r="AG70" s="589"/>
      <c r="AH70" s="589"/>
      <c r="AI70" s="589"/>
      <c r="AJ70" s="589"/>
      <c r="AK70" s="589">
        <v>41</v>
      </c>
      <c r="AL70" s="589"/>
      <c r="AM70" s="589"/>
      <c r="AN70" s="589"/>
      <c r="AO70" s="589"/>
      <c r="AP70" s="589" t="s">
        <v>335</v>
      </c>
      <c r="AQ70" s="589"/>
      <c r="AR70" s="589"/>
      <c r="AS70" s="589"/>
      <c r="AT70" s="589"/>
      <c r="AU70" s="589" t="s">
        <v>335</v>
      </c>
      <c r="AV70" s="589"/>
      <c r="AW70" s="589"/>
      <c r="AX70" s="589"/>
      <c r="AY70" s="589"/>
      <c r="AZ70" s="591"/>
      <c r="BA70" s="591"/>
      <c r="BB70" s="591"/>
      <c r="BC70" s="591"/>
      <c r="BD70" s="592"/>
      <c r="BE70" s="570"/>
      <c r="BF70" s="570"/>
      <c r="BG70" s="570"/>
      <c r="BH70" s="570"/>
      <c r="BI70" s="570"/>
      <c r="BJ70" s="570"/>
      <c r="BK70" s="570"/>
      <c r="BL70" s="570"/>
      <c r="BM70" s="570"/>
      <c r="BN70" s="570"/>
      <c r="BO70" s="570"/>
      <c r="BP70" s="570"/>
      <c r="BQ70" s="522">
        <v>64</v>
      </c>
      <c r="BR70" s="614"/>
      <c r="BS70" s="615"/>
      <c r="BT70" s="616"/>
      <c r="BU70" s="616"/>
      <c r="BV70" s="616"/>
      <c r="BW70" s="616"/>
      <c r="BX70" s="616"/>
      <c r="BY70" s="616"/>
      <c r="BZ70" s="616"/>
      <c r="CA70" s="616"/>
      <c r="CB70" s="616"/>
      <c r="CC70" s="616"/>
      <c r="CD70" s="616"/>
      <c r="CE70" s="616"/>
      <c r="CF70" s="616"/>
      <c r="CG70" s="617"/>
      <c r="CH70" s="618"/>
      <c r="CI70" s="619"/>
      <c r="CJ70" s="619"/>
      <c r="CK70" s="619"/>
      <c r="CL70" s="620"/>
      <c r="CM70" s="618"/>
      <c r="CN70" s="619"/>
      <c r="CO70" s="619"/>
      <c r="CP70" s="619"/>
      <c r="CQ70" s="620"/>
      <c r="CR70" s="618"/>
      <c r="CS70" s="619"/>
      <c r="CT70" s="619"/>
      <c r="CU70" s="619"/>
      <c r="CV70" s="620"/>
      <c r="CW70" s="618"/>
      <c r="CX70" s="619"/>
      <c r="CY70" s="619"/>
      <c r="CZ70" s="619"/>
      <c r="DA70" s="620"/>
      <c r="DB70" s="618"/>
      <c r="DC70" s="619"/>
      <c r="DD70" s="619"/>
      <c r="DE70" s="619"/>
      <c r="DF70" s="620"/>
      <c r="DG70" s="618"/>
      <c r="DH70" s="619"/>
      <c r="DI70" s="619"/>
      <c r="DJ70" s="619"/>
      <c r="DK70" s="620"/>
      <c r="DL70" s="618"/>
      <c r="DM70" s="619"/>
      <c r="DN70" s="619"/>
      <c r="DO70" s="619"/>
      <c r="DP70" s="620"/>
      <c r="DQ70" s="618"/>
      <c r="DR70" s="619"/>
      <c r="DS70" s="619"/>
      <c r="DT70" s="619"/>
      <c r="DU70" s="620"/>
      <c r="DV70" s="615"/>
      <c r="DW70" s="616"/>
      <c r="DX70" s="616"/>
      <c r="DY70" s="616"/>
      <c r="DZ70" s="621"/>
      <c r="EA70" s="467"/>
    </row>
    <row r="71" spans="1:131" ht="26.25" customHeight="1" x14ac:dyDescent="0.15">
      <c r="A71" s="522">
        <v>4</v>
      </c>
      <c r="B71" s="632" t="s">
        <v>349</v>
      </c>
      <c r="C71" s="633"/>
      <c r="D71" s="633"/>
      <c r="E71" s="633"/>
      <c r="F71" s="633"/>
      <c r="G71" s="633"/>
      <c r="H71" s="633"/>
      <c r="I71" s="633"/>
      <c r="J71" s="633"/>
      <c r="K71" s="633"/>
      <c r="L71" s="633"/>
      <c r="M71" s="633"/>
      <c r="N71" s="633"/>
      <c r="O71" s="633"/>
      <c r="P71" s="634"/>
      <c r="Q71" s="635">
        <v>131177</v>
      </c>
      <c r="R71" s="589"/>
      <c r="S71" s="589"/>
      <c r="T71" s="589"/>
      <c r="U71" s="589"/>
      <c r="V71" s="589">
        <v>128584</v>
      </c>
      <c r="W71" s="589"/>
      <c r="X71" s="589"/>
      <c r="Y71" s="589"/>
      <c r="Z71" s="589"/>
      <c r="AA71" s="589">
        <v>2593</v>
      </c>
      <c r="AB71" s="589"/>
      <c r="AC71" s="589"/>
      <c r="AD71" s="589"/>
      <c r="AE71" s="589"/>
      <c r="AF71" s="589">
        <v>2593</v>
      </c>
      <c r="AG71" s="589"/>
      <c r="AH71" s="589"/>
      <c r="AI71" s="589"/>
      <c r="AJ71" s="589"/>
      <c r="AK71" s="589">
        <v>1324</v>
      </c>
      <c r="AL71" s="589"/>
      <c r="AM71" s="589"/>
      <c r="AN71" s="589"/>
      <c r="AO71" s="589"/>
      <c r="AP71" s="589" t="s">
        <v>335</v>
      </c>
      <c r="AQ71" s="589"/>
      <c r="AR71" s="589"/>
      <c r="AS71" s="589"/>
      <c r="AT71" s="589"/>
      <c r="AU71" s="589" t="s">
        <v>335</v>
      </c>
      <c r="AV71" s="589"/>
      <c r="AW71" s="589"/>
      <c r="AX71" s="589"/>
      <c r="AY71" s="589"/>
      <c r="AZ71" s="591"/>
      <c r="BA71" s="591"/>
      <c r="BB71" s="591"/>
      <c r="BC71" s="591"/>
      <c r="BD71" s="592"/>
      <c r="BE71" s="570"/>
      <c r="BF71" s="570"/>
      <c r="BG71" s="570"/>
      <c r="BH71" s="570"/>
      <c r="BI71" s="570"/>
      <c r="BJ71" s="570"/>
      <c r="BK71" s="570"/>
      <c r="BL71" s="570"/>
      <c r="BM71" s="570"/>
      <c r="BN71" s="570"/>
      <c r="BO71" s="570"/>
      <c r="BP71" s="570"/>
      <c r="BQ71" s="522">
        <v>65</v>
      </c>
      <c r="BR71" s="614"/>
      <c r="BS71" s="615"/>
      <c r="BT71" s="616"/>
      <c r="BU71" s="616"/>
      <c r="BV71" s="616"/>
      <c r="BW71" s="616"/>
      <c r="BX71" s="616"/>
      <c r="BY71" s="616"/>
      <c r="BZ71" s="616"/>
      <c r="CA71" s="616"/>
      <c r="CB71" s="616"/>
      <c r="CC71" s="616"/>
      <c r="CD71" s="616"/>
      <c r="CE71" s="616"/>
      <c r="CF71" s="616"/>
      <c r="CG71" s="617"/>
      <c r="CH71" s="618"/>
      <c r="CI71" s="619"/>
      <c r="CJ71" s="619"/>
      <c r="CK71" s="619"/>
      <c r="CL71" s="620"/>
      <c r="CM71" s="618"/>
      <c r="CN71" s="619"/>
      <c r="CO71" s="619"/>
      <c r="CP71" s="619"/>
      <c r="CQ71" s="620"/>
      <c r="CR71" s="618"/>
      <c r="CS71" s="619"/>
      <c r="CT71" s="619"/>
      <c r="CU71" s="619"/>
      <c r="CV71" s="620"/>
      <c r="CW71" s="618"/>
      <c r="CX71" s="619"/>
      <c r="CY71" s="619"/>
      <c r="CZ71" s="619"/>
      <c r="DA71" s="620"/>
      <c r="DB71" s="618"/>
      <c r="DC71" s="619"/>
      <c r="DD71" s="619"/>
      <c r="DE71" s="619"/>
      <c r="DF71" s="620"/>
      <c r="DG71" s="618"/>
      <c r="DH71" s="619"/>
      <c r="DI71" s="619"/>
      <c r="DJ71" s="619"/>
      <c r="DK71" s="620"/>
      <c r="DL71" s="618"/>
      <c r="DM71" s="619"/>
      <c r="DN71" s="619"/>
      <c r="DO71" s="619"/>
      <c r="DP71" s="620"/>
      <c r="DQ71" s="618"/>
      <c r="DR71" s="619"/>
      <c r="DS71" s="619"/>
      <c r="DT71" s="619"/>
      <c r="DU71" s="620"/>
      <c r="DV71" s="615"/>
      <c r="DW71" s="616"/>
      <c r="DX71" s="616"/>
      <c r="DY71" s="616"/>
      <c r="DZ71" s="621"/>
      <c r="EA71" s="467"/>
    </row>
    <row r="72" spans="1:131" ht="26.25" customHeight="1" x14ac:dyDescent="0.15">
      <c r="A72" s="522">
        <v>5</v>
      </c>
      <c r="B72" s="632" t="s">
        <v>350</v>
      </c>
      <c r="C72" s="633"/>
      <c r="D72" s="633"/>
      <c r="E72" s="633"/>
      <c r="F72" s="633"/>
      <c r="G72" s="633"/>
      <c r="H72" s="633"/>
      <c r="I72" s="633"/>
      <c r="J72" s="633"/>
      <c r="K72" s="633"/>
      <c r="L72" s="633"/>
      <c r="M72" s="633"/>
      <c r="N72" s="633"/>
      <c r="O72" s="633"/>
      <c r="P72" s="634"/>
      <c r="Q72" s="635">
        <v>2388</v>
      </c>
      <c r="R72" s="589"/>
      <c r="S72" s="589"/>
      <c r="T72" s="589"/>
      <c r="U72" s="589"/>
      <c r="V72" s="589">
        <v>2182</v>
      </c>
      <c r="W72" s="589"/>
      <c r="X72" s="589"/>
      <c r="Y72" s="589"/>
      <c r="Z72" s="589"/>
      <c r="AA72" s="589">
        <v>206</v>
      </c>
      <c r="AB72" s="589"/>
      <c r="AC72" s="589"/>
      <c r="AD72" s="589"/>
      <c r="AE72" s="589"/>
      <c r="AF72" s="589">
        <v>1776</v>
      </c>
      <c r="AG72" s="589"/>
      <c r="AH72" s="589"/>
      <c r="AI72" s="589"/>
      <c r="AJ72" s="589"/>
      <c r="AK72" s="589">
        <v>10</v>
      </c>
      <c r="AL72" s="589"/>
      <c r="AM72" s="589"/>
      <c r="AN72" s="589"/>
      <c r="AO72" s="589"/>
      <c r="AP72" s="589">
        <v>5737</v>
      </c>
      <c r="AQ72" s="589"/>
      <c r="AR72" s="589"/>
      <c r="AS72" s="589"/>
      <c r="AT72" s="589"/>
      <c r="AU72" s="589">
        <v>1</v>
      </c>
      <c r="AV72" s="589"/>
      <c r="AW72" s="589"/>
      <c r="AX72" s="589"/>
      <c r="AY72" s="589"/>
      <c r="AZ72" s="591"/>
      <c r="BA72" s="591"/>
      <c r="BB72" s="591"/>
      <c r="BC72" s="591"/>
      <c r="BD72" s="592"/>
      <c r="BE72" s="570"/>
      <c r="BF72" s="570"/>
      <c r="BG72" s="570"/>
      <c r="BH72" s="570"/>
      <c r="BI72" s="570"/>
      <c r="BJ72" s="570"/>
      <c r="BK72" s="570"/>
      <c r="BL72" s="570"/>
      <c r="BM72" s="570"/>
      <c r="BN72" s="570"/>
      <c r="BO72" s="570"/>
      <c r="BP72" s="570"/>
      <c r="BQ72" s="522">
        <v>66</v>
      </c>
      <c r="BR72" s="614"/>
      <c r="BS72" s="615"/>
      <c r="BT72" s="616"/>
      <c r="BU72" s="616"/>
      <c r="BV72" s="616"/>
      <c r="BW72" s="616"/>
      <c r="BX72" s="616"/>
      <c r="BY72" s="616"/>
      <c r="BZ72" s="616"/>
      <c r="CA72" s="616"/>
      <c r="CB72" s="616"/>
      <c r="CC72" s="616"/>
      <c r="CD72" s="616"/>
      <c r="CE72" s="616"/>
      <c r="CF72" s="616"/>
      <c r="CG72" s="617"/>
      <c r="CH72" s="618"/>
      <c r="CI72" s="619"/>
      <c r="CJ72" s="619"/>
      <c r="CK72" s="619"/>
      <c r="CL72" s="620"/>
      <c r="CM72" s="618"/>
      <c r="CN72" s="619"/>
      <c r="CO72" s="619"/>
      <c r="CP72" s="619"/>
      <c r="CQ72" s="620"/>
      <c r="CR72" s="618"/>
      <c r="CS72" s="619"/>
      <c r="CT72" s="619"/>
      <c r="CU72" s="619"/>
      <c r="CV72" s="620"/>
      <c r="CW72" s="618"/>
      <c r="CX72" s="619"/>
      <c r="CY72" s="619"/>
      <c r="CZ72" s="619"/>
      <c r="DA72" s="620"/>
      <c r="DB72" s="618"/>
      <c r="DC72" s="619"/>
      <c r="DD72" s="619"/>
      <c r="DE72" s="619"/>
      <c r="DF72" s="620"/>
      <c r="DG72" s="618"/>
      <c r="DH72" s="619"/>
      <c r="DI72" s="619"/>
      <c r="DJ72" s="619"/>
      <c r="DK72" s="620"/>
      <c r="DL72" s="618"/>
      <c r="DM72" s="619"/>
      <c r="DN72" s="619"/>
      <c r="DO72" s="619"/>
      <c r="DP72" s="620"/>
      <c r="DQ72" s="618"/>
      <c r="DR72" s="619"/>
      <c r="DS72" s="619"/>
      <c r="DT72" s="619"/>
      <c r="DU72" s="620"/>
      <c r="DV72" s="615"/>
      <c r="DW72" s="616"/>
      <c r="DX72" s="616"/>
      <c r="DY72" s="616"/>
      <c r="DZ72" s="621"/>
      <c r="EA72" s="467"/>
    </row>
    <row r="73" spans="1:131" ht="26.25" customHeight="1" x14ac:dyDescent="0.15">
      <c r="A73" s="522">
        <v>6</v>
      </c>
      <c r="B73" s="632" t="s">
        <v>351</v>
      </c>
      <c r="C73" s="633"/>
      <c r="D73" s="633"/>
      <c r="E73" s="633"/>
      <c r="F73" s="633"/>
      <c r="G73" s="633"/>
      <c r="H73" s="633"/>
      <c r="I73" s="633"/>
      <c r="J73" s="633"/>
      <c r="K73" s="633"/>
      <c r="L73" s="633"/>
      <c r="M73" s="633"/>
      <c r="N73" s="633"/>
      <c r="O73" s="633"/>
      <c r="P73" s="634"/>
      <c r="Q73" s="635">
        <v>2432</v>
      </c>
      <c r="R73" s="589"/>
      <c r="S73" s="589"/>
      <c r="T73" s="589"/>
      <c r="U73" s="589"/>
      <c r="V73" s="589">
        <v>2451</v>
      </c>
      <c r="W73" s="589"/>
      <c r="X73" s="589"/>
      <c r="Y73" s="589"/>
      <c r="Z73" s="589"/>
      <c r="AA73" s="589">
        <v>-19</v>
      </c>
      <c r="AB73" s="589"/>
      <c r="AC73" s="589"/>
      <c r="AD73" s="589"/>
      <c r="AE73" s="589"/>
      <c r="AF73" s="589">
        <v>2621</v>
      </c>
      <c r="AG73" s="589"/>
      <c r="AH73" s="589"/>
      <c r="AI73" s="589"/>
      <c r="AJ73" s="589"/>
      <c r="AK73" s="589">
        <v>34</v>
      </c>
      <c r="AL73" s="589"/>
      <c r="AM73" s="589"/>
      <c r="AN73" s="589"/>
      <c r="AO73" s="589"/>
      <c r="AP73" s="589">
        <v>1204</v>
      </c>
      <c r="AQ73" s="589"/>
      <c r="AR73" s="589"/>
      <c r="AS73" s="589"/>
      <c r="AT73" s="589"/>
      <c r="AU73" s="589">
        <v>0</v>
      </c>
      <c r="AV73" s="589"/>
      <c r="AW73" s="589"/>
      <c r="AX73" s="589"/>
      <c r="AY73" s="589"/>
      <c r="AZ73" s="591"/>
      <c r="BA73" s="591"/>
      <c r="BB73" s="591"/>
      <c r="BC73" s="591"/>
      <c r="BD73" s="592"/>
      <c r="BE73" s="570"/>
      <c r="BF73" s="570"/>
      <c r="BG73" s="570"/>
      <c r="BH73" s="570"/>
      <c r="BI73" s="570"/>
      <c r="BJ73" s="570"/>
      <c r="BK73" s="570"/>
      <c r="BL73" s="570"/>
      <c r="BM73" s="570"/>
      <c r="BN73" s="570"/>
      <c r="BO73" s="570"/>
      <c r="BP73" s="570"/>
      <c r="BQ73" s="522">
        <v>67</v>
      </c>
      <c r="BR73" s="614"/>
      <c r="BS73" s="615"/>
      <c r="BT73" s="616"/>
      <c r="BU73" s="616"/>
      <c r="BV73" s="616"/>
      <c r="BW73" s="616"/>
      <c r="BX73" s="616"/>
      <c r="BY73" s="616"/>
      <c r="BZ73" s="616"/>
      <c r="CA73" s="616"/>
      <c r="CB73" s="616"/>
      <c r="CC73" s="616"/>
      <c r="CD73" s="616"/>
      <c r="CE73" s="616"/>
      <c r="CF73" s="616"/>
      <c r="CG73" s="617"/>
      <c r="CH73" s="618"/>
      <c r="CI73" s="619"/>
      <c r="CJ73" s="619"/>
      <c r="CK73" s="619"/>
      <c r="CL73" s="620"/>
      <c r="CM73" s="618"/>
      <c r="CN73" s="619"/>
      <c r="CO73" s="619"/>
      <c r="CP73" s="619"/>
      <c r="CQ73" s="620"/>
      <c r="CR73" s="618"/>
      <c r="CS73" s="619"/>
      <c r="CT73" s="619"/>
      <c r="CU73" s="619"/>
      <c r="CV73" s="620"/>
      <c r="CW73" s="618"/>
      <c r="CX73" s="619"/>
      <c r="CY73" s="619"/>
      <c r="CZ73" s="619"/>
      <c r="DA73" s="620"/>
      <c r="DB73" s="618"/>
      <c r="DC73" s="619"/>
      <c r="DD73" s="619"/>
      <c r="DE73" s="619"/>
      <c r="DF73" s="620"/>
      <c r="DG73" s="618"/>
      <c r="DH73" s="619"/>
      <c r="DI73" s="619"/>
      <c r="DJ73" s="619"/>
      <c r="DK73" s="620"/>
      <c r="DL73" s="618"/>
      <c r="DM73" s="619"/>
      <c r="DN73" s="619"/>
      <c r="DO73" s="619"/>
      <c r="DP73" s="620"/>
      <c r="DQ73" s="618"/>
      <c r="DR73" s="619"/>
      <c r="DS73" s="619"/>
      <c r="DT73" s="619"/>
      <c r="DU73" s="620"/>
      <c r="DV73" s="615"/>
      <c r="DW73" s="616"/>
      <c r="DX73" s="616"/>
      <c r="DY73" s="616"/>
      <c r="DZ73" s="621"/>
      <c r="EA73" s="467"/>
    </row>
    <row r="74" spans="1:131" ht="26.25" customHeight="1" x14ac:dyDescent="0.15">
      <c r="A74" s="522">
        <v>7</v>
      </c>
      <c r="B74" s="632" t="s">
        <v>352</v>
      </c>
      <c r="C74" s="633"/>
      <c r="D74" s="633"/>
      <c r="E74" s="633"/>
      <c r="F74" s="633"/>
      <c r="G74" s="633"/>
      <c r="H74" s="633"/>
      <c r="I74" s="633"/>
      <c r="J74" s="633"/>
      <c r="K74" s="633"/>
      <c r="L74" s="633"/>
      <c r="M74" s="633"/>
      <c r="N74" s="633"/>
      <c r="O74" s="633"/>
      <c r="P74" s="634"/>
      <c r="Q74" s="635">
        <v>762</v>
      </c>
      <c r="R74" s="589"/>
      <c r="S74" s="589"/>
      <c r="T74" s="589"/>
      <c r="U74" s="589"/>
      <c r="V74" s="589">
        <v>756</v>
      </c>
      <c r="W74" s="589"/>
      <c r="X74" s="589"/>
      <c r="Y74" s="589"/>
      <c r="Z74" s="589"/>
      <c r="AA74" s="589">
        <v>6</v>
      </c>
      <c r="AB74" s="589"/>
      <c r="AC74" s="589"/>
      <c r="AD74" s="589"/>
      <c r="AE74" s="589"/>
      <c r="AF74" s="589">
        <v>6</v>
      </c>
      <c r="AG74" s="589"/>
      <c r="AH74" s="589"/>
      <c r="AI74" s="589"/>
      <c r="AJ74" s="589"/>
      <c r="AK74" s="589">
        <v>0</v>
      </c>
      <c r="AL74" s="589"/>
      <c r="AM74" s="589"/>
      <c r="AN74" s="589"/>
      <c r="AO74" s="589"/>
      <c r="AP74" s="589">
        <v>132</v>
      </c>
      <c r="AQ74" s="589"/>
      <c r="AR74" s="589"/>
      <c r="AS74" s="589"/>
      <c r="AT74" s="589"/>
      <c r="AU74" s="589">
        <v>34</v>
      </c>
      <c r="AV74" s="589"/>
      <c r="AW74" s="589"/>
      <c r="AX74" s="589"/>
      <c r="AY74" s="589"/>
      <c r="AZ74" s="591"/>
      <c r="BA74" s="591"/>
      <c r="BB74" s="591"/>
      <c r="BC74" s="591"/>
      <c r="BD74" s="592"/>
      <c r="BE74" s="570"/>
      <c r="BF74" s="570"/>
      <c r="BG74" s="570"/>
      <c r="BH74" s="570"/>
      <c r="BI74" s="570"/>
      <c r="BJ74" s="570"/>
      <c r="BK74" s="570"/>
      <c r="BL74" s="570"/>
      <c r="BM74" s="570"/>
      <c r="BN74" s="570"/>
      <c r="BO74" s="570"/>
      <c r="BP74" s="570"/>
      <c r="BQ74" s="522">
        <v>68</v>
      </c>
      <c r="BR74" s="614"/>
      <c r="BS74" s="615"/>
      <c r="BT74" s="616"/>
      <c r="BU74" s="616"/>
      <c r="BV74" s="616"/>
      <c r="BW74" s="616"/>
      <c r="BX74" s="616"/>
      <c r="BY74" s="616"/>
      <c r="BZ74" s="616"/>
      <c r="CA74" s="616"/>
      <c r="CB74" s="616"/>
      <c r="CC74" s="616"/>
      <c r="CD74" s="616"/>
      <c r="CE74" s="616"/>
      <c r="CF74" s="616"/>
      <c r="CG74" s="617"/>
      <c r="CH74" s="618"/>
      <c r="CI74" s="619"/>
      <c r="CJ74" s="619"/>
      <c r="CK74" s="619"/>
      <c r="CL74" s="620"/>
      <c r="CM74" s="618"/>
      <c r="CN74" s="619"/>
      <c r="CO74" s="619"/>
      <c r="CP74" s="619"/>
      <c r="CQ74" s="620"/>
      <c r="CR74" s="618"/>
      <c r="CS74" s="619"/>
      <c r="CT74" s="619"/>
      <c r="CU74" s="619"/>
      <c r="CV74" s="620"/>
      <c r="CW74" s="618"/>
      <c r="CX74" s="619"/>
      <c r="CY74" s="619"/>
      <c r="CZ74" s="619"/>
      <c r="DA74" s="620"/>
      <c r="DB74" s="618"/>
      <c r="DC74" s="619"/>
      <c r="DD74" s="619"/>
      <c r="DE74" s="619"/>
      <c r="DF74" s="620"/>
      <c r="DG74" s="618"/>
      <c r="DH74" s="619"/>
      <c r="DI74" s="619"/>
      <c r="DJ74" s="619"/>
      <c r="DK74" s="620"/>
      <c r="DL74" s="618"/>
      <c r="DM74" s="619"/>
      <c r="DN74" s="619"/>
      <c r="DO74" s="619"/>
      <c r="DP74" s="620"/>
      <c r="DQ74" s="618"/>
      <c r="DR74" s="619"/>
      <c r="DS74" s="619"/>
      <c r="DT74" s="619"/>
      <c r="DU74" s="620"/>
      <c r="DV74" s="615"/>
      <c r="DW74" s="616"/>
      <c r="DX74" s="616"/>
      <c r="DY74" s="616"/>
      <c r="DZ74" s="621"/>
      <c r="EA74" s="467"/>
    </row>
    <row r="75" spans="1:131" ht="26.25" customHeight="1" x14ac:dyDescent="0.15">
      <c r="A75" s="522">
        <v>8</v>
      </c>
      <c r="B75" s="632" t="s">
        <v>353</v>
      </c>
      <c r="C75" s="633"/>
      <c r="D75" s="633"/>
      <c r="E75" s="633"/>
      <c r="F75" s="633"/>
      <c r="G75" s="633"/>
      <c r="H75" s="633"/>
      <c r="I75" s="633"/>
      <c r="J75" s="633"/>
      <c r="K75" s="633"/>
      <c r="L75" s="633"/>
      <c r="M75" s="633"/>
      <c r="N75" s="633"/>
      <c r="O75" s="633"/>
      <c r="P75" s="634"/>
      <c r="Q75" s="636">
        <v>454</v>
      </c>
      <c r="R75" s="637"/>
      <c r="S75" s="637"/>
      <c r="T75" s="637"/>
      <c r="U75" s="588"/>
      <c r="V75" s="638">
        <v>431</v>
      </c>
      <c r="W75" s="637"/>
      <c r="X75" s="637"/>
      <c r="Y75" s="637"/>
      <c r="Z75" s="588"/>
      <c r="AA75" s="638">
        <v>24</v>
      </c>
      <c r="AB75" s="637"/>
      <c r="AC75" s="637"/>
      <c r="AD75" s="637"/>
      <c r="AE75" s="588"/>
      <c r="AF75" s="638">
        <v>24</v>
      </c>
      <c r="AG75" s="637"/>
      <c r="AH75" s="637"/>
      <c r="AI75" s="637"/>
      <c r="AJ75" s="588"/>
      <c r="AK75" s="638">
        <v>18</v>
      </c>
      <c r="AL75" s="637"/>
      <c r="AM75" s="637"/>
      <c r="AN75" s="637"/>
      <c r="AO75" s="588"/>
      <c r="AP75" s="638" t="s">
        <v>335</v>
      </c>
      <c r="AQ75" s="637"/>
      <c r="AR75" s="637"/>
      <c r="AS75" s="637"/>
      <c r="AT75" s="588"/>
      <c r="AU75" s="638" t="s">
        <v>335</v>
      </c>
      <c r="AV75" s="637"/>
      <c r="AW75" s="637"/>
      <c r="AX75" s="637"/>
      <c r="AY75" s="588"/>
      <c r="AZ75" s="591"/>
      <c r="BA75" s="591"/>
      <c r="BB75" s="591"/>
      <c r="BC75" s="591"/>
      <c r="BD75" s="592"/>
      <c r="BE75" s="570"/>
      <c r="BF75" s="570"/>
      <c r="BG75" s="570"/>
      <c r="BH75" s="570"/>
      <c r="BI75" s="570"/>
      <c r="BJ75" s="570"/>
      <c r="BK75" s="570"/>
      <c r="BL75" s="570"/>
      <c r="BM75" s="570"/>
      <c r="BN75" s="570"/>
      <c r="BO75" s="570"/>
      <c r="BP75" s="570"/>
      <c r="BQ75" s="522">
        <v>69</v>
      </c>
      <c r="BR75" s="614"/>
      <c r="BS75" s="615"/>
      <c r="BT75" s="616"/>
      <c r="BU75" s="616"/>
      <c r="BV75" s="616"/>
      <c r="BW75" s="616"/>
      <c r="BX75" s="616"/>
      <c r="BY75" s="616"/>
      <c r="BZ75" s="616"/>
      <c r="CA75" s="616"/>
      <c r="CB75" s="616"/>
      <c r="CC75" s="616"/>
      <c r="CD75" s="616"/>
      <c r="CE75" s="616"/>
      <c r="CF75" s="616"/>
      <c r="CG75" s="617"/>
      <c r="CH75" s="618"/>
      <c r="CI75" s="619"/>
      <c r="CJ75" s="619"/>
      <c r="CK75" s="619"/>
      <c r="CL75" s="620"/>
      <c r="CM75" s="618"/>
      <c r="CN75" s="619"/>
      <c r="CO75" s="619"/>
      <c r="CP75" s="619"/>
      <c r="CQ75" s="620"/>
      <c r="CR75" s="618"/>
      <c r="CS75" s="619"/>
      <c r="CT75" s="619"/>
      <c r="CU75" s="619"/>
      <c r="CV75" s="620"/>
      <c r="CW75" s="618"/>
      <c r="CX75" s="619"/>
      <c r="CY75" s="619"/>
      <c r="CZ75" s="619"/>
      <c r="DA75" s="620"/>
      <c r="DB75" s="618"/>
      <c r="DC75" s="619"/>
      <c r="DD75" s="619"/>
      <c r="DE75" s="619"/>
      <c r="DF75" s="620"/>
      <c r="DG75" s="618"/>
      <c r="DH75" s="619"/>
      <c r="DI75" s="619"/>
      <c r="DJ75" s="619"/>
      <c r="DK75" s="620"/>
      <c r="DL75" s="618"/>
      <c r="DM75" s="619"/>
      <c r="DN75" s="619"/>
      <c r="DO75" s="619"/>
      <c r="DP75" s="620"/>
      <c r="DQ75" s="618"/>
      <c r="DR75" s="619"/>
      <c r="DS75" s="619"/>
      <c r="DT75" s="619"/>
      <c r="DU75" s="620"/>
      <c r="DV75" s="615"/>
      <c r="DW75" s="616"/>
      <c r="DX75" s="616"/>
      <c r="DY75" s="616"/>
      <c r="DZ75" s="621"/>
      <c r="EA75" s="467"/>
    </row>
    <row r="76" spans="1:131" ht="26.25" customHeight="1" x14ac:dyDescent="0.15">
      <c r="A76" s="522">
        <v>9</v>
      </c>
      <c r="B76" s="632" t="s">
        <v>354</v>
      </c>
      <c r="C76" s="633"/>
      <c r="D76" s="633"/>
      <c r="E76" s="633"/>
      <c r="F76" s="633"/>
      <c r="G76" s="633"/>
      <c r="H76" s="633"/>
      <c r="I76" s="633"/>
      <c r="J76" s="633"/>
      <c r="K76" s="633"/>
      <c r="L76" s="633"/>
      <c r="M76" s="633"/>
      <c r="N76" s="633"/>
      <c r="O76" s="633"/>
      <c r="P76" s="634"/>
      <c r="Q76" s="636">
        <v>3389</v>
      </c>
      <c r="R76" s="637"/>
      <c r="S76" s="637"/>
      <c r="T76" s="637"/>
      <c r="U76" s="588"/>
      <c r="V76" s="638">
        <v>2966</v>
      </c>
      <c r="W76" s="637"/>
      <c r="X76" s="637"/>
      <c r="Y76" s="637"/>
      <c r="Z76" s="588"/>
      <c r="AA76" s="638">
        <v>422</v>
      </c>
      <c r="AB76" s="637"/>
      <c r="AC76" s="637"/>
      <c r="AD76" s="637"/>
      <c r="AE76" s="588"/>
      <c r="AF76" s="638">
        <v>422</v>
      </c>
      <c r="AG76" s="637"/>
      <c r="AH76" s="637"/>
      <c r="AI76" s="637"/>
      <c r="AJ76" s="588"/>
      <c r="AK76" s="638">
        <v>10</v>
      </c>
      <c r="AL76" s="637"/>
      <c r="AM76" s="637"/>
      <c r="AN76" s="637"/>
      <c r="AO76" s="588"/>
      <c r="AP76" s="638" t="s">
        <v>335</v>
      </c>
      <c r="AQ76" s="637"/>
      <c r="AR76" s="637"/>
      <c r="AS76" s="637"/>
      <c r="AT76" s="588"/>
      <c r="AU76" s="638" t="s">
        <v>335</v>
      </c>
      <c r="AV76" s="637"/>
      <c r="AW76" s="637"/>
      <c r="AX76" s="637"/>
      <c r="AY76" s="588"/>
      <c r="AZ76" s="591"/>
      <c r="BA76" s="591"/>
      <c r="BB76" s="591"/>
      <c r="BC76" s="591"/>
      <c r="BD76" s="592"/>
      <c r="BE76" s="570"/>
      <c r="BF76" s="570"/>
      <c r="BG76" s="570"/>
      <c r="BH76" s="570"/>
      <c r="BI76" s="570"/>
      <c r="BJ76" s="570"/>
      <c r="BK76" s="570"/>
      <c r="BL76" s="570"/>
      <c r="BM76" s="570"/>
      <c r="BN76" s="570"/>
      <c r="BO76" s="570"/>
      <c r="BP76" s="570"/>
      <c r="BQ76" s="522">
        <v>70</v>
      </c>
      <c r="BR76" s="614"/>
      <c r="BS76" s="615"/>
      <c r="BT76" s="616"/>
      <c r="BU76" s="616"/>
      <c r="BV76" s="616"/>
      <c r="BW76" s="616"/>
      <c r="BX76" s="616"/>
      <c r="BY76" s="616"/>
      <c r="BZ76" s="616"/>
      <c r="CA76" s="616"/>
      <c r="CB76" s="616"/>
      <c r="CC76" s="616"/>
      <c r="CD76" s="616"/>
      <c r="CE76" s="616"/>
      <c r="CF76" s="616"/>
      <c r="CG76" s="617"/>
      <c r="CH76" s="618"/>
      <c r="CI76" s="619"/>
      <c r="CJ76" s="619"/>
      <c r="CK76" s="619"/>
      <c r="CL76" s="620"/>
      <c r="CM76" s="618"/>
      <c r="CN76" s="619"/>
      <c r="CO76" s="619"/>
      <c r="CP76" s="619"/>
      <c r="CQ76" s="620"/>
      <c r="CR76" s="618"/>
      <c r="CS76" s="619"/>
      <c r="CT76" s="619"/>
      <c r="CU76" s="619"/>
      <c r="CV76" s="620"/>
      <c r="CW76" s="618"/>
      <c r="CX76" s="619"/>
      <c r="CY76" s="619"/>
      <c r="CZ76" s="619"/>
      <c r="DA76" s="620"/>
      <c r="DB76" s="618"/>
      <c r="DC76" s="619"/>
      <c r="DD76" s="619"/>
      <c r="DE76" s="619"/>
      <c r="DF76" s="620"/>
      <c r="DG76" s="618"/>
      <c r="DH76" s="619"/>
      <c r="DI76" s="619"/>
      <c r="DJ76" s="619"/>
      <c r="DK76" s="620"/>
      <c r="DL76" s="618"/>
      <c r="DM76" s="619"/>
      <c r="DN76" s="619"/>
      <c r="DO76" s="619"/>
      <c r="DP76" s="620"/>
      <c r="DQ76" s="618"/>
      <c r="DR76" s="619"/>
      <c r="DS76" s="619"/>
      <c r="DT76" s="619"/>
      <c r="DU76" s="620"/>
      <c r="DV76" s="615"/>
      <c r="DW76" s="616"/>
      <c r="DX76" s="616"/>
      <c r="DY76" s="616"/>
      <c r="DZ76" s="621"/>
      <c r="EA76" s="467"/>
    </row>
    <row r="77" spans="1:131" ht="26.25" customHeight="1" x14ac:dyDescent="0.15">
      <c r="A77" s="522">
        <v>10</v>
      </c>
      <c r="B77" s="632" t="s">
        <v>355</v>
      </c>
      <c r="C77" s="633"/>
      <c r="D77" s="633"/>
      <c r="E77" s="633"/>
      <c r="F77" s="633"/>
      <c r="G77" s="633"/>
      <c r="H77" s="633"/>
      <c r="I77" s="633"/>
      <c r="J77" s="633"/>
      <c r="K77" s="633"/>
      <c r="L77" s="633"/>
      <c r="M77" s="633"/>
      <c r="N77" s="633"/>
      <c r="O77" s="633"/>
      <c r="P77" s="634"/>
      <c r="Q77" s="636">
        <v>28</v>
      </c>
      <c r="R77" s="637"/>
      <c r="S77" s="637"/>
      <c r="T77" s="637"/>
      <c r="U77" s="588"/>
      <c r="V77" s="638">
        <v>22</v>
      </c>
      <c r="W77" s="637"/>
      <c r="X77" s="637"/>
      <c r="Y77" s="637"/>
      <c r="Z77" s="588"/>
      <c r="AA77" s="638">
        <v>6</v>
      </c>
      <c r="AB77" s="637"/>
      <c r="AC77" s="637"/>
      <c r="AD77" s="637"/>
      <c r="AE77" s="588"/>
      <c r="AF77" s="638">
        <v>6</v>
      </c>
      <c r="AG77" s="637"/>
      <c r="AH77" s="637"/>
      <c r="AI77" s="637"/>
      <c r="AJ77" s="588"/>
      <c r="AK77" s="638">
        <v>0</v>
      </c>
      <c r="AL77" s="637"/>
      <c r="AM77" s="637"/>
      <c r="AN77" s="637"/>
      <c r="AO77" s="588"/>
      <c r="AP77" s="638" t="s">
        <v>335</v>
      </c>
      <c r="AQ77" s="637"/>
      <c r="AR77" s="637"/>
      <c r="AS77" s="637"/>
      <c r="AT77" s="588"/>
      <c r="AU77" s="638" t="s">
        <v>335</v>
      </c>
      <c r="AV77" s="637"/>
      <c r="AW77" s="637"/>
      <c r="AX77" s="637"/>
      <c r="AY77" s="588"/>
      <c r="AZ77" s="591"/>
      <c r="BA77" s="591"/>
      <c r="BB77" s="591"/>
      <c r="BC77" s="591"/>
      <c r="BD77" s="592"/>
      <c r="BE77" s="570"/>
      <c r="BF77" s="570"/>
      <c r="BG77" s="570"/>
      <c r="BH77" s="570"/>
      <c r="BI77" s="570"/>
      <c r="BJ77" s="570"/>
      <c r="BK77" s="570"/>
      <c r="BL77" s="570"/>
      <c r="BM77" s="570"/>
      <c r="BN77" s="570"/>
      <c r="BO77" s="570"/>
      <c r="BP77" s="570"/>
      <c r="BQ77" s="522">
        <v>71</v>
      </c>
      <c r="BR77" s="614"/>
      <c r="BS77" s="615"/>
      <c r="BT77" s="616"/>
      <c r="BU77" s="616"/>
      <c r="BV77" s="616"/>
      <c r="BW77" s="616"/>
      <c r="BX77" s="616"/>
      <c r="BY77" s="616"/>
      <c r="BZ77" s="616"/>
      <c r="CA77" s="616"/>
      <c r="CB77" s="616"/>
      <c r="CC77" s="616"/>
      <c r="CD77" s="616"/>
      <c r="CE77" s="616"/>
      <c r="CF77" s="616"/>
      <c r="CG77" s="617"/>
      <c r="CH77" s="618"/>
      <c r="CI77" s="619"/>
      <c r="CJ77" s="619"/>
      <c r="CK77" s="619"/>
      <c r="CL77" s="620"/>
      <c r="CM77" s="618"/>
      <c r="CN77" s="619"/>
      <c r="CO77" s="619"/>
      <c r="CP77" s="619"/>
      <c r="CQ77" s="620"/>
      <c r="CR77" s="618"/>
      <c r="CS77" s="619"/>
      <c r="CT77" s="619"/>
      <c r="CU77" s="619"/>
      <c r="CV77" s="620"/>
      <c r="CW77" s="618"/>
      <c r="CX77" s="619"/>
      <c r="CY77" s="619"/>
      <c r="CZ77" s="619"/>
      <c r="DA77" s="620"/>
      <c r="DB77" s="618"/>
      <c r="DC77" s="619"/>
      <c r="DD77" s="619"/>
      <c r="DE77" s="619"/>
      <c r="DF77" s="620"/>
      <c r="DG77" s="618"/>
      <c r="DH77" s="619"/>
      <c r="DI77" s="619"/>
      <c r="DJ77" s="619"/>
      <c r="DK77" s="620"/>
      <c r="DL77" s="618"/>
      <c r="DM77" s="619"/>
      <c r="DN77" s="619"/>
      <c r="DO77" s="619"/>
      <c r="DP77" s="620"/>
      <c r="DQ77" s="618"/>
      <c r="DR77" s="619"/>
      <c r="DS77" s="619"/>
      <c r="DT77" s="619"/>
      <c r="DU77" s="620"/>
      <c r="DV77" s="615"/>
      <c r="DW77" s="616"/>
      <c r="DX77" s="616"/>
      <c r="DY77" s="616"/>
      <c r="DZ77" s="621"/>
      <c r="EA77" s="467"/>
    </row>
    <row r="78" spans="1:131" ht="26.25" customHeight="1" x14ac:dyDescent="0.15">
      <c r="A78" s="522">
        <v>11</v>
      </c>
      <c r="B78" s="632" t="s">
        <v>356</v>
      </c>
      <c r="C78" s="633"/>
      <c r="D78" s="633"/>
      <c r="E78" s="633"/>
      <c r="F78" s="633"/>
      <c r="G78" s="633"/>
      <c r="H78" s="633"/>
      <c r="I78" s="633"/>
      <c r="J78" s="633"/>
      <c r="K78" s="633"/>
      <c r="L78" s="633"/>
      <c r="M78" s="633"/>
      <c r="N78" s="633"/>
      <c r="O78" s="633"/>
      <c r="P78" s="634"/>
      <c r="Q78" s="635">
        <v>1418</v>
      </c>
      <c r="R78" s="589"/>
      <c r="S78" s="589"/>
      <c r="T78" s="589"/>
      <c r="U78" s="589"/>
      <c r="V78" s="589">
        <v>1065</v>
      </c>
      <c r="W78" s="589"/>
      <c r="X78" s="589"/>
      <c r="Y78" s="589"/>
      <c r="Z78" s="589"/>
      <c r="AA78" s="589">
        <v>353</v>
      </c>
      <c r="AB78" s="589"/>
      <c r="AC78" s="589"/>
      <c r="AD78" s="589"/>
      <c r="AE78" s="589"/>
      <c r="AF78" s="589">
        <v>10</v>
      </c>
      <c r="AG78" s="589"/>
      <c r="AH78" s="589"/>
      <c r="AI78" s="589"/>
      <c r="AJ78" s="589"/>
      <c r="AK78" s="589">
        <v>0</v>
      </c>
      <c r="AL78" s="589"/>
      <c r="AM78" s="589"/>
      <c r="AN78" s="589"/>
      <c r="AO78" s="589"/>
      <c r="AP78" s="589" t="s">
        <v>335</v>
      </c>
      <c r="AQ78" s="589"/>
      <c r="AR78" s="589"/>
      <c r="AS78" s="589"/>
      <c r="AT78" s="589"/>
      <c r="AU78" s="589" t="s">
        <v>335</v>
      </c>
      <c r="AV78" s="589"/>
      <c r="AW78" s="589"/>
      <c r="AX78" s="589"/>
      <c r="AY78" s="589"/>
      <c r="AZ78" s="591"/>
      <c r="BA78" s="591"/>
      <c r="BB78" s="591"/>
      <c r="BC78" s="591"/>
      <c r="BD78" s="592"/>
      <c r="BE78" s="570"/>
      <c r="BF78" s="570"/>
      <c r="BG78" s="570"/>
      <c r="BH78" s="570"/>
      <c r="BI78" s="570"/>
      <c r="BJ78" s="467"/>
      <c r="BK78" s="467"/>
      <c r="BL78" s="467"/>
      <c r="BM78" s="467"/>
      <c r="BN78" s="467"/>
      <c r="BO78" s="570"/>
      <c r="BP78" s="570"/>
      <c r="BQ78" s="522">
        <v>72</v>
      </c>
      <c r="BR78" s="614"/>
      <c r="BS78" s="615"/>
      <c r="BT78" s="616"/>
      <c r="BU78" s="616"/>
      <c r="BV78" s="616"/>
      <c r="BW78" s="616"/>
      <c r="BX78" s="616"/>
      <c r="BY78" s="616"/>
      <c r="BZ78" s="616"/>
      <c r="CA78" s="616"/>
      <c r="CB78" s="616"/>
      <c r="CC78" s="616"/>
      <c r="CD78" s="616"/>
      <c r="CE78" s="616"/>
      <c r="CF78" s="616"/>
      <c r="CG78" s="617"/>
      <c r="CH78" s="618"/>
      <c r="CI78" s="619"/>
      <c r="CJ78" s="619"/>
      <c r="CK78" s="619"/>
      <c r="CL78" s="620"/>
      <c r="CM78" s="618"/>
      <c r="CN78" s="619"/>
      <c r="CO78" s="619"/>
      <c r="CP78" s="619"/>
      <c r="CQ78" s="620"/>
      <c r="CR78" s="618"/>
      <c r="CS78" s="619"/>
      <c r="CT78" s="619"/>
      <c r="CU78" s="619"/>
      <c r="CV78" s="620"/>
      <c r="CW78" s="618"/>
      <c r="CX78" s="619"/>
      <c r="CY78" s="619"/>
      <c r="CZ78" s="619"/>
      <c r="DA78" s="620"/>
      <c r="DB78" s="618"/>
      <c r="DC78" s="619"/>
      <c r="DD78" s="619"/>
      <c r="DE78" s="619"/>
      <c r="DF78" s="620"/>
      <c r="DG78" s="618"/>
      <c r="DH78" s="619"/>
      <c r="DI78" s="619"/>
      <c r="DJ78" s="619"/>
      <c r="DK78" s="620"/>
      <c r="DL78" s="618"/>
      <c r="DM78" s="619"/>
      <c r="DN78" s="619"/>
      <c r="DO78" s="619"/>
      <c r="DP78" s="620"/>
      <c r="DQ78" s="618"/>
      <c r="DR78" s="619"/>
      <c r="DS78" s="619"/>
      <c r="DT78" s="619"/>
      <c r="DU78" s="620"/>
      <c r="DV78" s="615"/>
      <c r="DW78" s="616"/>
      <c r="DX78" s="616"/>
      <c r="DY78" s="616"/>
      <c r="DZ78" s="621"/>
      <c r="EA78" s="467"/>
    </row>
    <row r="79" spans="1:131" ht="26.25" customHeight="1" x14ac:dyDescent="0.15">
      <c r="A79" s="522">
        <v>12</v>
      </c>
      <c r="B79" s="632" t="s">
        <v>357</v>
      </c>
      <c r="C79" s="633"/>
      <c r="D79" s="633"/>
      <c r="E79" s="633"/>
      <c r="F79" s="633"/>
      <c r="G79" s="633"/>
      <c r="H79" s="633"/>
      <c r="I79" s="633"/>
      <c r="J79" s="633"/>
      <c r="K79" s="633"/>
      <c r="L79" s="633"/>
      <c r="M79" s="633"/>
      <c r="N79" s="633"/>
      <c r="O79" s="633"/>
      <c r="P79" s="634"/>
      <c r="Q79" s="635">
        <v>198</v>
      </c>
      <c r="R79" s="589"/>
      <c r="S79" s="589"/>
      <c r="T79" s="589"/>
      <c r="U79" s="589"/>
      <c r="V79" s="589">
        <v>194</v>
      </c>
      <c r="W79" s="589"/>
      <c r="X79" s="589"/>
      <c r="Y79" s="589"/>
      <c r="Z79" s="589"/>
      <c r="AA79" s="589">
        <v>4</v>
      </c>
      <c r="AB79" s="589"/>
      <c r="AC79" s="589"/>
      <c r="AD79" s="589"/>
      <c r="AE79" s="589"/>
      <c r="AF79" s="589">
        <v>4</v>
      </c>
      <c r="AG79" s="589"/>
      <c r="AH79" s="589"/>
      <c r="AI79" s="589"/>
      <c r="AJ79" s="589"/>
      <c r="AK79" s="589">
        <v>0</v>
      </c>
      <c r="AL79" s="589"/>
      <c r="AM79" s="589"/>
      <c r="AN79" s="589"/>
      <c r="AO79" s="589"/>
      <c r="AP79" s="589" t="s">
        <v>335</v>
      </c>
      <c r="AQ79" s="589"/>
      <c r="AR79" s="589"/>
      <c r="AS79" s="589"/>
      <c r="AT79" s="589"/>
      <c r="AU79" s="589" t="s">
        <v>335</v>
      </c>
      <c r="AV79" s="589"/>
      <c r="AW79" s="589"/>
      <c r="AX79" s="589"/>
      <c r="AY79" s="589"/>
      <c r="AZ79" s="591"/>
      <c r="BA79" s="591"/>
      <c r="BB79" s="591"/>
      <c r="BC79" s="591"/>
      <c r="BD79" s="592"/>
      <c r="BE79" s="570"/>
      <c r="BF79" s="570"/>
      <c r="BG79" s="570"/>
      <c r="BH79" s="570"/>
      <c r="BI79" s="570"/>
      <c r="BJ79" s="467"/>
      <c r="BK79" s="467"/>
      <c r="BL79" s="467"/>
      <c r="BM79" s="467"/>
      <c r="BN79" s="467"/>
      <c r="BO79" s="570"/>
      <c r="BP79" s="570"/>
      <c r="BQ79" s="522">
        <v>73</v>
      </c>
      <c r="BR79" s="614"/>
      <c r="BS79" s="615"/>
      <c r="BT79" s="616"/>
      <c r="BU79" s="616"/>
      <c r="BV79" s="616"/>
      <c r="BW79" s="616"/>
      <c r="BX79" s="616"/>
      <c r="BY79" s="616"/>
      <c r="BZ79" s="616"/>
      <c r="CA79" s="616"/>
      <c r="CB79" s="616"/>
      <c r="CC79" s="616"/>
      <c r="CD79" s="616"/>
      <c r="CE79" s="616"/>
      <c r="CF79" s="616"/>
      <c r="CG79" s="617"/>
      <c r="CH79" s="618"/>
      <c r="CI79" s="619"/>
      <c r="CJ79" s="619"/>
      <c r="CK79" s="619"/>
      <c r="CL79" s="620"/>
      <c r="CM79" s="618"/>
      <c r="CN79" s="619"/>
      <c r="CO79" s="619"/>
      <c r="CP79" s="619"/>
      <c r="CQ79" s="620"/>
      <c r="CR79" s="618"/>
      <c r="CS79" s="619"/>
      <c r="CT79" s="619"/>
      <c r="CU79" s="619"/>
      <c r="CV79" s="620"/>
      <c r="CW79" s="618"/>
      <c r="CX79" s="619"/>
      <c r="CY79" s="619"/>
      <c r="CZ79" s="619"/>
      <c r="DA79" s="620"/>
      <c r="DB79" s="618"/>
      <c r="DC79" s="619"/>
      <c r="DD79" s="619"/>
      <c r="DE79" s="619"/>
      <c r="DF79" s="620"/>
      <c r="DG79" s="618"/>
      <c r="DH79" s="619"/>
      <c r="DI79" s="619"/>
      <c r="DJ79" s="619"/>
      <c r="DK79" s="620"/>
      <c r="DL79" s="618"/>
      <c r="DM79" s="619"/>
      <c r="DN79" s="619"/>
      <c r="DO79" s="619"/>
      <c r="DP79" s="620"/>
      <c r="DQ79" s="618"/>
      <c r="DR79" s="619"/>
      <c r="DS79" s="619"/>
      <c r="DT79" s="619"/>
      <c r="DU79" s="620"/>
      <c r="DV79" s="615"/>
      <c r="DW79" s="616"/>
      <c r="DX79" s="616"/>
      <c r="DY79" s="616"/>
      <c r="DZ79" s="621"/>
      <c r="EA79" s="467"/>
    </row>
    <row r="80" spans="1:131" ht="26.25" customHeight="1" x14ac:dyDescent="0.15">
      <c r="A80" s="522">
        <v>13</v>
      </c>
      <c r="B80" s="632"/>
      <c r="C80" s="633"/>
      <c r="D80" s="633"/>
      <c r="E80" s="633"/>
      <c r="F80" s="633"/>
      <c r="G80" s="633"/>
      <c r="H80" s="633"/>
      <c r="I80" s="633"/>
      <c r="J80" s="633"/>
      <c r="K80" s="633"/>
      <c r="L80" s="633"/>
      <c r="M80" s="633"/>
      <c r="N80" s="633"/>
      <c r="O80" s="633"/>
      <c r="P80" s="634"/>
      <c r="Q80" s="635"/>
      <c r="R80" s="589"/>
      <c r="S80" s="589"/>
      <c r="T80" s="589"/>
      <c r="U80" s="589"/>
      <c r="V80" s="589"/>
      <c r="W80" s="589"/>
      <c r="X80" s="589"/>
      <c r="Y80" s="589"/>
      <c r="Z80" s="589"/>
      <c r="AA80" s="589"/>
      <c r="AB80" s="589"/>
      <c r="AC80" s="589"/>
      <c r="AD80" s="589"/>
      <c r="AE80" s="589"/>
      <c r="AF80" s="589"/>
      <c r="AG80" s="589"/>
      <c r="AH80" s="589"/>
      <c r="AI80" s="589"/>
      <c r="AJ80" s="589"/>
      <c r="AK80" s="589"/>
      <c r="AL80" s="589"/>
      <c r="AM80" s="589"/>
      <c r="AN80" s="589"/>
      <c r="AO80" s="589"/>
      <c r="AP80" s="589"/>
      <c r="AQ80" s="589"/>
      <c r="AR80" s="589"/>
      <c r="AS80" s="589"/>
      <c r="AT80" s="589"/>
      <c r="AU80" s="589"/>
      <c r="AV80" s="589"/>
      <c r="AW80" s="589"/>
      <c r="AX80" s="589"/>
      <c r="AY80" s="589"/>
      <c r="AZ80" s="591"/>
      <c r="BA80" s="591"/>
      <c r="BB80" s="591"/>
      <c r="BC80" s="591"/>
      <c r="BD80" s="592"/>
      <c r="BE80" s="570"/>
      <c r="BF80" s="570"/>
      <c r="BG80" s="570"/>
      <c r="BH80" s="570"/>
      <c r="BI80" s="570"/>
      <c r="BJ80" s="570"/>
      <c r="BK80" s="570"/>
      <c r="BL80" s="570"/>
      <c r="BM80" s="570"/>
      <c r="BN80" s="570"/>
      <c r="BO80" s="570"/>
      <c r="BP80" s="570"/>
      <c r="BQ80" s="522">
        <v>74</v>
      </c>
      <c r="BR80" s="614"/>
      <c r="BS80" s="615"/>
      <c r="BT80" s="616"/>
      <c r="BU80" s="616"/>
      <c r="BV80" s="616"/>
      <c r="BW80" s="616"/>
      <c r="BX80" s="616"/>
      <c r="BY80" s="616"/>
      <c r="BZ80" s="616"/>
      <c r="CA80" s="616"/>
      <c r="CB80" s="616"/>
      <c r="CC80" s="616"/>
      <c r="CD80" s="616"/>
      <c r="CE80" s="616"/>
      <c r="CF80" s="616"/>
      <c r="CG80" s="617"/>
      <c r="CH80" s="618"/>
      <c r="CI80" s="619"/>
      <c r="CJ80" s="619"/>
      <c r="CK80" s="619"/>
      <c r="CL80" s="620"/>
      <c r="CM80" s="618"/>
      <c r="CN80" s="619"/>
      <c r="CO80" s="619"/>
      <c r="CP80" s="619"/>
      <c r="CQ80" s="620"/>
      <c r="CR80" s="618"/>
      <c r="CS80" s="619"/>
      <c r="CT80" s="619"/>
      <c r="CU80" s="619"/>
      <c r="CV80" s="620"/>
      <c r="CW80" s="618"/>
      <c r="CX80" s="619"/>
      <c r="CY80" s="619"/>
      <c r="CZ80" s="619"/>
      <c r="DA80" s="620"/>
      <c r="DB80" s="618"/>
      <c r="DC80" s="619"/>
      <c r="DD80" s="619"/>
      <c r="DE80" s="619"/>
      <c r="DF80" s="620"/>
      <c r="DG80" s="618"/>
      <c r="DH80" s="619"/>
      <c r="DI80" s="619"/>
      <c r="DJ80" s="619"/>
      <c r="DK80" s="620"/>
      <c r="DL80" s="618"/>
      <c r="DM80" s="619"/>
      <c r="DN80" s="619"/>
      <c r="DO80" s="619"/>
      <c r="DP80" s="620"/>
      <c r="DQ80" s="618"/>
      <c r="DR80" s="619"/>
      <c r="DS80" s="619"/>
      <c r="DT80" s="619"/>
      <c r="DU80" s="620"/>
      <c r="DV80" s="615"/>
      <c r="DW80" s="616"/>
      <c r="DX80" s="616"/>
      <c r="DY80" s="616"/>
      <c r="DZ80" s="621"/>
      <c r="EA80" s="467"/>
    </row>
    <row r="81" spans="1:131" ht="26.25" customHeight="1" x14ac:dyDescent="0.15">
      <c r="A81" s="522">
        <v>14</v>
      </c>
      <c r="B81" s="632"/>
      <c r="C81" s="633"/>
      <c r="D81" s="633"/>
      <c r="E81" s="633"/>
      <c r="F81" s="633"/>
      <c r="G81" s="633"/>
      <c r="H81" s="633"/>
      <c r="I81" s="633"/>
      <c r="J81" s="633"/>
      <c r="K81" s="633"/>
      <c r="L81" s="633"/>
      <c r="M81" s="633"/>
      <c r="N81" s="633"/>
      <c r="O81" s="633"/>
      <c r="P81" s="634"/>
      <c r="Q81" s="635"/>
      <c r="R81" s="589"/>
      <c r="S81" s="589"/>
      <c r="T81" s="589"/>
      <c r="U81" s="589"/>
      <c r="V81" s="589"/>
      <c r="W81" s="589"/>
      <c r="X81" s="589"/>
      <c r="Y81" s="589"/>
      <c r="Z81" s="589"/>
      <c r="AA81" s="589"/>
      <c r="AB81" s="589"/>
      <c r="AC81" s="589"/>
      <c r="AD81" s="589"/>
      <c r="AE81" s="589"/>
      <c r="AF81" s="589"/>
      <c r="AG81" s="589"/>
      <c r="AH81" s="589"/>
      <c r="AI81" s="589"/>
      <c r="AJ81" s="589"/>
      <c r="AK81" s="589"/>
      <c r="AL81" s="589"/>
      <c r="AM81" s="589"/>
      <c r="AN81" s="589"/>
      <c r="AO81" s="589"/>
      <c r="AP81" s="589"/>
      <c r="AQ81" s="589"/>
      <c r="AR81" s="589"/>
      <c r="AS81" s="589"/>
      <c r="AT81" s="589"/>
      <c r="AU81" s="589"/>
      <c r="AV81" s="589"/>
      <c r="AW81" s="589"/>
      <c r="AX81" s="589"/>
      <c r="AY81" s="589"/>
      <c r="AZ81" s="591"/>
      <c r="BA81" s="591"/>
      <c r="BB81" s="591"/>
      <c r="BC81" s="591"/>
      <c r="BD81" s="592"/>
      <c r="BE81" s="570"/>
      <c r="BF81" s="570"/>
      <c r="BG81" s="570"/>
      <c r="BH81" s="570"/>
      <c r="BI81" s="570"/>
      <c r="BJ81" s="570"/>
      <c r="BK81" s="570"/>
      <c r="BL81" s="570"/>
      <c r="BM81" s="570"/>
      <c r="BN81" s="570"/>
      <c r="BO81" s="570"/>
      <c r="BP81" s="570"/>
      <c r="BQ81" s="522">
        <v>75</v>
      </c>
      <c r="BR81" s="614"/>
      <c r="BS81" s="615"/>
      <c r="BT81" s="616"/>
      <c r="BU81" s="616"/>
      <c r="BV81" s="616"/>
      <c r="BW81" s="616"/>
      <c r="BX81" s="616"/>
      <c r="BY81" s="616"/>
      <c r="BZ81" s="616"/>
      <c r="CA81" s="616"/>
      <c r="CB81" s="616"/>
      <c r="CC81" s="616"/>
      <c r="CD81" s="616"/>
      <c r="CE81" s="616"/>
      <c r="CF81" s="616"/>
      <c r="CG81" s="617"/>
      <c r="CH81" s="618"/>
      <c r="CI81" s="619"/>
      <c r="CJ81" s="619"/>
      <c r="CK81" s="619"/>
      <c r="CL81" s="620"/>
      <c r="CM81" s="618"/>
      <c r="CN81" s="619"/>
      <c r="CO81" s="619"/>
      <c r="CP81" s="619"/>
      <c r="CQ81" s="620"/>
      <c r="CR81" s="618"/>
      <c r="CS81" s="619"/>
      <c r="CT81" s="619"/>
      <c r="CU81" s="619"/>
      <c r="CV81" s="620"/>
      <c r="CW81" s="618"/>
      <c r="CX81" s="619"/>
      <c r="CY81" s="619"/>
      <c r="CZ81" s="619"/>
      <c r="DA81" s="620"/>
      <c r="DB81" s="618"/>
      <c r="DC81" s="619"/>
      <c r="DD81" s="619"/>
      <c r="DE81" s="619"/>
      <c r="DF81" s="620"/>
      <c r="DG81" s="618"/>
      <c r="DH81" s="619"/>
      <c r="DI81" s="619"/>
      <c r="DJ81" s="619"/>
      <c r="DK81" s="620"/>
      <c r="DL81" s="618"/>
      <c r="DM81" s="619"/>
      <c r="DN81" s="619"/>
      <c r="DO81" s="619"/>
      <c r="DP81" s="620"/>
      <c r="DQ81" s="618"/>
      <c r="DR81" s="619"/>
      <c r="DS81" s="619"/>
      <c r="DT81" s="619"/>
      <c r="DU81" s="620"/>
      <c r="DV81" s="615"/>
      <c r="DW81" s="616"/>
      <c r="DX81" s="616"/>
      <c r="DY81" s="616"/>
      <c r="DZ81" s="621"/>
      <c r="EA81" s="467"/>
    </row>
    <row r="82" spans="1:131" ht="26.25" customHeight="1" x14ac:dyDescent="0.15">
      <c r="A82" s="522">
        <v>15</v>
      </c>
      <c r="B82" s="632"/>
      <c r="C82" s="633"/>
      <c r="D82" s="633"/>
      <c r="E82" s="633"/>
      <c r="F82" s="633"/>
      <c r="G82" s="633"/>
      <c r="H82" s="633"/>
      <c r="I82" s="633"/>
      <c r="J82" s="633"/>
      <c r="K82" s="633"/>
      <c r="L82" s="633"/>
      <c r="M82" s="633"/>
      <c r="N82" s="633"/>
      <c r="O82" s="633"/>
      <c r="P82" s="634"/>
      <c r="Q82" s="635"/>
      <c r="R82" s="589"/>
      <c r="S82" s="589"/>
      <c r="T82" s="589"/>
      <c r="U82" s="589"/>
      <c r="V82" s="589"/>
      <c r="W82" s="589"/>
      <c r="X82" s="589"/>
      <c r="Y82" s="589"/>
      <c r="Z82" s="589"/>
      <c r="AA82" s="589"/>
      <c r="AB82" s="589"/>
      <c r="AC82" s="589"/>
      <c r="AD82" s="589"/>
      <c r="AE82" s="589"/>
      <c r="AF82" s="589"/>
      <c r="AG82" s="589"/>
      <c r="AH82" s="589"/>
      <c r="AI82" s="589"/>
      <c r="AJ82" s="589"/>
      <c r="AK82" s="589"/>
      <c r="AL82" s="589"/>
      <c r="AM82" s="589"/>
      <c r="AN82" s="589"/>
      <c r="AO82" s="589"/>
      <c r="AP82" s="589"/>
      <c r="AQ82" s="589"/>
      <c r="AR82" s="589"/>
      <c r="AS82" s="589"/>
      <c r="AT82" s="589"/>
      <c r="AU82" s="589"/>
      <c r="AV82" s="589"/>
      <c r="AW82" s="589"/>
      <c r="AX82" s="589"/>
      <c r="AY82" s="589"/>
      <c r="AZ82" s="591"/>
      <c r="BA82" s="591"/>
      <c r="BB82" s="591"/>
      <c r="BC82" s="591"/>
      <c r="BD82" s="592"/>
      <c r="BE82" s="570"/>
      <c r="BF82" s="570"/>
      <c r="BG82" s="570"/>
      <c r="BH82" s="570"/>
      <c r="BI82" s="570"/>
      <c r="BJ82" s="570"/>
      <c r="BK82" s="570"/>
      <c r="BL82" s="570"/>
      <c r="BM82" s="570"/>
      <c r="BN82" s="570"/>
      <c r="BO82" s="570"/>
      <c r="BP82" s="570"/>
      <c r="BQ82" s="522">
        <v>76</v>
      </c>
      <c r="BR82" s="614"/>
      <c r="BS82" s="615"/>
      <c r="BT82" s="616"/>
      <c r="BU82" s="616"/>
      <c r="BV82" s="616"/>
      <c r="BW82" s="616"/>
      <c r="BX82" s="616"/>
      <c r="BY82" s="616"/>
      <c r="BZ82" s="616"/>
      <c r="CA82" s="616"/>
      <c r="CB82" s="616"/>
      <c r="CC82" s="616"/>
      <c r="CD82" s="616"/>
      <c r="CE82" s="616"/>
      <c r="CF82" s="616"/>
      <c r="CG82" s="617"/>
      <c r="CH82" s="618"/>
      <c r="CI82" s="619"/>
      <c r="CJ82" s="619"/>
      <c r="CK82" s="619"/>
      <c r="CL82" s="620"/>
      <c r="CM82" s="618"/>
      <c r="CN82" s="619"/>
      <c r="CO82" s="619"/>
      <c r="CP82" s="619"/>
      <c r="CQ82" s="620"/>
      <c r="CR82" s="618"/>
      <c r="CS82" s="619"/>
      <c r="CT82" s="619"/>
      <c r="CU82" s="619"/>
      <c r="CV82" s="620"/>
      <c r="CW82" s="618"/>
      <c r="CX82" s="619"/>
      <c r="CY82" s="619"/>
      <c r="CZ82" s="619"/>
      <c r="DA82" s="620"/>
      <c r="DB82" s="618"/>
      <c r="DC82" s="619"/>
      <c r="DD82" s="619"/>
      <c r="DE82" s="619"/>
      <c r="DF82" s="620"/>
      <c r="DG82" s="618"/>
      <c r="DH82" s="619"/>
      <c r="DI82" s="619"/>
      <c r="DJ82" s="619"/>
      <c r="DK82" s="620"/>
      <c r="DL82" s="618"/>
      <c r="DM82" s="619"/>
      <c r="DN82" s="619"/>
      <c r="DO82" s="619"/>
      <c r="DP82" s="620"/>
      <c r="DQ82" s="618"/>
      <c r="DR82" s="619"/>
      <c r="DS82" s="619"/>
      <c r="DT82" s="619"/>
      <c r="DU82" s="620"/>
      <c r="DV82" s="615"/>
      <c r="DW82" s="616"/>
      <c r="DX82" s="616"/>
      <c r="DY82" s="616"/>
      <c r="DZ82" s="621"/>
      <c r="EA82" s="467"/>
    </row>
    <row r="83" spans="1:131" ht="26.25" customHeight="1" x14ac:dyDescent="0.15">
      <c r="A83" s="522">
        <v>16</v>
      </c>
      <c r="B83" s="632"/>
      <c r="C83" s="633"/>
      <c r="D83" s="633"/>
      <c r="E83" s="633"/>
      <c r="F83" s="633"/>
      <c r="G83" s="633"/>
      <c r="H83" s="633"/>
      <c r="I83" s="633"/>
      <c r="J83" s="633"/>
      <c r="K83" s="633"/>
      <c r="L83" s="633"/>
      <c r="M83" s="633"/>
      <c r="N83" s="633"/>
      <c r="O83" s="633"/>
      <c r="P83" s="634"/>
      <c r="Q83" s="635"/>
      <c r="R83" s="589"/>
      <c r="S83" s="589"/>
      <c r="T83" s="589"/>
      <c r="U83" s="589"/>
      <c r="V83" s="589"/>
      <c r="W83" s="589"/>
      <c r="X83" s="589"/>
      <c r="Y83" s="589"/>
      <c r="Z83" s="589"/>
      <c r="AA83" s="589"/>
      <c r="AB83" s="589"/>
      <c r="AC83" s="589"/>
      <c r="AD83" s="589"/>
      <c r="AE83" s="589"/>
      <c r="AF83" s="589"/>
      <c r="AG83" s="589"/>
      <c r="AH83" s="589"/>
      <c r="AI83" s="589"/>
      <c r="AJ83" s="589"/>
      <c r="AK83" s="589"/>
      <c r="AL83" s="589"/>
      <c r="AM83" s="589"/>
      <c r="AN83" s="589"/>
      <c r="AO83" s="589"/>
      <c r="AP83" s="589"/>
      <c r="AQ83" s="589"/>
      <c r="AR83" s="589"/>
      <c r="AS83" s="589"/>
      <c r="AT83" s="589"/>
      <c r="AU83" s="589"/>
      <c r="AV83" s="589"/>
      <c r="AW83" s="589"/>
      <c r="AX83" s="589"/>
      <c r="AY83" s="589"/>
      <c r="AZ83" s="591"/>
      <c r="BA83" s="591"/>
      <c r="BB83" s="591"/>
      <c r="BC83" s="591"/>
      <c r="BD83" s="592"/>
      <c r="BE83" s="570"/>
      <c r="BF83" s="570"/>
      <c r="BG83" s="570"/>
      <c r="BH83" s="570"/>
      <c r="BI83" s="570"/>
      <c r="BJ83" s="570"/>
      <c r="BK83" s="570"/>
      <c r="BL83" s="570"/>
      <c r="BM83" s="570"/>
      <c r="BN83" s="570"/>
      <c r="BO83" s="570"/>
      <c r="BP83" s="570"/>
      <c r="BQ83" s="522">
        <v>77</v>
      </c>
      <c r="BR83" s="614"/>
      <c r="BS83" s="615"/>
      <c r="BT83" s="616"/>
      <c r="BU83" s="616"/>
      <c r="BV83" s="616"/>
      <c r="BW83" s="616"/>
      <c r="BX83" s="616"/>
      <c r="BY83" s="616"/>
      <c r="BZ83" s="616"/>
      <c r="CA83" s="616"/>
      <c r="CB83" s="616"/>
      <c r="CC83" s="616"/>
      <c r="CD83" s="616"/>
      <c r="CE83" s="616"/>
      <c r="CF83" s="616"/>
      <c r="CG83" s="617"/>
      <c r="CH83" s="618"/>
      <c r="CI83" s="619"/>
      <c r="CJ83" s="619"/>
      <c r="CK83" s="619"/>
      <c r="CL83" s="620"/>
      <c r="CM83" s="618"/>
      <c r="CN83" s="619"/>
      <c r="CO83" s="619"/>
      <c r="CP83" s="619"/>
      <c r="CQ83" s="620"/>
      <c r="CR83" s="618"/>
      <c r="CS83" s="619"/>
      <c r="CT83" s="619"/>
      <c r="CU83" s="619"/>
      <c r="CV83" s="620"/>
      <c r="CW83" s="618"/>
      <c r="CX83" s="619"/>
      <c r="CY83" s="619"/>
      <c r="CZ83" s="619"/>
      <c r="DA83" s="620"/>
      <c r="DB83" s="618"/>
      <c r="DC83" s="619"/>
      <c r="DD83" s="619"/>
      <c r="DE83" s="619"/>
      <c r="DF83" s="620"/>
      <c r="DG83" s="618"/>
      <c r="DH83" s="619"/>
      <c r="DI83" s="619"/>
      <c r="DJ83" s="619"/>
      <c r="DK83" s="620"/>
      <c r="DL83" s="618"/>
      <c r="DM83" s="619"/>
      <c r="DN83" s="619"/>
      <c r="DO83" s="619"/>
      <c r="DP83" s="620"/>
      <c r="DQ83" s="618"/>
      <c r="DR83" s="619"/>
      <c r="DS83" s="619"/>
      <c r="DT83" s="619"/>
      <c r="DU83" s="620"/>
      <c r="DV83" s="615"/>
      <c r="DW83" s="616"/>
      <c r="DX83" s="616"/>
      <c r="DY83" s="616"/>
      <c r="DZ83" s="621"/>
      <c r="EA83" s="467"/>
    </row>
    <row r="84" spans="1:131" ht="26.25" customHeight="1" x14ac:dyDescent="0.15">
      <c r="A84" s="522">
        <v>17</v>
      </c>
      <c r="B84" s="632"/>
      <c r="C84" s="633"/>
      <c r="D84" s="633"/>
      <c r="E84" s="633"/>
      <c r="F84" s="633"/>
      <c r="G84" s="633"/>
      <c r="H84" s="633"/>
      <c r="I84" s="633"/>
      <c r="J84" s="633"/>
      <c r="K84" s="633"/>
      <c r="L84" s="633"/>
      <c r="M84" s="633"/>
      <c r="N84" s="633"/>
      <c r="O84" s="633"/>
      <c r="P84" s="634"/>
      <c r="Q84" s="635"/>
      <c r="R84" s="589"/>
      <c r="S84" s="589"/>
      <c r="T84" s="589"/>
      <c r="U84" s="589"/>
      <c r="V84" s="589"/>
      <c r="W84" s="589"/>
      <c r="X84" s="589"/>
      <c r="Y84" s="589"/>
      <c r="Z84" s="589"/>
      <c r="AA84" s="589"/>
      <c r="AB84" s="589"/>
      <c r="AC84" s="589"/>
      <c r="AD84" s="589"/>
      <c r="AE84" s="589"/>
      <c r="AF84" s="589"/>
      <c r="AG84" s="589"/>
      <c r="AH84" s="589"/>
      <c r="AI84" s="589"/>
      <c r="AJ84" s="589"/>
      <c r="AK84" s="589"/>
      <c r="AL84" s="589"/>
      <c r="AM84" s="589"/>
      <c r="AN84" s="589"/>
      <c r="AO84" s="589"/>
      <c r="AP84" s="589"/>
      <c r="AQ84" s="589"/>
      <c r="AR84" s="589"/>
      <c r="AS84" s="589"/>
      <c r="AT84" s="589"/>
      <c r="AU84" s="589"/>
      <c r="AV84" s="589"/>
      <c r="AW84" s="589"/>
      <c r="AX84" s="589"/>
      <c r="AY84" s="589"/>
      <c r="AZ84" s="591"/>
      <c r="BA84" s="591"/>
      <c r="BB84" s="591"/>
      <c r="BC84" s="591"/>
      <c r="BD84" s="592"/>
      <c r="BE84" s="570"/>
      <c r="BF84" s="570"/>
      <c r="BG84" s="570"/>
      <c r="BH84" s="570"/>
      <c r="BI84" s="570"/>
      <c r="BJ84" s="570"/>
      <c r="BK84" s="570"/>
      <c r="BL84" s="570"/>
      <c r="BM84" s="570"/>
      <c r="BN84" s="570"/>
      <c r="BO84" s="570"/>
      <c r="BP84" s="570"/>
      <c r="BQ84" s="522">
        <v>78</v>
      </c>
      <c r="BR84" s="614"/>
      <c r="BS84" s="615"/>
      <c r="BT84" s="616"/>
      <c r="BU84" s="616"/>
      <c r="BV84" s="616"/>
      <c r="BW84" s="616"/>
      <c r="BX84" s="616"/>
      <c r="BY84" s="616"/>
      <c r="BZ84" s="616"/>
      <c r="CA84" s="616"/>
      <c r="CB84" s="616"/>
      <c r="CC84" s="616"/>
      <c r="CD84" s="616"/>
      <c r="CE84" s="616"/>
      <c r="CF84" s="616"/>
      <c r="CG84" s="617"/>
      <c r="CH84" s="618"/>
      <c r="CI84" s="619"/>
      <c r="CJ84" s="619"/>
      <c r="CK84" s="619"/>
      <c r="CL84" s="620"/>
      <c r="CM84" s="618"/>
      <c r="CN84" s="619"/>
      <c r="CO84" s="619"/>
      <c r="CP84" s="619"/>
      <c r="CQ84" s="620"/>
      <c r="CR84" s="618"/>
      <c r="CS84" s="619"/>
      <c r="CT84" s="619"/>
      <c r="CU84" s="619"/>
      <c r="CV84" s="620"/>
      <c r="CW84" s="618"/>
      <c r="CX84" s="619"/>
      <c r="CY84" s="619"/>
      <c r="CZ84" s="619"/>
      <c r="DA84" s="620"/>
      <c r="DB84" s="618"/>
      <c r="DC84" s="619"/>
      <c r="DD84" s="619"/>
      <c r="DE84" s="619"/>
      <c r="DF84" s="620"/>
      <c r="DG84" s="618"/>
      <c r="DH84" s="619"/>
      <c r="DI84" s="619"/>
      <c r="DJ84" s="619"/>
      <c r="DK84" s="620"/>
      <c r="DL84" s="618"/>
      <c r="DM84" s="619"/>
      <c r="DN84" s="619"/>
      <c r="DO84" s="619"/>
      <c r="DP84" s="620"/>
      <c r="DQ84" s="618"/>
      <c r="DR84" s="619"/>
      <c r="DS84" s="619"/>
      <c r="DT84" s="619"/>
      <c r="DU84" s="620"/>
      <c r="DV84" s="615"/>
      <c r="DW84" s="616"/>
      <c r="DX84" s="616"/>
      <c r="DY84" s="616"/>
      <c r="DZ84" s="621"/>
      <c r="EA84" s="467"/>
    </row>
    <row r="85" spans="1:131" ht="26.25" customHeight="1" x14ac:dyDescent="0.15">
      <c r="A85" s="522">
        <v>18</v>
      </c>
      <c r="B85" s="632"/>
      <c r="C85" s="633"/>
      <c r="D85" s="633"/>
      <c r="E85" s="633"/>
      <c r="F85" s="633"/>
      <c r="G85" s="633"/>
      <c r="H85" s="633"/>
      <c r="I85" s="633"/>
      <c r="J85" s="633"/>
      <c r="K85" s="633"/>
      <c r="L85" s="633"/>
      <c r="M85" s="633"/>
      <c r="N85" s="633"/>
      <c r="O85" s="633"/>
      <c r="P85" s="634"/>
      <c r="Q85" s="635"/>
      <c r="R85" s="589"/>
      <c r="S85" s="589"/>
      <c r="T85" s="589"/>
      <c r="U85" s="589"/>
      <c r="V85" s="589"/>
      <c r="W85" s="589"/>
      <c r="X85" s="589"/>
      <c r="Y85" s="589"/>
      <c r="Z85" s="589"/>
      <c r="AA85" s="589"/>
      <c r="AB85" s="589"/>
      <c r="AC85" s="589"/>
      <c r="AD85" s="589"/>
      <c r="AE85" s="589"/>
      <c r="AF85" s="589"/>
      <c r="AG85" s="589"/>
      <c r="AH85" s="589"/>
      <c r="AI85" s="589"/>
      <c r="AJ85" s="589"/>
      <c r="AK85" s="589"/>
      <c r="AL85" s="589"/>
      <c r="AM85" s="589"/>
      <c r="AN85" s="589"/>
      <c r="AO85" s="589"/>
      <c r="AP85" s="589"/>
      <c r="AQ85" s="589"/>
      <c r="AR85" s="589"/>
      <c r="AS85" s="589"/>
      <c r="AT85" s="589"/>
      <c r="AU85" s="589"/>
      <c r="AV85" s="589"/>
      <c r="AW85" s="589"/>
      <c r="AX85" s="589"/>
      <c r="AY85" s="589"/>
      <c r="AZ85" s="591"/>
      <c r="BA85" s="591"/>
      <c r="BB85" s="591"/>
      <c r="BC85" s="591"/>
      <c r="BD85" s="592"/>
      <c r="BE85" s="570"/>
      <c r="BF85" s="570"/>
      <c r="BG85" s="570"/>
      <c r="BH85" s="570"/>
      <c r="BI85" s="570"/>
      <c r="BJ85" s="570"/>
      <c r="BK85" s="570"/>
      <c r="BL85" s="570"/>
      <c r="BM85" s="570"/>
      <c r="BN85" s="570"/>
      <c r="BO85" s="570"/>
      <c r="BP85" s="570"/>
      <c r="BQ85" s="522">
        <v>79</v>
      </c>
      <c r="BR85" s="614"/>
      <c r="BS85" s="615"/>
      <c r="BT85" s="616"/>
      <c r="BU85" s="616"/>
      <c r="BV85" s="616"/>
      <c r="BW85" s="616"/>
      <c r="BX85" s="616"/>
      <c r="BY85" s="616"/>
      <c r="BZ85" s="616"/>
      <c r="CA85" s="616"/>
      <c r="CB85" s="616"/>
      <c r="CC85" s="616"/>
      <c r="CD85" s="616"/>
      <c r="CE85" s="616"/>
      <c r="CF85" s="616"/>
      <c r="CG85" s="617"/>
      <c r="CH85" s="618"/>
      <c r="CI85" s="619"/>
      <c r="CJ85" s="619"/>
      <c r="CK85" s="619"/>
      <c r="CL85" s="620"/>
      <c r="CM85" s="618"/>
      <c r="CN85" s="619"/>
      <c r="CO85" s="619"/>
      <c r="CP85" s="619"/>
      <c r="CQ85" s="620"/>
      <c r="CR85" s="618"/>
      <c r="CS85" s="619"/>
      <c r="CT85" s="619"/>
      <c r="CU85" s="619"/>
      <c r="CV85" s="620"/>
      <c r="CW85" s="618"/>
      <c r="CX85" s="619"/>
      <c r="CY85" s="619"/>
      <c r="CZ85" s="619"/>
      <c r="DA85" s="620"/>
      <c r="DB85" s="618"/>
      <c r="DC85" s="619"/>
      <c r="DD85" s="619"/>
      <c r="DE85" s="619"/>
      <c r="DF85" s="620"/>
      <c r="DG85" s="618"/>
      <c r="DH85" s="619"/>
      <c r="DI85" s="619"/>
      <c r="DJ85" s="619"/>
      <c r="DK85" s="620"/>
      <c r="DL85" s="618"/>
      <c r="DM85" s="619"/>
      <c r="DN85" s="619"/>
      <c r="DO85" s="619"/>
      <c r="DP85" s="620"/>
      <c r="DQ85" s="618"/>
      <c r="DR85" s="619"/>
      <c r="DS85" s="619"/>
      <c r="DT85" s="619"/>
      <c r="DU85" s="620"/>
      <c r="DV85" s="615"/>
      <c r="DW85" s="616"/>
      <c r="DX85" s="616"/>
      <c r="DY85" s="616"/>
      <c r="DZ85" s="621"/>
      <c r="EA85" s="467"/>
    </row>
    <row r="86" spans="1:131" ht="26.25" customHeight="1" x14ac:dyDescent="0.15">
      <c r="A86" s="522">
        <v>19</v>
      </c>
      <c r="B86" s="632"/>
      <c r="C86" s="633"/>
      <c r="D86" s="633"/>
      <c r="E86" s="633"/>
      <c r="F86" s="633"/>
      <c r="G86" s="633"/>
      <c r="H86" s="633"/>
      <c r="I86" s="633"/>
      <c r="J86" s="633"/>
      <c r="K86" s="633"/>
      <c r="L86" s="633"/>
      <c r="M86" s="633"/>
      <c r="N86" s="633"/>
      <c r="O86" s="633"/>
      <c r="P86" s="634"/>
      <c r="Q86" s="635"/>
      <c r="R86" s="589"/>
      <c r="S86" s="589"/>
      <c r="T86" s="589"/>
      <c r="U86" s="589"/>
      <c r="V86" s="589"/>
      <c r="W86" s="589"/>
      <c r="X86" s="589"/>
      <c r="Y86" s="589"/>
      <c r="Z86" s="589"/>
      <c r="AA86" s="589"/>
      <c r="AB86" s="589"/>
      <c r="AC86" s="589"/>
      <c r="AD86" s="589"/>
      <c r="AE86" s="589"/>
      <c r="AF86" s="589"/>
      <c r="AG86" s="589"/>
      <c r="AH86" s="589"/>
      <c r="AI86" s="589"/>
      <c r="AJ86" s="589"/>
      <c r="AK86" s="589"/>
      <c r="AL86" s="589"/>
      <c r="AM86" s="589"/>
      <c r="AN86" s="589"/>
      <c r="AO86" s="589"/>
      <c r="AP86" s="589"/>
      <c r="AQ86" s="589"/>
      <c r="AR86" s="589"/>
      <c r="AS86" s="589"/>
      <c r="AT86" s="589"/>
      <c r="AU86" s="589"/>
      <c r="AV86" s="589"/>
      <c r="AW86" s="589"/>
      <c r="AX86" s="589"/>
      <c r="AY86" s="589"/>
      <c r="AZ86" s="591"/>
      <c r="BA86" s="591"/>
      <c r="BB86" s="591"/>
      <c r="BC86" s="591"/>
      <c r="BD86" s="592"/>
      <c r="BE86" s="570"/>
      <c r="BF86" s="570"/>
      <c r="BG86" s="570"/>
      <c r="BH86" s="570"/>
      <c r="BI86" s="570"/>
      <c r="BJ86" s="570"/>
      <c r="BK86" s="570"/>
      <c r="BL86" s="570"/>
      <c r="BM86" s="570"/>
      <c r="BN86" s="570"/>
      <c r="BO86" s="570"/>
      <c r="BP86" s="570"/>
      <c r="BQ86" s="522">
        <v>80</v>
      </c>
      <c r="BR86" s="614"/>
      <c r="BS86" s="615"/>
      <c r="BT86" s="616"/>
      <c r="BU86" s="616"/>
      <c r="BV86" s="616"/>
      <c r="BW86" s="616"/>
      <c r="BX86" s="616"/>
      <c r="BY86" s="616"/>
      <c r="BZ86" s="616"/>
      <c r="CA86" s="616"/>
      <c r="CB86" s="616"/>
      <c r="CC86" s="616"/>
      <c r="CD86" s="616"/>
      <c r="CE86" s="616"/>
      <c r="CF86" s="616"/>
      <c r="CG86" s="617"/>
      <c r="CH86" s="618"/>
      <c r="CI86" s="619"/>
      <c r="CJ86" s="619"/>
      <c r="CK86" s="619"/>
      <c r="CL86" s="620"/>
      <c r="CM86" s="618"/>
      <c r="CN86" s="619"/>
      <c r="CO86" s="619"/>
      <c r="CP86" s="619"/>
      <c r="CQ86" s="620"/>
      <c r="CR86" s="618"/>
      <c r="CS86" s="619"/>
      <c r="CT86" s="619"/>
      <c r="CU86" s="619"/>
      <c r="CV86" s="620"/>
      <c r="CW86" s="618"/>
      <c r="CX86" s="619"/>
      <c r="CY86" s="619"/>
      <c r="CZ86" s="619"/>
      <c r="DA86" s="620"/>
      <c r="DB86" s="618"/>
      <c r="DC86" s="619"/>
      <c r="DD86" s="619"/>
      <c r="DE86" s="619"/>
      <c r="DF86" s="620"/>
      <c r="DG86" s="618"/>
      <c r="DH86" s="619"/>
      <c r="DI86" s="619"/>
      <c r="DJ86" s="619"/>
      <c r="DK86" s="620"/>
      <c r="DL86" s="618"/>
      <c r="DM86" s="619"/>
      <c r="DN86" s="619"/>
      <c r="DO86" s="619"/>
      <c r="DP86" s="620"/>
      <c r="DQ86" s="618"/>
      <c r="DR86" s="619"/>
      <c r="DS86" s="619"/>
      <c r="DT86" s="619"/>
      <c r="DU86" s="620"/>
      <c r="DV86" s="615"/>
      <c r="DW86" s="616"/>
      <c r="DX86" s="616"/>
      <c r="DY86" s="616"/>
      <c r="DZ86" s="621"/>
      <c r="EA86" s="467"/>
    </row>
    <row r="87" spans="1:131" ht="26.25" customHeight="1" x14ac:dyDescent="0.15">
      <c r="A87" s="639">
        <v>20</v>
      </c>
      <c r="B87" s="640"/>
      <c r="C87" s="641"/>
      <c r="D87" s="641"/>
      <c r="E87" s="641"/>
      <c r="F87" s="641"/>
      <c r="G87" s="641"/>
      <c r="H87" s="641"/>
      <c r="I87" s="641"/>
      <c r="J87" s="641"/>
      <c r="K87" s="641"/>
      <c r="L87" s="641"/>
      <c r="M87" s="641"/>
      <c r="N87" s="641"/>
      <c r="O87" s="641"/>
      <c r="P87" s="642"/>
      <c r="Q87" s="643"/>
      <c r="R87" s="644"/>
      <c r="S87" s="644"/>
      <c r="T87" s="644"/>
      <c r="U87" s="644"/>
      <c r="V87" s="644"/>
      <c r="W87" s="644"/>
      <c r="X87" s="644"/>
      <c r="Y87" s="644"/>
      <c r="Z87" s="644"/>
      <c r="AA87" s="644"/>
      <c r="AB87" s="644"/>
      <c r="AC87" s="644"/>
      <c r="AD87" s="644"/>
      <c r="AE87" s="644"/>
      <c r="AF87" s="644"/>
      <c r="AG87" s="644"/>
      <c r="AH87" s="644"/>
      <c r="AI87" s="644"/>
      <c r="AJ87" s="644"/>
      <c r="AK87" s="644"/>
      <c r="AL87" s="644"/>
      <c r="AM87" s="644"/>
      <c r="AN87" s="644"/>
      <c r="AO87" s="644"/>
      <c r="AP87" s="644"/>
      <c r="AQ87" s="644"/>
      <c r="AR87" s="644"/>
      <c r="AS87" s="644"/>
      <c r="AT87" s="644"/>
      <c r="AU87" s="644"/>
      <c r="AV87" s="644"/>
      <c r="AW87" s="644"/>
      <c r="AX87" s="644"/>
      <c r="AY87" s="644"/>
      <c r="AZ87" s="645"/>
      <c r="BA87" s="645"/>
      <c r="BB87" s="645"/>
      <c r="BC87" s="645"/>
      <c r="BD87" s="646"/>
      <c r="BE87" s="570"/>
      <c r="BF87" s="570"/>
      <c r="BG87" s="570"/>
      <c r="BH87" s="570"/>
      <c r="BI87" s="570"/>
      <c r="BJ87" s="570"/>
      <c r="BK87" s="570"/>
      <c r="BL87" s="570"/>
      <c r="BM87" s="570"/>
      <c r="BN87" s="570"/>
      <c r="BO87" s="570"/>
      <c r="BP87" s="570"/>
      <c r="BQ87" s="522">
        <v>81</v>
      </c>
      <c r="BR87" s="614"/>
      <c r="BS87" s="615"/>
      <c r="BT87" s="616"/>
      <c r="BU87" s="616"/>
      <c r="BV87" s="616"/>
      <c r="BW87" s="616"/>
      <c r="BX87" s="616"/>
      <c r="BY87" s="616"/>
      <c r="BZ87" s="616"/>
      <c r="CA87" s="616"/>
      <c r="CB87" s="616"/>
      <c r="CC87" s="616"/>
      <c r="CD87" s="616"/>
      <c r="CE87" s="616"/>
      <c r="CF87" s="616"/>
      <c r="CG87" s="617"/>
      <c r="CH87" s="618"/>
      <c r="CI87" s="619"/>
      <c r="CJ87" s="619"/>
      <c r="CK87" s="619"/>
      <c r="CL87" s="620"/>
      <c r="CM87" s="618"/>
      <c r="CN87" s="619"/>
      <c r="CO87" s="619"/>
      <c r="CP87" s="619"/>
      <c r="CQ87" s="620"/>
      <c r="CR87" s="618"/>
      <c r="CS87" s="619"/>
      <c r="CT87" s="619"/>
      <c r="CU87" s="619"/>
      <c r="CV87" s="620"/>
      <c r="CW87" s="618"/>
      <c r="CX87" s="619"/>
      <c r="CY87" s="619"/>
      <c r="CZ87" s="619"/>
      <c r="DA87" s="620"/>
      <c r="DB87" s="618"/>
      <c r="DC87" s="619"/>
      <c r="DD87" s="619"/>
      <c r="DE87" s="619"/>
      <c r="DF87" s="620"/>
      <c r="DG87" s="618"/>
      <c r="DH87" s="619"/>
      <c r="DI87" s="619"/>
      <c r="DJ87" s="619"/>
      <c r="DK87" s="620"/>
      <c r="DL87" s="618"/>
      <c r="DM87" s="619"/>
      <c r="DN87" s="619"/>
      <c r="DO87" s="619"/>
      <c r="DP87" s="620"/>
      <c r="DQ87" s="618"/>
      <c r="DR87" s="619"/>
      <c r="DS87" s="619"/>
      <c r="DT87" s="619"/>
      <c r="DU87" s="620"/>
      <c r="DV87" s="615"/>
      <c r="DW87" s="616"/>
      <c r="DX87" s="616"/>
      <c r="DY87" s="616"/>
      <c r="DZ87" s="621"/>
      <c r="EA87" s="467"/>
    </row>
    <row r="88" spans="1:131" ht="26.25" customHeight="1" thickBot="1" x14ac:dyDescent="0.2">
      <c r="A88" s="553" t="s">
        <v>322</v>
      </c>
      <c r="B88" s="554" t="s">
        <v>358</v>
      </c>
      <c r="C88" s="555"/>
      <c r="D88" s="555"/>
      <c r="E88" s="555"/>
      <c r="F88" s="555"/>
      <c r="G88" s="555"/>
      <c r="H88" s="555"/>
      <c r="I88" s="555"/>
      <c r="J88" s="555"/>
      <c r="K88" s="555"/>
      <c r="L88" s="555"/>
      <c r="M88" s="555"/>
      <c r="N88" s="555"/>
      <c r="O88" s="555"/>
      <c r="P88" s="556"/>
      <c r="Q88" s="599"/>
      <c r="R88" s="600"/>
      <c r="S88" s="600"/>
      <c r="T88" s="600"/>
      <c r="U88" s="600"/>
      <c r="V88" s="600"/>
      <c r="W88" s="600"/>
      <c r="X88" s="600"/>
      <c r="Y88" s="600"/>
      <c r="Z88" s="600"/>
      <c r="AA88" s="600"/>
      <c r="AB88" s="600"/>
      <c r="AC88" s="600"/>
      <c r="AD88" s="600"/>
      <c r="AE88" s="600"/>
      <c r="AF88" s="603">
        <v>8450</v>
      </c>
      <c r="AG88" s="603"/>
      <c r="AH88" s="603"/>
      <c r="AI88" s="603"/>
      <c r="AJ88" s="603"/>
      <c r="AK88" s="600"/>
      <c r="AL88" s="600"/>
      <c r="AM88" s="600"/>
      <c r="AN88" s="600"/>
      <c r="AO88" s="600"/>
      <c r="AP88" s="603">
        <v>10264</v>
      </c>
      <c r="AQ88" s="603"/>
      <c r="AR88" s="603"/>
      <c r="AS88" s="603"/>
      <c r="AT88" s="603"/>
      <c r="AU88" s="603">
        <v>202</v>
      </c>
      <c r="AV88" s="603"/>
      <c r="AW88" s="603"/>
      <c r="AX88" s="603"/>
      <c r="AY88" s="603"/>
      <c r="AZ88" s="607"/>
      <c r="BA88" s="607"/>
      <c r="BB88" s="607"/>
      <c r="BC88" s="607"/>
      <c r="BD88" s="608"/>
      <c r="BE88" s="570"/>
      <c r="BF88" s="570"/>
      <c r="BG88" s="570"/>
      <c r="BH88" s="570"/>
      <c r="BI88" s="570"/>
      <c r="BJ88" s="570"/>
      <c r="BK88" s="570"/>
      <c r="BL88" s="570"/>
      <c r="BM88" s="570"/>
      <c r="BN88" s="570"/>
      <c r="BO88" s="570"/>
      <c r="BP88" s="570"/>
      <c r="BQ88" s="522">
        <v>82</v>
      </c>
      <c r="BR88" s="614"/>
      <c r="BS88" s="615"/>
      <c r="BT88" s="616"/>
      <c r="BU88" s="616"/>
      <c r="BV88" s="616"/>
      <c r="BW88" s="616"/>
      <c r="BX88" s="616"/>
      <c r="BY88" s="616"/>
      <c r="BZ88" s="616"/>
      <c r="CA88" s="616"/>
      <c r="CB88" s="616"/>
      <c r="CC88" s="616"/>
      <c r="CD88" s="616"/>
      <c r="CE88" s="616"/>
      <c r="CF88" s="616"/>
      <c r="CG88" s="617"/>
      <c r="CH88" s="618"/>
      <c r="CI88" s="619"/>
      <c r="CJ88" s="619"/>
      <c r="CK88" s="619"/>
      <c r="CL88" s="620"/>
      <c r="CM88" s="618"/>
      <c r="CN88" s="619"/>
      <c r="CO88" s="619"/>
      <c r="CP88" s="619"/>
      <c r="CQ88" s="620"/>
      <c r="CR88" s="618"/>
      <c r="CS88" s="619"/>
      <c r="CT88" s="619"/>
      <c r="CU88" s="619"/>
      <c r="CV88" s="620"/>
      <c r="CW88" s="618"/>
      <c r="CX88" s="619"/>
      <c r="CY88" s="619"/>
      <c r="CZ88" s="619"/>
      <c r="DA88" s="620"/>
      <c r="DB88" s="618"/>
      <c r="DC88" s="619"/>
      <c r="DD88" s="619"/>
      <c r="DE88" s="619"/>
      <c r="DF88" s="620"/>
      <c r="DG88" s="618"/>
      <c r="DH88" s="619"/>
      <c r="DI88" s="619"/>
      <c r="DJ88" s="619"/>
      <c r="DK88" s="620"/>
      <c r="DL88" s="618"/>
      <c r="DM88" s="619"/>
      <c r="DN88" s="619"/>
      <c r="DO88" s="619"/>
      <c r="DP88" s="620"/>
      <c r="DQ88" s="618"/>
      <c r="DR88" s="619"/>
      <c r="DS88" s="619"/>
      <c r="DT88" s="619"/>
      <c r="DU88" s="620"/>
      <c r="DV88" s="615"/>
      <c r="DW88" s="616"/>
      <c r="DX88" s="616"/>
      <c r="DY88" s="616"/>
      <c r="DZ88" s="621"/>
      <c r="EA88" s="467"/>
    </row>
    <row r="89" spans="1:131" ht="26.25" hidden="1" customHeight="1" x14ac:dyDescent="0.15">
      <c r="A89" s="647"/>
      <c r="B89" s="648"/>
      <c r="C89" s="648"/>
      <c r="D89" s="648"/>
      <c r="E89" s="648"/>
      <c r="F89" s="648"/>
      <c r="G89" s="648"/>
      <c r="H89" s="648"/>
      <c r="I89" s="648"/>
      <c r="J89" s="648"/>
      <c r="K89" s="648"/>
      <c r="L89" s="648"/>
      <c r="M89" s="648"/>
      <c r="N89" s="648"/>
      <c r="O89" s="648"/>
      <c r="P89" s="648"/>
      <c r="Q89" s="649"/>
      <c r="R89" s="649"/>
      <c r="S89" s="649"/>
      <c r="T89" s="649"/>
      <c r="U89" s="649"/>
      <c r="V89" s="649"/>
      <c r="W89" s="649"/>
      <c r="X89" s="649"/>
      <c r="Y89" s="649"/>
      <c r="Z89" s="649"/>
      <c r="AA89" s="649"/>
      <c r="AB89" s="649"/>
      <c r="AC89" s="649"/>
      <c r="AD89" s="649"/>
      <c r="AE89" s="649"/>
      <c r="AF89" s="649"/>
      <c r="AG89" s="649"/>
      <c r="AH89" s="649"/>
      <c r="AI89" s="649"/>
      <c r="AJ89" s="649"/>
      <c r="AK89" s="649"/>
      <c r="AL89" s="649"/>
      <c r="AM89" s="649"/>
      <c r="AN89" s="649"/>
      <c r="AO89" s="649"/>
      <c r="AP89" s="649"/>
      <c r="AQ89" s="649"/>
      <c r="AR89" s="649"/>
      <c r="AS89" s="649"/>
      <c r="AT89" s="649"/>
      <c r="AU89" s="649"/>
      <c r="AV89" s="649"/>
      <c r="AW89" s="649"/>
      <c r="AX89" s="649"/>
      <c r="AY89" s="649"/>
      <c r="AZ89" s="650"/>
      <c r="BA89" s="650"/>
      <c r="BB89" s="650"/>
      <c r="BC89" s="650"/>
      <c r="BD89" s="650"/>
      <c r="BE89" s="570"/>
      <c r="BF89" s="570"/>
      <c r="BG89" s="570"/>
      <c r="BH89" s="570"/>
      <c r="BI89" s="570"/>
      <c r="BJ89" s="570"/>
      <c r="BK89" s="570"/>
      <c r="BL89" s="570"/>
      <c r="BM89" s="570"/>
      <c r="BN89" s="570"/>
      <c r="BO89" s="570"/>
      <c r="BP89" s="570"/>
      <c r="BQ89" s="522">
        <v>83</v>
      </c>
      <c r="BR89" s="614"/>
      <c r="BS89" s="615"/>
      <c r="BT89" s="616"/>
      <c r="BU89" s="616"/>
      <c r="BV89" s="616"/>
      <c r="BW89" s="616"/>
      <c r="BX89" s="616"/>
      <c r="BY89" s="616"/>
      <c r="BZ89" s="616"/>
      <c r="CA89" s="616"/>
      <c r="CB89" s="616"/>
      <c r="CC89" s="616"/>
      <c r="CD89" s="616"/>
      <c r="CE89" s="616"/>
      <c r="CF89" s="616"/>
      <c r="CG89" s="617"/>
      <c r="CH89" s="618"/>
      <c r="CI89" s="619"/>
      <c r="CJ89" s="619"/>
      <c r="CK89" s="619"/>
      <c r="CL89" s="620"/>
      <c r="CM89" s="618"/>
      <c r="CN89" s="619"/>
      <c r="CO89" s="619"/>
      <c r="CP89" s="619"/>
      <c r="CQ89" s="620"/>
      <c r="CR89" s="618"/>
      <c r="CS89" s="619"/>
      <c r="CT89" s="619"/>
      <c r="CU89" s="619"/>
      <c r="CV89" s="620"/>
      <c r="CW89" s="618"/>
      <c r="CX89" s="619"/>
      <c r="CY89" s="619"/>
      <c r="CZ89" s="619"/>
      <c r="DA89" s="620"/>
      <c r="DB89" s="618"/>
      <c r="DC89" s="619"/>
      <c r="DD89" s="619"/>
      <c r="DE89" s="619"/>
      <c r="DF89" s="620"/>
      <c r="DG89" s="618"/>
      <c r="DH89" s="619"/>
      <c r="DI89" s="619"/>
      <c r="DJ89" s="619"/>
      <c r="DK89" s="620"/>
      <c r="DL89" s="618"/>
      <c r="DM89" s="619"/>
      <c r="DN89" s="619"/>
      <c r="DO89" s="619"/>
      <c r="DP89" s="620"/>
      <c r="DQ89" s="618"/>
      <c r="DR89" s="619"/>
      <c r="DS89" s="619"/>
      <c r="DT89" s="619"/>
      <c r="DU89" s="620"/>
      <c r="DV89" s="615"/>
      <c r="DW89" s="616"/>
      <c r="DX89" s="616"/>
      <c r="DY89" s="616"/>
      <c r="DZ89" s="621"/>
      <c r="EA89" s="467"/>
    </row>
    <row r="90" spans="1:131" ht="26.25" hidden="1" customHeight="1" x14ac:dyDescent="0.15">
      <c r="A90" s="647"/>
      <c r="B90" s="648"/>
      <c r="C90" s="648"/>
      <c r="D90" s="648"/>
      <c r="E90" s="648"/>
      <c r="F90" s="648"/>
      <c r="G90" s="648"/>
      <c r="H90" s="648"/>
      <c r="I90" s="648"/>
      <c r="J90" s="648"/>
      <c r="K90" s="648"/>
      <c r="L90" s="648"/>
      <c r="M90" s="648"/>
      <c r="N90" s="648"/>
      <c r="O90" s="648"/>
      <c r="P90" s="648"/>
      <c r="Q90" s="649"/>
      <c r="R90" s="649"/>
      <c r="S90" s="649"/>
      <c r="T90" s="649"/>
      <c r="U90" s="649"/>
      <c r="V90" s="649"/>
      <c r="W90" s="649"/>
      <c r="X90" s="649"/>
      <c r="Y90" s="649"/>
      <c r="Z90" s="649"/>
      <c r="AA90" s="649"/>
      <c r="AB90" s="649"/>
      <c r="AC90" s="649"/>
      <c r="AD90" s="649"/>
      <c r="AE90" s="649"/>
      <c r="AF90" s="649"/>
      <c r="AG90" s="649"/>
      <c r="AH90" s="649"/>
      <c r="AI90" s="649"/>
      <c r="AJ90" s="649"/>
      <c r="AK90" s="649"/>
      <c r="AL90" s="649"/>
      <c r="AM90" s="649"/>
      <c r="AN90" s="649"/>
      <c r="AO90" s="649"/>
      <c r="AP90" s="649"/>
      <c r="AQ90" s="649"/>
      <c r="AR90" s="649"/>
      <c r="AS90" s="649"/>
      <c r="AT90" s="649"/>
      <c r="AU90" s="649"/>
      <c r="AV90" s="649"/>
      <c r="AW90" s="649"/>
      <c r="AX90" s="649"/>
      <c r="AY90" s="649"/>
      <c r="AZ90" s="650"/>
      <c r="BA90" s="650"/>
      <c r="BB90" s="650"/>
      <c r="BC90" s="650"/>
      <c r="BD90" s="650"/>
      <c r="BE90" s="570"/>
      <c r="BF90" s="570"/>
      <c r="BG90" s="570"/>
      <c r="BH90" s="570"/>
      <c r="BI90" s="570"/>
      <c r="BJ90" s="570"/>
      <c r="BK90" s="570"/>
      <c r="BL90" s="570"/>
      <c r="BM90" s="570"/>
      <c r="BN90" s="570"/>
      <c r="BO90" s="570"/>
      <c r="BP90" s="570"/>
      <c r="BQ90" s="522">
        <v>84</v>
      </c>
      <c r="BR90" s="614"/>
      <c r="BS90" s="615"/>
      <c r="BT90" s="616"/>
      <c r="BU90" s="616"/>
      <c r="BV90" s="616"/>
      <c r="BW90" s="616"/>
      <c r="BX90" s="616"/>
      <c r="BY90" s="616"/>
      <c r="BZ90" s="616"/>
      <c r="CA90" s="616"/>
      <c r="CB90" s="616"/>
      <c r="CC90" s="616"/>
      <c r="CD90" s="616"/>
      <c r="CE90" s="616"/>
      <c r="CF90" s="616"/>
      <c r="CG90" s="617"/>
      <c r="CH90" s="618"/>
      <c r="CI90" s="619"/>
      <c r="CJ90" s="619"/>
      <c r="CK90" s="619"/>
      <c r="CL90" s="620"/>
      <c r="CM90" s="618"/>
      <c r="CN90" s="619"/>
      <c r="CO90" s="619"/>
      <c r="CP90" s="619"/>
      <c r="CQ90" s="620"/>
      <c r="CR90" s="618"/>
      <c r="CS90" s="619"/>
      <c r="CT90" s="619"/>
      <c r="CU90" s="619"/>
      <c r="CV90" s="620"/>
      <c r="CW90" s="618"/>
      <c r="CX90" s="619"/>
      <c r="CY90" s="619"/>
      <c r="CZ90" s="619"/>
      <c r="DA90" s="620"/>
      <c r="DB90" s="618"/>
      <c r="DC90" s="619"/>
      <c r="DD90" s="619"/>
      <c r="DE90" s="619"/>
      <c r="DF90" s="620"/>
      <c r="DG90" s="618"/>
      <c r="DH90" s="619"/>
      <c r="DI90" s="619"/>
      <c r="DJ90" s="619"/>
      <c r="DK90" s="620"/>
      <c r="DL90" s="618"/>
      <c r="DM90" s="619"/>
      <c r="DN90" s="619"/>
      <c r="DO90" s="619"/>
      <c r="DP90" s="620"/>
      <c r="DQ90" s="618"/>
      <c r="DR90" s="619"/>
      <c r="DS90" s="619"/>
      <c r="DT90" s="619"/>
      <c r="DU90" s="620"/>
      <c r="DV90" s="615"/>
      <c r="DW90" s="616"/>
      <c r="DX90" s="616"/>
      <c r="DY90" s="616"/>
      <c r="DZ90" s="621"/>
      <c r="EA90" s="467"/>
    </row>
    <row r="91" spans="1:131" ht="26.25" hidden="1" customHeight="1" x14ac:dyDescent="0.15">
      <c r="A91" s="647"/>
      <c r="B91" s="648"/>
      <c r="C91" s="648"/>
      <c r="D91" s="648"/>
      <c r="E91" s="648"/>
      <c r="F91" s="648"/>
      <c r="G91" s="648"/>
      <c r="H91" s="648"/>
      <c r="I91" s="648"/>
      <c r="J91" s="648"/>
      <c r="K91" s="648"/>
      <c r="L91" s="648"/>
      <c r="M91" s="648"/>
      <c r="N91" s="648"/>
      <c r="O91" s="648"/>
      <c r="P91" s="648"/>
      <c r="Q91" s="649"/>
      <c r="R91" s="649"/>
      <c r="S91" s="649"/>
      <c r="T91" s="649"/>
      <c r="U91" s="649"/>
      <c r="V91" s="649"/>
      <c r="W91" s="649"/>
      <c r="X91" s="649"/>
      <c r="Y91" s="649"/>
      <c r="Z91" s="649"/>
      <c r="AA91" s="649"/>
      <c r="AB91" s="649"/>
      <c r="AC91" s="649"/>
      <c r="AD91" s="649"/>
      <c r="AE91" s="649"/>
      <c r="AF91" s="649"/>
      <c r="AG91" s="649"/>
      <c r="AH91" s="649"/>
      <c r="AI91" s="649"/>
      <c r="AJ91" s="649"/>
      <c r="AK91" s="649"/>
      <c r="AL91" s="649"/>
      <c r="AM91" s="649"/>
      <c r="AN91" s="649"/>
      <c r="AO91" s="649"/>
      <c r="AP91" s="649"/>
      <c r="AQ91" s="649"/>
      <c r="AR91" s="649"/>
      <c r="AS91" s="649"/>
      <c r="AT91" s="649"/>
      <c r="AU91" s="649"/>
      <c r="AV91" s="649"/>
      <c r="AW91" s="649"/>
      <c r="AX91" s="649"/>
      <c r="AY91" s="649"/>
      <c r="AZ91" s="650"/>
      <c r="BA91" s="650"/>
      <c r="BB91" s="650"/>
      <c r="BC91" s="650"/>
      <c r="BD91" s="650"/>
      <c r="BE91" s="570"/>
      <c r="BF91" s="570"/>
      <c r="BG91" s="570"/>
      <c r="BH91" s="570"/>
      <c r="BI91" s="570"/>
      <c r="BJ91" s="570"/>
      <c r="BK91" s="570"/>
      <c r="BL91" s="570"/>
      <c r="BM91" s="570"/>
      <c r="BN91" s="570"/>
      <c r="BO91" s="570"/>
      <c r="BP91" s="570"/>
      <c r="BQ91" s="522">
        <v>85</v>
      </c>
      <c r="BR91" s="614"/>
      <c r="BS91" s="615"/>
      <c r="BT91" s="616"/>
      <c r="BU91" s="616"/>
      <c r="BV91" s="616"/>
      <c r="BW91" s="616"/>
      <c r="BX91" s="616"/>
      <c r="BY91" s="616"/>
      <c r="BZ91" s="616"/>
      <c r="CA91" s="616"/>
      <c r="CB91" s="616"/>
      <c r="CC91" s="616"/>
      <c r="CD91" s="616"/>
      <c r="CE91" s="616"/>
      <c r="CF91" s="616"/>
      <c r="CG91" s="617"/>
      <c r="CH91" s="618"/>
      <c r="CI91" s="619"/>
      <c r="CJ91" s="619"/>
      <c r="CK91" s="619"/>
      <c r="CL91" s="620"/>
      <c r="CM91" s="618"/>
      <c r="CN91" s="619"/>
      <c r="CO91" s="619"/>
      <c r="CP91" s="619"/>
      <c r="CQ91" s="620"/>
      <c r="CR91" s="618"/>
      <c r="CS91" s="619"/>
      <c r="CT91" s="619"/>
      <c r="CU91" s="619"/>
      <c r="CV91" s="620"/>
      <c r="CW91" s="618"/>
      <c r="CX91" s="619"/>
      <c r="CY91" s="619"/>
      <c r="CZ91" s="619"/>
      <c r="DA91" s="620"/>
      <c r="DB91" s="618"/>
      <c r="DC91" s="619"/>
      <c r="DD91" s="619"/>
      <c r="DE91" s="619"/>
      <c r="DF91" s="620"/>
      <c r="DG91" s="618"/>
      <c r="DH91" s="619"/>
      <c r="DI91" s="619"/>
      <c r="DJ91" s="619"/>
      <c r="DK91" s="620"/>
      <c r="DL91" s="618"/>
      <c r="DM91" s="619"/>
      <c r="DN91" s="619"/>
      <c r="DO91" s="619"/>
      <c r="DP91" s="620"/>
      <c r="DQ91" s="618"/>
      <c r="DR91" s="619"/>
      <c r="DS91" s="619"/>
      <c r="DT91" s="619"/>
      <c r="DU91" s="620"/>
      <c r="DV91" s="615"/>
      <c r="DW91" s="616"/>
      <c r="DX91" s="616"/>
      <c r="DY91" s="616"/>
      <c r="DZ91" s="621"/>
      <c r="EA91" s="467"/>
    </row>
    <row r="92" spans="1:131" ht="26.25" hidden="1" customHeight="1" x14ac:dyDescent="0.15">
      <c r="A92" s="647"/>
      <c r="B92" s="648"/>
      <c r="C92" s="648"/>
      <c r="D92" s="648"/>
      <c r="E92" s="648"/>
      <c r="F92" s="648"/>
      <c r="G92" s="648"/>
      <c r="H92" s="648"/>
      <c r="I92" s="648"/>
      <c r="J92" s="648"/>
      <c r="K92" s="648"/>
      <c r="L92" s="648"/>
      <c r="M92" s="648"/>
      <c r="N92" s="648"/>
      <c r="O92" s="648"/>
      <c r="P92" s="648"/>
      <c r="Q92" s="649"/>
      <c r="R92" s="649"/>
      <c r="S92" s="649"/>
      <c r="T92" s="649"/>
      <c r="U92" s="649"/>
      <c r="V92" s="649"/>
      <c r="W92" s="649"/>
      <c r="X92" s="649"/>
      <c r="Y92" s="649"/>
      <c r="Z92" s="649"/>
      <c r="AA92" s="649"/>
      <c r="AB92" s="649"/>
      <c r="AC92" s="649"/>
      <c r="AD92" s="649"/>
      <c r="AE92" s="649"/>
      <c r="AF92" s="649"/>
      <c r="AG92" s="649"/>
      <c r="AH92" s="649"/>
      <c r="AI92" s="649"/>
      <c r="AJ92" s="649"/>
      <c r="AK92" s="649"/>
      <c r="AL92" s="649"/>
      <c r="AM92" s="649"/>
      <c r="AN92" s="649"/>
      <c r="AO92" s="649"/>
      <c r="AP92" s="649"/>
      <c r="AQ92" s="649"/>
      <c r="AR92" s="649"/>
      <c r="AS92" s="649"/>
      <c r="AT92" s="649"/>
      <c r="AU92" s="649"/>
      <c r="AV92" s="649"/>
      <c r="AW92" s="649"/>
      <c r="AX92" s="649"/>
      <c r="AY92" s="649"/>
      <c r="AZ92" s="650"/>
      <c r="BA92" s="650"/>
      <c r="BB92" s="650"/>
      <c r="BC92" s="650"/>
      <c r="BD92" s="650"/>
      <c r="BE92" s="570"/>
      <c r="BF92" s="570"/>
      <c r="BG92" s="570"/>
      <c r="BH92" s="570"/>
      <c r="BI92" s="570"/>
      <c r="BJ92" s="570"/>
      <c r="BK92" s="570"/>
      <c r="BL92" s="570"/>
      <c r="BM92" s="570"/>
      <c r="BN92" s="570"/>
      <c r="BO92" s="570"/>
      <c r="BP92" s="570"/>
      <c r="BQ92" s="522">
        <v>86</v>
      </c>
      <c r="BR92" s="614"/>
      <c r="BS92" s="615"/>
      <c r="BT92" s="616"/>
      <c r="BU92" s="616"/>
      <c r="BV92" s="616"/>
      <c r="BW92" s="616"/>
      <c r="BX92" s="616"/>
      <c r="BY92" s="616"/>
      <c r="BZ92" s="616"/>
      <c r="CA92" s="616"/>
      <c r="CB92" s="616"/>
      <c r="CC92" s="616"/>
      <c r="CD92" s="616"/>
      <c r="CE92" s="616"/>
      <c r="CF92" s="616"/>
      <c r="CG92" s="617"/>
      <c r="CH92" s="618"/>
      <c r="CI92" s="619"/>
      <c r="CJ92" s="619"/>
      <c r="CK92" s="619"/>
      <c r="CL92" s="620"/>
      <c r="CM92" s="618"/>
      <c r="CN92" s="619"/>
      <c r="CO92" s="619"/>
      <c r="CP92" s="619"/>
      <c r="CQ92" s="620"/>
      <c r="CR92" s="618"/>
      <c r="CS92" s="619"/>
      <c r="CT92" s="619"/>
      <c r="CU92" s="619"/>
      <c r="CV92" s="620"/>
      <c r="CW92" s="618"/>
      <c r="CX92" s="619"/>
      <c r="CY92" s="619"/>
      <c r="CZ92" s="619"/>
      <c r="DA92" s="620"/>
      <c r="DB92" s="618"/>
      <c r="DC92" s="619"/>
      <c r="DD92" s="619"/>
      <c r="DE92" s="619"/>
      <c r="DF92" s="620"/>
      <c r="DG92" s="618"/>
      <c r="DH92" s="619"/>
      <c r="DI92" s="619"/>
      <c r="DJ92" s="619"/>
      <c r="DK92" s="620"/>
      <c r="DL92" s="618"/>
      <c r="DM92" s="619"/>
      <c r="DN92" s="619"/>
      <c r="DO92" s="619"/>
      <c r="DP92" s="620"/>
      <c r="DQ92" s="618"/>
      <c r="DR92" s="619"/>
      <c r="DS92" s="619"/>
      <c r="DT92" s="619"/>
      <c r="DU92" s="620"/>
      <c r="DV92" s="615"/>
      <c r="DW92" s="616"/>
      <c r="DX92" s="616"/>
      <c r="DY92" s="616"/>
      <c r="DZ92" s="621"/>
      <c r="EA92" s="467"/>
    </row>
    <row r="93" spans="1:131" ht="26.25" hidden="1" customHeight="1" x14ac:dyDescent="0.15">
      <c r="A93" s="647"/>
      <c r="B93" s="648"/>
      <c r="C93" s="648"/>
      <c r="D93" s="648"/>
      <c r="E93" s="648"/>
      <c r="F93" s="648"/>
      <c r="G93" s="648"/>
      <c r="H93" s="648"/>
      <c r="I93" s="648"/>
      <c r="J93" s="648"/>
      <c r="K93" s="648"/>
      <c r="L93" s="648"/>
      <c r="M93" s="648"/>
      <c r="N93" s="648"/>
      <c r="O93" s="648"/>
      <c r="P93" s="648"/>
      <c r="Q93" s="649"/>
      <c r="R93" s="649"/>
      <c r="S93" s="649"/>
      <c r="T93" s="649"/>
      <c r="U93" s="649"/>
      <c r="V93" s="649"/>
      <c r="W93" s="649"/>
      <c r="X93" s="649"/>
      <c r="Y93" s="649"/>
      <c r="Z93" s="649"/>
      <c r="AA93" s="649"/>
      <c r="AB93" s="649"/>
      <c r="AC93" s="649"/>
      <c r="AD93" s="649"/>
      <c r="AE93" s="649"/>
      <c r="AF93" s="649"/>
      <c r="AG93" s="649"/>
      <c r="AH93" s="649"/>
      <c r="AI93" s="649"/>
      <c r="AJ93" s="649"/>
      <c r="AK93" s="649"/>
      <c r="AL93" s="649"/>
      <c r="AM93" s="649"/>
      <c r="AN93" s="649"/>
      <c r="AO93" s="649"/>
      <c r="AP93" s="649"/>
      <c r="AQ93" s="649"/>
      <c r="AR93" s="649"/>
      <c r="AS93" s="649"/>
      <c r="AT93" s="649"/>
      <c r="AU93" s="649"/>
      <c r="AV93" s="649"/>
      <c r="AW93" s="649"/>
      <c r="AX93" s="649"/>
      <c r="AY93" s="649"/>
      <c r="AZ93" s="650"/>
      <c r="BA93" s="650"/>
      <c r="BB93" s="650"/>
      <c r="BC93" s="650"/>
      <c r="BD93" s="650"/>
      <c r="BE93" s="570"/>
      <c r="BF93" s="570"/>
      <c r="BG93" s="570"/>
      <c r="BH93" s="570"/>
      <c r="BI93" s="570"/>
      <c r="BJ93" s="570"/>
      <c r="BK93" s="570"/>
      <c r="BL93" s="570"/>
      <c r="BM93" s="570"/>
      <c r="BN93" s="570"/>
      <c r="BO93" s="570"/>
      <c r="BP93" s="570"/>
      <c r="BQ93" s="522">
        <v>87</v>
      </c>
      <c r="BR93" s="614"/>
      <c r="BS93" s="615"/>
      <c r="BT93" s="616"/>
      <c r="BU93" s="616"/>
      <c r="BV93" s="616"/>
      <c r="BW93" s="616"/>
      <c r="BX93" s="616"/>
      <c r="BY93" s="616"/>
      <c r="BZ93" s="616"/>
      <c r="CA93" s="616"/>
      <c r="CB93" s="616"/>
      <c r="CC93" s="616"/>
      <c r="CD93" s="616"/>
      <c r="CE93" s="616"/>
      <c r="CF93" s="616"/>
      <c r="CG93" s="617"/>
      <c r="CH93" s="618"/>
      <c r="CI93" s="619"/>
      <c r="CJ93" s="619"/>
      <c r="CK93" s="619"/>
      <c r="CL93" s="620"/>
      <c r="CM93" s="618"/>
      <c r="CN93" s="619"/>
      <c r="CO93" s="619"/>
      <c r="CP93" s="619"/>
      <c r="CQ93" s="620"/>
      <c r="CR93" s="618"/>
      <c r="CS93" s="619"/>
      <c r="CT93" s="619"/>
      <c r="CU93" s="619"/>
      <c r="CV93" s="620"/>
      <c r="CW93" s="618"/>
      <c r="CX93" s="619"/>
      <c r="CY93" s="619"/>
      <c r="CZ93" s="619"/>
      <c r="DA93" s="620"/>
      <c r="DB93" s="618"/>
      <c r="DC93" s="619"/>
      <c r="DD93" s="619"/>
      <c r="DE93" s="619"/>
      <c r="DF93" s="620"/>
      <c r="DG93" s="618"/>
      <c r="DH93" s="619"/>
      <c r="DI93" s="619"/>
      <c r="DJ93" s="619"/>
      <c r="DK93" s="620"/>
      <c r="DL93" s="618"/>
      <c r="DM93" s="619"/>
      <c r="DN93" s="619"/>
      <c r="DO93" s="619"/>
      <c r="DP93" s="620"/>
      <c r="DQ93" s="618"/>
      <c r="DR93" s="619"/>
      <c r="DS93" s="619"/>
      <c r="DT93" s="619"/>
      <c r="DU93" s="620"/>
      <c r="DV93" s="615"/>
      <c r="DW93" s="616"/>
      <c r="DX93" s="616"/>
      <c r="DY93" s="616"/>
      <c r="DZ93" s="621"/>
      <c r="EA93" s="467"/>
    </row>
    <row r="94" spans="1:131" ht="26.25" hidden="1" customHeight="1" x14ac:dyDescent="0.15">
      <c r="A94" s="647"/>
      <c r="B94" s="648"/>
      <c r="C94" s="648"/>
      <c r="D94" s="648"/>
      <c r="E94" s="648"/>
      <c r="F94" s="648"/>
      <c r="G94" s="648"/>
      <c r="H94" s="648"/>
      <c r="I94" s="648"/>
      <c r="J94" s="648"/>
      <c r="K94" s="648"/>
      <c r="L94" s="648"/>
      <c r="M94" s="648"/>
      <c r="N94" s="648"/>
      <c r="O94" s="648"/>
      <c r="P94" s="648"/>
      <c r="Q94" s="649"/>
      <c r="R94" s="649"/>
      <c r="S94" s="649"/>
      <c r="T94" s="649"/>
      <c r="U94" s="649"/>
      <c r="V94" s="649"/>
      <c r="W94" s="649"/>
      <c r="X94" s="649"/>
      <c r="Y94" s="649"/>
      <c r="Z94" s="649"/>
      <c r="AA94" s="649"/>
      <c r="AB94" s="649"/>
      <c r="AC94" s="649"/>
      <c r="AD94" s="649"/>
      <c r="AE94" s="649"/>
      <c r="AF94" s="649"/>
      <c r="AG94" s="649"/>
      <c r="AH94" s="649"/>
      <c r="AI94" s="649"/>
      <c r="AJ94" s="649"/>
      <c r="AK94" s="649"/>
      <c r="AL94" s="649"/>
      <c r="AM94" s="649"/>
      <c r="AN94" s="649"/>
      <c r="AO94" s="649"/>
      <c r="AP94" s="649"/>
      <c r="AQ94" s="649"/>
      <c r="AR94" s="649"/>
      <c r="AS94" s="649"/>
      <c r="AT94" s="649"/>
      <c r="AU94" s="649"/>
      <c r="AV94" s="649"/>
      <c r="AW94" s="649"/>
      <c r="AX94" s="649"/>
      <c r="AY94" s="649"/>
      <c r="AZ94" s="650"/>
      <c r="BA94" s="650"/>
      <c r="BB94" s="650"/>
      <c r="BC94" s="650"/>
      <c r="BD94" s="650"/>
      <c r="BE94" s="570"/>
      <c r="BF94" s="570"/>
      <c r="BG94" s="570"/>
      <c r="BH94" s="570"/>
      <c r="BI94" s="570"/>
      <c r="BJ94" s="570"/>
      <c r="BK94" s="570"/>
      <c r="BL94" s="570"/>
      <c r="BM94" s="570"/>
      <c r="BN94" s="570"/>
      <c r="BO94" s="570"/>
      <c r="BP94" s="570"/>
      <c r="BQ94" s="522">
        <v>88</v>
      </c>
      <c r="BR94" s="614"/>
      <c r="BS94" s="615"/>
      <c r="BT94" s="616"/>
      <c r="BU94" s="616"/>
      <c r="BV94" s="616"/>
      <c r="BW94" s="616"/>
      <c r="BX94" s="616"/>
      <c r="BY94" s="616"/>
      <c r="BZ94" s="616"/>
      <c r="CA94" s="616"/>
      <c r="CB94" s="616"/>
      <c r="CC94" s="616"/>
      <c r="CD94" s="616"/>
      <c r="CE94" s="616"/>
      <c r="CF94" s="616"/>
      <c r="CG94" s="617"/>
      <c r="CH94" s="618"/>
      <c r="CI94" s="619"/>
      <c r="CJ94" s="619"/>
      <c r="CK94" s="619"/>
      <c r="CL94" s="620"/>
      <c r="CM94" s="618"/>
      <c r="CN94" s="619"/>
      <c r="CO94" s="619"/>
      <c r="CP94" s="619"/>
      <c r="CQ94" s="620"/>
      <c r="CR94" s="618"/>
      <c r="CS94" s="619"/>
      <c r="CT94" s="619"/>
      <c r="CU94" s="619"/>
      <c r="CV94" s="620"/>
      <c r="CW94" s="618"/>
      <c r="CX94" s="619"/>
      <c r="CY94" s="619"/>
      <c r="CZ94" s="619"/>
      <c r="DA94" s="620"/>
      <c r="DB94" s="618"/>
      <c r="DC94" s="619"/>
      <c r="DD94" s="619"/>
      <c r="DE94" s="619"/>
      <c r="DF94" s="620"/>
      <c r="DG94" s="618"/>
      <c r="DH94" s="619"/>
      <c r="DI94" s="619"/>
      <c r="DJ94" s="619"/>
      <c r="DK94" s="620"/>
      <c r="DL94" s="618"/>
      <c r="DM94" s="619"/>
      <c r="DN94" s="619"/>
      <c r="DO94" s="619"/>
      <c r="DP94" s="620"/>
      <c r="DQ94" s="618"/>
      <c r="DR94" s="619"/>
      <c r="DS94" s="619"/>
      <c r="DT94" s="619"/>
      <c r="DU94" s="620"/>
      <c r="DV94" s="615"/>
      <c r="DW94" s="616"/>
      <c r="DX94" s="616"/>
      <c r="DY94" s="616"/>
      <c r="DZ94" s="621"/>
      <c r="EA94" s="467"/>
    </row>
    <row r="95" spans="1:131" ht="26.25" hidden="1" customHeight="1" x14ac:dyDescent="0.15">
      <c r="A95" s="647"/>
      <c r="B95" s="648"/>
      <c r="C95" s="648"/>
      <c r="D95" s="648"/>
      <c r="E95" s="648"/>
      <c r="F95" s="648"/>
      <c r="G95" s="648"/>
      <c r="H95" s="648"/>
      <c r="I95" s="648"/>
      <c r="J95" s="648"/>
      <c r="K95" s="648"/>
      <c r="L95" s="648"/>
      <c r="M95" s="648"/>
      <c r="N95" s="648"/>
      <c r="O95" s="648"/>
      <c r="P95" s="648"/>
      <c r="Q95" s="649"/>
      <c r="R95" s="649"/>
      <c r="S95" s="649"/>
      <c r="T95" s="649"/>
      <c r="U95" s="649"/>
      <c r="V95" s="649"/>
      <c r="W95" s="649"/>
      <c r="X95" s="649"/>
      <c r="Y95" s="649"/>
      <c r="Z95" s="649"/>
      <c r="AA95" s="649"/>
      <c r="AB95" s="649"/>
      <c r="AC95" s="649"/>
      <c r="AD95" s="649"/>
      <c r="AE95" s="649"/>
      <c r="AF95" s="649"/>
      <c r="AG95" s="649"/>
      <c r="AH95" s="649"/>
      <c r="AI95" s="649"/>
      <c r="AJ95" s="649"/>
      <c r="AK95" s="649"/>
      <c r="AL95" s="649"/>
      <c r="AM95" s="649"/>
      <c r="AN95" s="649"/>
      <c r="AO95" s="649"/>
      <c r="AP95" s="649"/>
      <c r="AQ95" s="649"/>
      <c r="AR95" s="649"/>
      <c r="AS95" s="649"/>
      <c r="AT95" s="649"/>
      <c r="AU95" s="649"/>
      <c r="AV95" s="649"/>
      <c r="AW95" s="649"/>
      <c r="AX95" s="649"/>
      <c r="AY95" s="649"/>
      <c r="AZ95" s="650"/>
      <c r="BA95" s="650"/>
      <c r="BB95" s="650"/>
      <c r="BC95" s="650"/>
      <c r="BD95" s="650"/>
      <c r="BE95" s="570"/>
      <c r="BF95" s="570"/>
      <c r="BG95" s="570"/>
      <c r="BH95" s="570"/>
      <c r="BI95" s="570"/>
      <c r="BJ95" s="570"/>
      <c r="BK95" s="570"/>
      <c r="BL95" s="570"/>
      <c r="BM95" s="570"/>
      <c r="BN95" s="570"/>
      <c r="BO95" s="570"/>
      <c r="BP95" s="570"/>
      <c r="BQ95" s="522">
        <v>89</v>
      </c>
      <c r="BR95" s="614"/>
      <c r="BS95" s="615"/>
      <c r="BT95" s="616"/>
      <c r="BU95" s="616"/>
      <c r="BV95" s="616"/>
      <c r="BW95" s="616"/>
      <c r="BX95" s="616"/>
      <c r="BY95" s="616"/>
      <c r="BZ95" s="616"/>
      <c r="CA95" s="616"/>
      <c r="CB95" s="616"/>
      <c r="CC95" s="616"/>
      <c r="CD95" s="616"/>
      <c r="CE95" s="616"/>
      <c r="CF95" s="616"/>
      <c r="CG95" s="617"/>
      <c r="CH95" s="618"/>
      <c r="CI95" s="619"/>
      <c r="CJ95" s="619"/>
      <c r="CK95" s="619"/>
      <c r="CL95" s="620"/>
      <c r="CM95" s="618"/>
      <c r="CN95" s="619"/>
      <c r="CO95" s="619"/>
      <c r="CP95" s="619"/>
      <c r="CQ95" s="620"/>
      <c r="CR95" s="618"/>
      <c r="CS95" s="619"/>
      <c r="CT95" s="619"/>
      <c r="CU95" s="619"/>
      <c r="CV95" s="620"/>
      <c r="CW95" s="618"/>
      <c r="CX95" s="619"/>
      <c r="CY95" s="619"/>
      <c r="CZ95" s="619"/>
      <c r="DA95" s="620"/>
      <c r="DB95" s="618"/>
      <c r="DC95" s="619"/>
      <c r="DD95" s="619"/>
      <c r="DE95" s="619"/>
      <c r="DF95" s="620"/>
      <c r="DG95" s="618"/>
      <c r="DH95" s="619"/>
      <c r="DI95" s="619"/>
      <c r="DJ95" s="619"/>
      <c r="DK95" s="620"/>
      <c r="DL95" s="618"/>
      <c r="DM95" s="619"/>
      <c r="DN95" s="619"/>
      <c r="DO95" s="619"/>
      <c r="DP95" s="620"/>
      <c r="DQ95" s="618"/>
      <c r="DR95" s="619"/>
      <c r="DS95" s="619"/>
      <c r="DT95" s="619"/>
      <c r="DU95" s="620"/>
      <c r="DV95" s="615"/>
      <c r="DW95" s="616"/>
      <c r="DX95" s="616"/>
      <c r="DY95" s="616"/>
      <c r="DZ95" s="621"/>
      <c r="EA95" s="467"/>
    </row>
    <row r="96" spans="1:131" ht="26.25" hidden="1" customHeight="1" x14ac:dyDescent="0.15">
      <c r="A96" s="647"/>
      <c r="B96" s="648"/>
      <c r="C96" s="648"/>
      <c r="D96" s="648"/>
      <c r="E96" s="648"/>
      <c r="F96" s="648"/>
      <c r="G96" s="648"/>
      <c r="H96" s="648"/>
      <c r="I96" s="648"/>
      <c r="J96" s="648"/>
      <c r="K96" s="648"/>
      <c r="L96" s="648"/>
      <c r="M96" s="648"/>
      <c r="N96" s="648"/>
      <c r="O96" s="648"/>
      <c r="P96" s="648"/>
      <c r="Q96" s="649"/>
      <c r="R96" s="649"/>
      <c r="S96" s="649"/>
      <c r="T96" s="649"/>
      <c r="U96" s="649"/>
      <c r="V96" s="649"/>
      <c r="W96" s="649"/>
      <c r="X96" s="649"/>
      <c r="Y96" s="649"/>
      <c r="Z96" s="649"/>
      <c r="AA96" s="649"/>
      <c r="AB96" s="649"/>
      <c r="AC96" s="649"/>
      <c r="AD96" s="649"/>
      <c r="AE96" s="649"/>
      <c r="AF96" s="649"/>
      <c r="AG96" s="649"/>
      <c r="AH96" s="649"/>
      <c r="AI96" s="649"/>
      <c r="AJ96" s="649"/>
      <c r="AK96" s="649"/>
      <c r="AL96" s="649"/>
      <c r="AM96" s="649"/>
      <c r="AN96" s="649"/>
      <c r="AO96" s="649"/>
      <c r="AP96" s="649"/>
      <c r="AQ96" s="649"/>
      <c r="AR96" s="649"/>
      <c r="AS96" s="649"/>
      <c r="AT96" s="649"/>
      <c r="AU96" s="649"/>
      <c r="AV96" s="649"/>
      <c r="AW96" s="649"/>
      <c r="AX96" s="649"/>
      <c r="AY96" s="649"/>
      <c r="AZ96" s="650"/>
      <c r="BA96" s="650"/>
      <c r="BB96" s="650"/>
      <c r="BC96" s="650"/>
      <c r="BD96" s="650"/>
      <c r="BE96" s="570"/>
      <c r="BF96" s="570"/>
      <c r="BG96" s="570"/>
      <c r="BH96" s="570"/>
      <c r="BI96" s="570"/>
      <c r="BJ96" s="570"/>
      <c r="BK96" s="570"/>
      <c r="BL96" s="570"/>
      <c r="BM96" s="570"/>
      <c r="BN96" s="570"/>
      <c r="BO96" s="570"/>
      <c r="BP96" s="570"/>
      <c r="BQ96" s="522">
        <v>90</v>
      </c>
      <c r="BR96" s="614"/>
      <c r="BS96" s="615"/>
      <c r="BT96" s="616"/>
      <c r="BU96" s="616"/>
      <c r="BV96" s="616"/>
      <c r="BW96" s="616"/>
      <c r="BX96" s="616"/>
      <c r="BY96" s="616"/>
      <c r="BZ96" s="616"/>
      <c r="CA96" s="616"/>
      <c r="CB96" s="616"/>
      <c r="CC96" s="616"/>
      <c r="CD96" s="616"/>
      <c r="CE96" s="616"/>
      <c r="CF96" s="616"/>
      <c r="CG96" s="617"/>
      <c r="CH96" s="618"/>
      <c r="CI96" s="619"/>
      <c r="CJ96" s="619"/>
      <c r="CK96" s="619"/>
      <c r="CL96" s="620"/>
      <c r="CM96" s="618"/>
      <c r="CN96" s="619"/>
      <c r="CO96" s="619"/>
      <c r="CP96" s="619"/>
      <c r="CQ96" s="620"/>
      <c r="CR96" s="618"/>
      <c r="CS96" s="619"/>
      <c r="CT96" s="619"/>
      <c r="CU96" s="619"/>
      <c r="CV96" s="620"/>
      <c r="CW96" s="618"/>
      <c r="CX96" s="619"/>
      <c r="CY96" s="619"/>
      <c r="CZ96" s="619"/>
      <c r="DA96" s="620"/>
      <c r="DB96" s="618"/>
      <c r="DC96" s="619"/>
      <c r="DD96" s="619"/>
      <c r="DE96" s="619"/>
      <c r="DF96" s="620"/>
      <c r="DG96" s="618"/>
      <c r="DH96" s="619"/>
      <c r="DI96" s="619"/>
      <c r="DJ96" s="619"/>
      <c r="DK96" s="620"/>
      <c r="DL96" s="618"/>
      <c r="DM96" s="619"/>
      <c r="DN96" s="619"/>
      <c r="DO96" s="619"/>
      <c r="DP96" s="620"/>
      <c r="DQ96" s="618"/>
      <c r="DR96" s="619"/>
      <c r="DS96" s="619"/>
      <c r="DT96" s="619"/>
      <c r="DU96" s="620"/>
      <c r="DV96" s="615"/>
      <c r="DW96" s="616"/>
      <c r="DX96" s="616"/>
      <c r="DY96" s="616"/>
      <c r="DZ96" s="621"/>
      <c r="EA96" s="467"/>
    </row>
    <row r="97" spans="1:131" ht="26.25" hidden="1" customHeight="1" x14ac:dyDescent="0.15">
      <c r="A97" s="647"/>
      <c r="B97" s="648"/>
      <c r="C97" s="648"/>
      <c r="D97" s="648"/>
      <c r="E97" s="648"/>
      <c r="F97" s="648"/>
      <c r="G97" s="648"/>
      <c r="H97" s="648"/>
      <c r="I97" s="648"/>
      <c r="J97" s="648"/>
      <c r="K97" s="648"/>
      <c r="L97" s="648"/>
      <c r="M97" s="648"/>
      <c r="N97" s="648"/>
      <c r="O97" s="648"/>
      <c r="P97" s="648"/>
      <c r="Q97" s="649"/>
      <c r="R97" s="649"/>
      <c r="S97" s="649"/>
      <c r="T97" s="649"/>
      <c r="U97" s="649"/>
      <c r="V97" s="649"/>
      <c r="W97" s="649"/>
      <c r="X97" s="649"/>
      <c r="Y97" s="649"/>
      <c r="Z97" s="649"/>
      <c r="AA97" s="649"/>
      <c r="AB97" s="649"/>
      <c r="AC97" s="649"/>
      <c r="AD97" s="649"/>
      <c r="AE97" s="649"/>
      <c r="AF97" s="649"/>
      <c r="AG97" s="649"/>
      <c r="AH97" s="649"/>
      <c r="AI97" s="649"/>
      <c r="AJ97" s="649"/>
      <c r="AK97" s="649"/>
      <c r="AL97" s="649"/>
      <c r="AM97" s="649"/>
      <c r="AN97" s="649"/>
      <c r="AO97" s="649"/>
      <c r="AP97" s="649"/>
      <c r="AQ97" s="649"/>
      <c r="AR97" s="649"/>
      <c r="AS97" s="649"/>
      <c r="AT97" s="649"/>
      <c r="AU97" s="649"/>
      <c r="AV97" s="649"/>
      <c r="AW97" s="649"/>
      <c r="AX97" s="649"/>
      <c r="AY97" s="649"/>
      <c r="AZ97" s="650"/>
      <c r="BA97" s="650"/>
      <c r="BB97" s="650"/>
      <c r="BC97" s="650"/>
      <c r="BD97" s="650"/>
      <c r="BE97" s="570"/>
      <c r="BF97" s="570"/>
      <c r="BG97" s="570"/>
      <c r="BH97" s="570"/>
      <c r="BI97" s="570"/>
      <c r="BJ97" s="570"/>
      <c r="BK97" s="570"/>
      <c r="BL97" s="570"/>
      <c r="BM97" s="570"/>
      <c r="BN97" s="570"/>
      <c r="BO97" s="570"/>
      <c r="BP97" s="570"/>
      <c r="BQ97" s="522">
        <v>91</v>
      </c>
      <c r="BR97" s="614"/>
      <c r="BS97" s="615"/>
      <c r="BT97" s="616"/>
      <c r="BU97" s="616"/>
      <c r="BV97" s="616"/>
      <c r="BW97" s="616"/>
      <c r="BX97" s="616"/>
      <c r="BY97" s="616"/>
      <c r="BZ97" s="616"/>
      <c r="CA97" s="616"/>
      <c r="CB97" s="616"/>
      <c r="CC97" s="616"/>
      <c r="CD97" s="616"/>
      <c r="CE97" s="616"/>
      <c r="CF97" s="616"/>
      <c r="CG97" s="617"/>
      <c r="CH97" s="618"/>
      <c r="CI97" s="619"/>
      <c r="CJ97" s="619"/>
      <c r="CK97" s="619"/>
      <c r="CL97" s="620"/>
      <c r="CM97" s="618"/>
      <c r="CN97" s="619"/>
      <c r="CO97" s="619"/>
      <c r="CP97" s="619"/>
      <c r="CQ97" s="620"/>
      <c r="CR97" s="618"/>
      <c r="CS97" s="619"/>
      <c r="CT97" s="619"/>
      <c r="CU97" s="619"/>
      <c r="CV97" s="620"/>
      <c r="CW97" s="618"/>
      <c r="CX97" s="619"/>
      <c r="CY97" s="619"/>
      <c r="CZ97" s="619"/>
      <c r="DA97" s="620"/>
      <c r="DB97" s="618"/>
      <c r="DC97" s="619"/>
      <c r="DD97" s="619"/>
      <c r="DE97" s="619"/>
      <c r="DF97" s="620"/>
      <c r="DG97" s="618"/>
      <c r="DH97" s="619"/>
      <c r="DI97" s="619"/>
      <c r="DJ97" s="619"/>
      <c r="DK97" s="620"/>
      <c r="DL97" s="618"/>
      <c r="DM97" s="619"/>
      <c r="DN97" s="619"/>
      <c r="DO97" s="619"/>
      <c r="DP97" s="620"/>
      <c r="DQ97" s="618"/>
      <c r="DR97" s="619"/>
      <c r="DS97" s="619"/>
      <c r="DT97" s="619"/>
      <c r="DU97" s="620"/>
      <c r="DV97" s="615"/>
      <c r="DW97" s="616"/>
      <c r="DX97" s="616"/>
      <c r="DY97" s="616"/>
      <c r="DZ97" s="621"/>
      <c r="EA97" s="467"/>
    </row>
    <row r="98" spans="1:131" ht="26.25" hidden="1" customHeight="1" x14ac:dyDescent="0.15">
      <c r="A98" s="647"/>
      <c r="B98" s="648"/>
      <c r="C98" s="648"/>
      <c r="D98" s="648"/>
      <c r="E98" s="648"/>
      <c r="F98" s="648"/>
      <c r="G98" s="648"/>
      <c r="H98" s="648"/>
      <c r="I98" s="648"/>
      <c r="J98" s="648"/>
      <c r="K98" s="648"/>
      <c r="L98" s="648"/>
      <c r="M98" s="648"/>
      <c r="N98" s="648"/>
      <c r="O98" s="648"/>
      <c r="P98" s="648"/>
      <c r="Q98" s="649"/>
      <c r="R98" s="649"/>
      <c r="S98" s="649"/>
      <c r="T98" s="649"/>
      <c r="U98" s="649"/>
      <c r="V98" s="649"/>
      <c r="W98" s="649"/>
      <c r="X98" s="649"/>
      <c r="Y98" s="649"/>
      <c r="Z98" s="649"/>
      <c r="AA98" s="649"/>
      <c r="AB98" s="649"/>
      <c r="AC98" s="649"/>
      <c r="AD98" s="649"/>
      <c r="AE98" s="649"/>
      <c r="AF98" s="649"/>
      <c r="AG98" s="649"/>
      <c r="AH98" s="649"/>
      <c r="AI98" s="649"/>
      <c r="AJ98" s="649"/>
      <c r="AK98" s="649"/>
      <c r="AL98" s="649"/>
      <c r="AM98" s="649"/>
      <c r="AN98" s="649"/>
      <c r="AO98" s="649"/>
      <c r="AP98" s="649"/>
      <c r="AQ98" s="649"/>
      <c r="AR98" s="649"/>
      <c r="AS98" s="649"/>
      <c r="AT98" s="649"/>
      <c r="AU98" s="649"/>
      <c r="AV98" s="649"/>
      <c r="AW98" s="649"/>
      <c r="AX98" s="649"/>
      <c r="AY98" s="649"/>
      <c r="AZ98" s="650"/>
      <c r="BA98" s="650"/>
      <c r="BB98" s="650"/>
      <c r="BC98" s="650"/>
      <c r="BD98" s="650"/>
      <c r="BE98" s="570"/>
      <c r="BF98" s="570"/>
      <c r="BG98" s="570"/>
      <c r="BH98" s="570"/>
      <c r="BI98" s="570"/>
      <c r="BJ98" s="570"/>
      <c r="BK98" s="570"/>
      <c r="BL98" s="570"/>
      <c r="BM98" s="570"/>
      <c r="BN98" s="570"/>
      <c r="BO98" s="570"/>
      <c r="BP98" s="570"/>
      <c r="BQ98" s="522">
        <v>92</v>
      </c>
      <c r="BR98" s="614"/>
      <c r="BS98" s="615"/>
      <c r="BT98" s="616"/>
      <c r="BU98" s="616"/>
      <c r="BV98" s="616"/>
      <c r="BW98" s="616"/>
      <c r="BX98" s="616"/>
      <c r="BY98" s="616"/>
      <c r="BZ98" s="616"/>
      <c r="CA98" s="616"/>
      <c r="CB98" s="616"/>
      <c r="CC98" s="616"/>
      <c r="CD98" s="616"/>
      <c r="CE98" s="616"/>
      <c r="CF98" s="616"/>
      <c r="CG98" s="617"/>
      <c r="CH98" s="618"/>
      <c r="CI98" s="619"/>
      <c r="CJ98" s="619"/>
      <c r="CK98" s="619"/>
      <c r="CL98" s="620"/>
      <c r="CM98" s="618"/>
      <c r="CN98" s="619"/>
      <c r="CO98" s="619"/>
      <c r="CP98" s="619"/>
      <c r="CQ98" s="620"/>
      <c r="CR98" s="618"/>
      <c r="CS98" s="619"/>
      <c r="CT98" s="619"/>
      <c r="CU98" s="619"/>
      <c r="CV98" s="620"/>
      <c r="CW98" s="618"/>
      <c r="CX98" s="619"/>
      <c r="CY98" s="619"/>
      <c r="CZ98" s="619"/>
      <c r="DA98" s="620"/>
      <c r="DB98" s="618"/>
      <c r="DC98" s="619"/>
      <c r="DD98" s="619"/>
      <c r="DE98" s="619"/>
      <c r="DF98" s="620"/>
      <c r="DG98" s="618"/>
      <c r="DH98" s="619"/>
      <c r="DI98" s="619"/>
      <c r="DJ98" s="619"/>
      <c r="DK98" s="620"/>
      <c r="DL98" s="618"/>
      <c r="DM98" s="619"/>
      <c r="DN98" s="619"/>
      <c r="DO98" s="619"/>
      <c r="DP98" s="620"/>
      <c r="DQ98" s="618"/>
      <c r="DR98" s="619"/>
      <c r="DS98" s="619"/>
      <c r="DT98" s="619"/>
      <c r="DU98" s="620"/>
      <c r="DV98" s="615"/>
      <c r="DW98" s="616"/>
      <c r="DX98" s="616"/>
      <c r="DY98" s="616"/>
      <c r="DZ98" s="621"/>
      <c r="EA98" s="467"/>
    </row>
    <row r="99" spans="1:131" ht="26.25" hidden="1" customHeight="1" x14ac:dyDescent="0.15">
      <c r="A99" s="647"/>
      <c r="B99" s="648"/>
      <c r="C99" s="648"/>
      <c r="D99" s="648"/>
      <c r="E99" s="648"/>
      <c r="F99" s="648"/>
      <c r="G99" s="648"/>
      <c r="H99" s="648"/>
      <c r="I99" s="648"/>
      <c r="J99" s="648"/>
      <c r="K99" s="648"/>
      <c r="L99" s="648"/>
      <c r="M99" s="648"/>
      <c r="N99" s="648"/>
      <c r="O99" s="648"/>
      <c r="P99" s="648"/>
      <c r="Q99" s="649"/>
      <c r="R99" s="649"/>
      <c r="S99" s="649"/>
      <c r="T99" s="649"/>
      <c r="U99" s="649"/>
      <c r="V99" s="649"/>
      <c r="W99" s="649"/>
      <c r="X99" s="649"/>
      <c r="Y99" s="649"/>
      <c r="Z99" s="649"/>
      <c r="AA99" s="649"/>
      <c r="AB99" s="649"/>
      <c r="AC99" s="649"/>
      <c r="AD99" s="649"/>
      <c r="AE99" s="649"/>
      <c r="AF99" s="649"/>
      <c r="AG99" s="649"/>
      <c r="AH99" s="649"/>
      <c r="AI99" s="649"/>
      <c r="AJ99" s="649"/>
      <c r="AK99" s="649"/>
      <c r="AL99" s="649"/>
      <c r="AM99" s="649"/>
      <c r="AN99" s="649"/>
      <c r="AO99" s="649"/>
      <c r="AP99" s="649"/>
      <c r="AQ99" s="649"/>
      <c r="AR99" s="649"/>
      <c r="AS99" s="649"/>
      <c r="AT99" s="649"/>
      <c r="AU99" s="649"/>
      <c r="AV99" s="649"/>
      <c r="AW99" s="649"/>
      <c r="AX99" s="649"/>
      <c r="AY99" s="649"/>
      <c r="AZ99" s="650"/>
      <c r="BA99" s="650"/>
      <c r="BB99" s="650"/>
      <c r="BC99" s="650"/>
      <c r="BD99" s="650"/>
      <c r="BE99" s="570"/>
      <c r="BF99" s="570"/>
      <c r="BG99" s="570"/>
      <c r="BH99" s="570"/>
      <c r="BI99" s="570"/>
      <c r="BJ99" s="570"/>
      <c r="BK99" s="570"/>
      <c r="BL99" s="570"/>
      <c r="BM99" s="570"/>
      <c r="BN99" s="570"/>
      <c r="BO99" s="570"/>
      <c r="BP99" s="570"/>
      <c r="BQ99" s="522">
        <v>93</v>
      </c>
      <c r="BR99" s="614"/>
      <c r="BS99" s="615"/>
      <c r="BT99" s="616"/>
      <c r="BU99" s="616"/>
      <c r="BV99" s="616"/>
      <c r="BW99" s="616"/>
      <c r="BX99" s="616"/>
      <c r="BY99" s="616"/>
      <c r="BZ99" s="616"/>
      <c r="CA99" s="616"/>
      <c r="CB99" s="616"/>
      <c r="CC99" s="616"/>
      <c r="CD99" s="616"/>
      <c r="CE99" s="616"/>
      <c r="CF99" s="616"/>
      <c r="CG99" s="617"/>
      <c r="CH99" s="618"/>
      <c r="CI99" s="619"/>
      <c r="CJ99" s="619"/>
      <c r="CK99" s="619"/>
      <c r="CL99" s="620"/>
      <c r="CM99" s="618"/>
      <c r="CN99" s="619"/>
      <c r="CO99" s="619"/>
      <c r="CP99" s="619"/>
      <c r="CQ99" s="620"/>
      <c r="CR99" s="618"/>
      <c r="CS99" s="619"/>
      <c r="CT99" s="619"/>
      <c r="CU99" s="619"/>
      <c r="CV99" s="620"/>
      <c r="CW99" s="618"/>
      <c r="CX99" s="619"/>
      <c r="CY99" s="619"/>
      <c r="CZ99" s="619"/>
      <c r="DA99" s="620"/>
      <c r="DB99" s="618"/>
      <c r="DC99" s="619"/>
      <c r="DD99" s="619"/>
      <c r="DE99" s="619"/>
      <c r="DF99" s="620"/>
      <c r="DG99" s="618"/>
      <c r="DH99" s="619"/>
      <c r="DI99" s="619"/>
      <c r="DJ99" s="619"/>
      <c r="DK99" s="620"/>
      <c r="DL99" s="618"/>
      <c r="DM99" s="619"/>
      <c r="DN99" s="619"/>
      <c r="DO99" s="619"/>
      <c r="DP99" s="620"/>
      <c r="DQ99" s="618"/>
      <c r="DR99" s="619"/>
      <c r="DS99" s="619"/>
      <c r="DT99" s="619"/>
      <c r="DU99" s="620"/>
      <c r="DV99" s="615"/>
      <c r="DW99" s="616"/>
      <c r="DX99" s="616"/>
      <c r="DY99" s="616"/>
      <c r="DZ99" s="621"/>
      <c r="EA99" s="467"/>
    </row>
    <row r="100" spans="1:131" ht="26.25" hidden="1" customHeight="1" x14ac:dyDescent="0.15">
      <c r="A100" s="647"/>
      <c r="B100" s="648"/>
      <c r="C100" s="648"/>
      <c r="D100" s="648"/>
      <c r="E100" s="648"/>
      <c r="F100" s="648"/>
      <c r="G100" s="648"/>
      <c r="H100" s="648"/>
      <c r="I100" s="648"/>
      <c r="J100" s="648"/>
      <c r="K100" s="648"/>
      <c r="L100" s="648"/>
      <c r="M100" s="648"/>
      <c r="N100" s="648"/>
      <c r="O100" s="648"/>
      <c r="P100" s="648"/>
      <c r="Q100" s="649"/>
      <c r="R100" s="649"/>
      <c r="S100" s="649"/>
      <c r="T100" s="649"/>
      <c r="U100" s="649"/>
      <c r="V100" s="649"/>
      <c r="W100" s="649"/>
      <c r="X100" s="649"/>
      <c r="Y100" s="649"/>
      <c r="Z100" s="649"/>
      <c r="AA100" s="649"/>
      <c r="AB100" s="649"/>
      <c r="AC100" s="649"/>
      <c r="AD100" s="649"/>
      <c r="AE100" s="649"/>
      <c r="AF100" s="649"/>
      <c r="AG100" s="649"/>
      <c r="AH100" s="649"/>
      <c r="AI100" s="649"/>
      <c r="AJ100" s="649"/>
      <c r="AK100" s="649"/>
      <c r="AL100" s="649"/>
      <c r="AM100" s="649"/>
      <c r="AN100" s="649"/>
      <c r="AO100" s="649"/>
      <c r="AP100" s="649"/>
      <c r="AQ100" s="649"/>
      <c r="AR100" s="649"/>
      <c r="AS100" s="649"/>
      <c r="AT100" s="649"/>
      <c r="AU100" s="649"/>
      <c r="AV100" s="649"/>
      <c r="AW100" s="649"/>
      <c r="AX100" s="649"/>
      <c r="AY100" s="649"/>
      <c r="AZ100" s="650"/>
      <c r="BA100" s="650"/>
      <c r="BB100" s="650"/>
      <c r="BC100" s="650"/>
      <c r="BD100" s="650"/>
      <c r="BE100" s="570"/>
      <c r="BF100" s="570"/>
      <c r="BG100" s="570"/>
      <c r="BH100" s="570"/>
      <c r="BI100" s="570"/>
      <c r="BJ100" s="570"/>
      <c r="BK100" s="570"/>
      <c r="BL100" s="570"/>
      <c r="BM100" s="570"/>
      <c r="BN100" s="570"/>
      <c r="BO100" s="570"/>
      <c r="BP100" s="570"/>
      <c r="BQ100" s="522">
        <v>94</v>
      </c>
      <c r="BR100" s="614"/>
      <c r="BS100" s="615"/>
      <c r="BT100" s="616"/>
      <c r="BU100" s="616"/>
      <c r="BV100" s="616"/>
      <c r="BW100" s="616"/>
      <c r="BX100" s="616"/>
      <c r="BY100" s="616"/>
      <c r="BZ100" s="616"/>
      <c r="CA100" s="616"/>
      <c r="CB100" s="616"/>
      <c r="CC100" s="616"/>
      <c r="CD100" s="616"/>
      <c r="CE100" s="616"/>
      <c r="CF100" s="616"/>
      <c r="CG100" s="617"/>
      <c r="CH100" s="618"/>
      <c r="CI100" s="619"/>
      <c r="CJ100" s="619"/>
      <c r="CK100" s="619"/>
      <c r="CL100" s="620"/>
      <c r="CM100" s="618"/>
      <c r="CN100" s="619"/>
      <c r="CO100" s="619"/>
      <c r="CP100" s="619"/>
      <c r="CQ100" s="620"/>
      <c r="CR100" s="618"/>
      <c r="CS100" s="619"/>
      <c r="CT100" s="619"/>
      <c r="CU100" s="619"/>
      <c r="CV100" s="620"/>
      <c r="CW100" s="618"/>
      <c r="CX100" s="619"/>
      <c r="CY100" s="619"/>
      <c r="CZ100" s="619"/>
      <c r="DA100" s="620"/>
      <c r="DB100" s="618"/>
      <c r="DC100" s="619"/>
      <c r="DD100" s="619"/>
      <c r="DE100" s="619"/>
      <c r="DF100" s="620"/>
      <c r="DG100" s="618"/>
      <c r="DH100" s="619"/>
      <c r="DI100" s="619"/>
      <c r="DJ100" s="619"/>
      <c r="DK100" s="620"/>
      <c r="DL100" s="618"/>
      <c r="DM100" s="619"/>
      <c r="DN100" s="619"/>
      <c r="DO100" s="619"/>
      <c r="DP100" s="620"/>
      <c r="DQ100" s="618"/>
      <c r="DR100" s="619"/>
      <c r="DS100" s="619"/>
      <c r="DT100" s="619"/>
      <c r="DU100" s="620"/>
      <c r="DV100" s="615"/>
      <c r="DW100" s="616"/>
      <c r="DX100" s="616"/>
      <c r="DY100" s="616"/>
      <c r="DZ100" s="621"/>
      <c r="EA100" s="467"/>
    </row>
    <row r="101" spans="1:131" ht="26.25" hidden="1" customHeight="1" x14ac:dyDescent="0.15">
      <c r="A101" s="647"/>
      <c r="B101" s="648"/>
      <c r="C101" s="648"/>
      <c r="D101" s="648"/>
      <c r="E101" s="648"/>
      <c r="F101" s="648"/>
      <c r="G101" s="648"/>
      <c r="H101" s="648"/>
      <c r="I101" s="648"/>
      <c r="J101" s="648"/>
      <c r="K101" s="648"/>
      <c r="L101" s="648"/>
      <c r="M101" s="648"/>
      <c r="N101" s="648"/>
      <c r="O101" s="648"/>
      <c r="P101" s="648"/>
      <c r="Q101" s="649"/>
      <c r="R101" s="649"/>
      <c r="S101" s="649"/>
      <c r="T101" s="649"/>
      <c r="U101" s="649"/>
      <c r="V101" s="649"/>
      <c r="W101" s="649"/>
      <c r="X101" s="649"/>
      <c r="Y101" s="649"/>
      <c r="Z101" s="649"/>
      <c r="AA101" s="649"/>
      <c r="AB101" s="649"/>
      <c r="AC101" s="649"/>
      <c r="AD101" s="649"/>
      <c r="AE101" s="649"/>
      <c r="AF101" s="649"/>
      <c r="AG101" s="649"/>
      <c r="AH101" s="649"/>
      <c r="AI101" s="649"/>
      <c r="AJ101" s="649"/>
      <c r="AK101" s="649"/>
      <c r="AL101" s="649"/>
      <c r="AM101" s="649"/>
      <c r="AN101" s="649"/>
      <c r="AO101" s="649"/>
      <c r="AP101" s="649"/>
      <c r="AQ101" s="649"/>
      <c r="AR101" s="649"/>
      <c r="AS101" s="649"/>
      <c r="AT101" s="649"/>
      <c r="AU101" s="649"/>
      <c r="AV101" s="649"/>
      <c r="AW101" s="649"/>
      <c r="AX101" s="649"/>
      <c r="AY101" s="649"/>
      <c r="AZ101" s="650"/>
      <c r="BA101" s="650"/>
      <c r="BB101" s="650"/>
      <c r="BC101" s="650"/>
      <c r="BD101" s="650"/>
      <c r="BE101" s="570"/>
      <c r="BF101" s="570"/>
      <c r="BG101" s="570"/>
      <c r="BH101" s="570"/>
      <c r="BI101" s="570"/>
      <c r="BJ101" s="570"/>
      <c r="BK101" s="570"/>
      <c r="BL101" s="570"/>
      <c r="BM101" s="570"/>
      <c r="BN101" s="570"/>
      <c r="BO101" s="570"/>
      <c r="BP101" s="570"/>
      <c r="BQ101" s="522">
        <v>95</v>
      </c>
      <c r="BR101" s="614"/>
      <c r="BS101" s="615"/>
      <c r="BT101" s="616"/>
      <c r="BU101" s="616"/>
      <c r="BV101" s="616"/>
      <c r="BW101" s="616"/>
      <c r="BX101" s="616"/>
      <c r="BY101" s="616"/>
      <c r="BZ101" s="616"/>
      <c r="CA101" s="616"/>
      <c r="CB101" s="616"/>
      <c r="CC101" s="616"/>
      <c r="CD101" s="616"/>
      <c r="CE101" s="616"/>
      <c r="CF101" s="616"/>
      <c r="CG101" s="617"/>
      <c r="CH101" s="618"/>
      <c r="CI101" s="619"/>
      <c r="CJ101" s="619"/>
      <c r="CK101" s="619"/>
      <c r="CL101" s="620"/>
      <c r="CM101" s="618"/>
      <c r="CN101" s="619"/>
      <c r="CO101" s="619"/>
      <c r="CP101" s="619"/>
      <c r="CQ101" s="620"/>
      <c r="CR101" s="618"/>
      <c r="CS101" s="619"/>
      <c r="CT101" s="619"/>
      <c r="CU101" s="619"/>
      <c r="CV101" s="620"/>
      <c r="CW101" s="618"/>
      <c r="CX101" s="619"/>
      <c r="CY101" s="619"/>
      <c r="CZ101" s="619"/>
      <c r="DA101" s="620"/>
      <c r="DB101" s="618"/>
      <c r="DC101" s="619"/>
      <c r="DD101" s="619"/>
      <c r="DE101" s="619"/>
      <c r="DF101" s="620"/>
      <c r="DG101" s="618"/>
      <c r="DH101" s="619"/>
      <c r="DI101" s="619"/>
      <c r="DJ101" s="619"/>
      <c r="DK101" s="620"/>
      <c r="DL101" s="618"/>
      <c r="DM101" s="619"/>
      <c r="DN101" s="619"/>
      <c r="DO101" s="619"/>
      <c r="DP101" s="620"/>
      <c r="DQ101" s="618"/>
      <c r="DR101" s="619"/>
      <c r="DS101" s="619"/>
      <c r="DT101" s="619"/>
      <c r="DU101" s="620"/>
      <c r="DV101" s="615"/>
      <c r="DW101" s="616"/>
      <c r="DX101" s="616"/>
      <c r="DY101" s="616"/>
      <c r="DZ101" s="621"/>
      <c r="EA101" s="467"/>
    </row>
    <row r="102" spans="1:131" ht="26.25" customHeight="1" thickBot="1" x14ac:dyDescent="0.2">
      <c r="A102" s="647"/>
      <c r="B102" s="648"/>
      <c r="C102" s="648"/>
      <c r="D102" s="648"/>
      <c r="E102" s="648"/>
      <c r="F102" s="648"/>
      <c r="G102" s="648"/>
      <c r="H102" s="648"/>
      <c r="I102" s="648"/>
      <c r="J102" s="648"/>
      <c r="K102" s="648"/>
      <c r="L102" s="648"/>
      <c r="M102" s="648"/>
      <c r="N102" s="648"/>
      <c r="O102" s="648"/>
      <c r="P102" s="648"/>
      <c r="Q102" s="649"/>
      <c r="R102" s="649"/>
      <c r="S102" s="649"/>
      <c r="T102" s="649"/>
      <c r="U102" s="649"/>
      <c r="V102" s="649"/>
      <c r="W102" s="649"/>
      <c r="X102" s="649"/>
      <c r="Y102" s="649"/>
      <c r="Z102" s="649"/>
      <c r="AA102" s="649"/>
      <c r="AB102" s="649"/>
      <c r="AC102" s="649"/>
      <c r="AD102" s="649"/>
      <c r="AE102" s="649"/>
      <c r="AF102" s="649"/>
      <c r="AG102" s="649"/>
      <c r="AH102" s="649"/>
      <c r="AI102" s="649"/>
      <c r="AJ102" s="649"/>
      <c r="AK102" s="649"/>
      <c r="AL102" s="649"/>
      <c r="AM102" s="649"/>
      <c r="AN102" s="649"/>
      <c r="AO102" s="649"/>
      <c r="AP102" s="649"/>
      <c r="AQ102" s="649"/>
      <c r="AR102" s="649"/>
      <c r="AS102" s="649"/>
      <c r="AT102" s="649"/>
      <c r="AU102" s="649"/>
      <c r="AV102" s="649"/>
      <c r="AW102" s="649"/>
      <c r="AX102" s="649"/>
      <c r="AY102" s="649"/>
      <c r="AZ102" s="650"/>
      <c r="BA102" s="650"/>
      <c r="BB102" s="650"/>
      <c r="BC102" s="650"/>
      <c r="BD102" s="650"/>
      <c r="BE102" s="570"/>
      <c r="BF102" s="570"/>
      <c r="BG102" s="570"/>
      <c r="BH102" s="570"/>
      <c r="BI102" s="570"/>
      <c r="BJ102" s="570"/>
      <c r="BK102" s="570"/>
      <c r="BL102" s="570"/>
      <c r="BM102" s="570"/>
      <c r="BN102" s="570"/>
      <c r="BO102" s="570"/>
      <c r="BP102" s="570"/>
      <c r="BQ102" s="553" t="s">
        <v>322</v>
      </c>
      <c r="BR102" s="554" t="s">
        <v>359</v>
      </c>
      <c r="BS102" s="555"/>
      <c r="BT102" s="555"/>
      <c r="BU102" s="555"/>
      <c r="BV102" s="555"/>
      <c r="BW102" s="555"/>
      <c r="BX102" s="555"/>
      <c r="BY102" s="555"/>
      <c r="BZ102" s="555"/>
      <c r="CA102" s="555"/>
      <c r="CB102" s="555"/>
      <c r="CC102" s="555"/>
      <c r="CD102" s="555"/>
      <c r="CE102" s="555"/>
      <c r="CF102" s="555"/>
      <c r="CG102" s="556"/>
      <c r="CH102" s="651"/>
      <c r="CI102" s="652"/>
      <c r="CJ102" s="652"/>
      <c r="CK102" s="652"/>
      <c r="CL102" s="653"/>
      <c r="CM102" s="651"/>
      <c r="CN102" s="652"/>
      <c r="CO102" s="652"/>
      <c r="CP102" s="652"/>
      <c r="CQ102" s="653"/>
      <c r="CR102" s="654"/>
      <c r="CS102" s="610"/>
      <c r="CT102" s="610"/>
      <c r="CU102" s="610"/>
      <c r="CV102" s="655"/>
      <c r="CW102" s="654"/>
      <c r="CX102" s="610"/>
      <c r="CY102" s="610"/>
      <c r="CZ102" s="610"/>
      <c r="DA102" s="655"/>
      <c r="DB102" s="654"/>
      <c r="DC102" s="610"/>
      <c r="DD102" s="610"/>
      <c r="DE102" s="610"/>
      <c r="DF102" s="655"/>
      <c r="DG102" s="654"/>
      <c r="DH102" s="610"/>
      <c r="DI102" s="610"/>
      <c r="DJ102" s="610"/>
      <c r="DK102" s="655"/>
      <c r="DL102" s="654"/>
      <c r="DM102" s="610"/>
      <c r="DN102" s="610"/>
      <c r="DO102" s="610"/>
      <c r="DP102" s="655"/>
      <c r="DQ102" s="654"/>
      <c r="DR102" s="610"/>
      <c r="DS102" s="610"/>
      <c r="DT102" s="610"/>
      <c r="DU102" s="655"/>
      <c r="DV102" s="554"/>
      <c r="DW102" s="555"/>
      <c r="DX102" s="555"/>
      <c r="DY102" s="555"/>
      <c r="DZ102" s="656"/>
      <c r="EA102" s="467"/>
    </row>
    <row r="103" spans="1:131" ht="26.25" customHeight="1" x14ac:dyDescent="0.15">
      <c r="A103" s="647"/>
      <c r="B103" s="648"/>
      <c r="C103" s="648"/>
      <c r="D103" s="648"/>
      <c r="E103" s="648"/>
      <c r="F103" s="648"/>
      <c r="G103" s="648"/>
      <c r="H103" s="648"/>
      <c r="I103" s="648"/>
      <c r="J103" s="648"/>
      <c r="K103" s="648"/>
      <c r="L103" s="648"/>
      <c r="M103" s="648"/>
      <c r="N103" s="648"/>
      <c r="O103" s="648"/>
      <c r="P103" s="648"/>
      <c r="Q103" s="649"/>
      <c r="R103" s="649"/>
      <c r="S103" s="649"/>
      <c r="T103" s="649"/>
      <c r="U103" s="649"/>
      <c r="V103" s="649"/>
      <c r="W103" s="649"/>
      <c r="X103" s="649"/>
      <c r="Y103" s="649"/>
      <c r="Z103" s="649"/>
      <c r="AA103" s="649"/>
      <c r="AB103" s="649"/>
      <c r="AC103" s="649"/>
      <c r="AD103" s="649"/>
      <c r="AE103" s="649"/>
      <c r="AF103" s="649"/>
      <c r="AG103" s="649"/>
      <c r="AH103" s="649"/>
      <c r="AI103" s="649"/>
      <c r="AJ103" s="649"/>
      <c r="AK103" s="649"/>
      <c r="AL103" s="649"/>
      <c r="AM103" s="649"/>
      <c r="AN103" s="649"/>
      <c r="AO103" s="649"/>
      <c r="AP103" s="649"/>
      <c r="AQ103" s="649"/>
      <c r="AR103" s="649"/>
      <c r="AS103" s="649"/>
      <c r="AT103" s="649"/>
      <c r="AU103" s="649"/>
      <c r="AV103" s="649"/>
      <c r="AW103" s="649"/>
      <c r="AX103" s="649"/>
      <c r="AY103" s="649"/>
      <c r="AZ103" s="650"/>
      <c r="BA103" s="650"/>
      <c r="BB103" s="650"/>
      <c r="BC103" s="650"/>
      <c r="BD103" s="650"/>
      <c r="BE103" s="570"/>
      <c r="BF103" s="570"/>
      <c r="BG103" s="570"/>
      <c r="BH103" s="570"/>
      <c r="BI103" s="570"/>
      <c r="BJ103" s="570"/>
      <c r="BK103" s="570"/>
      <c r="BL103" s="570"/>
      <c r="BM103" s="570"/>
      <c r="BN103" s="570"/>
      <c r="BO103" s="570"/>
      <c r="BP103" s="570"/>
      <c r="BQ103" s="657" t="s">
        <v>360</v>
      </c>
      <c r="BR103" s="657"/>
      <c r="BS103" s="657"/>
      <c r="BT103" s="657"/>
      <c r="BU103" s="657"/>
      <c r="BV103" s="657"/>
      <c r="BW103" s="657"/>
      <c r="BX103" s="657"/>
      <c r="BY103" s="657"/>
      <c r="BZ103" s="657"/>
      <c r="CA103" s="657"/>
      <c r="CB103" s="657"/>
      <c r="CC103" s="657"/>
      <c r="CD103" s="657"/>
      <c r="CE103" s="657"/>
      <c r="CF103" s="657"/>
      <c r="CG103" s="657"/>
      <c r="CH103" s="657"/>
      <c r="CI103" s="657"/>
      <c r="CJ103" s="657"/>
      <c r="CK103" s="657"/>
      <c r="CL103" s="657"/>
      <c r="CM103" s="657"/>
      <c r="CN103" s="657"/>
      <c r="CO103" s="657"/>
      <c r="CP103" s="657"/>
      <c r="CQ103" s="657"/>
      <c r="CR103" s="657"/>
      <c r="CS103" s="657"/>
      <c r="CT103" s="657"/>
      <c r="CU103" s="657"/>
      <c r="CV103" s="657"/>
      <c r="CW103" s="657"/>
      <c r="CX103" s="657"/>
      <c r="CY103" s="657"/>
      <c r="CZ103" s="657"/>
      <c r="DA103" s="657"/>
      <c r="DB103" s="657"/>
      <c r="DC103" s="657"/>
      <c r="DD103" s="657"/>
      <c r="DE103" s="657"/>
      <c r="DF103" s="657"/>
      <c r="DG103" s="657"/>
      <c r="DH103" s="657"/>
      <c r="DI103" s="657"/>
      <c r="DJ103" s="657"/>
      <c r="DK103" s="657"/>
      <c r="DL103" s="657"/>
      <c r="DM103" s="657"/>
      <c r="DN103" s="657"/>
      <c r="DO103" s="657"/>
      <c r="DP103" s="657"/>
      <c r="DQ103" s="657"/>
      <c r="DR103" s="657"/>
      <c r="DS103" s="657"/>
      <c r="DT103" s="657"/>
      <c r="DU103" s="657"/>
      <c r="DV103" s="657"/>
      <c r="DW103" s="657"/>
      <c r="DX103" s="657"/>
      <c r="DY103" s="657"/>
      <c r="DZ103" s="657"/>
      <c r="EA103" s="467"/>
    </row>
    <row r="104" spans="1:131" ht="26.25" customHeight="1" x14ac:dyDescent="0.15">
      <c r="A104" s="647"/>
      <c r="B104" s="648"/>
      <c r="C104" s="648"/>
      <c r="D104" s="648"/>
      <c r="E104" s="648"/>
      <c r="F104" s="648"/>
      <c r="G104" s="648"/>
      <c r="H104" s="648"/>
      <c r="I104" s="648"/>
      <c r="J104" s="648"/>
      <c r="K104" s="648"/>
      <c r="L104" s="648"/>
      <c r="M104" s="648"/>
      <c r="N104" s="648"/>
      <c r="O104" s="648"/>
      <c r="P104" s="648"/>
      <c r="Q104" s="649"/>
      <c r="R104" s="649"/>
      <c r="S104" s="649"/>
      <c r="T104" s="649"/>
      <c r="U104" s="649"/>
      <c r="V104" s="649"/>
      <c r="W104" s="649"/>
      <c r="X104" s="649"/>
      <c r="Y104" s="649"/>
      <c r="Z104" s="649"/>
      <c r="AA104" s="649"/>
      <c r="AB104" s="649"/>
      <c r="AC104" s="649"/>
      <c r="AD104" s="649"/>
      <c r="AE104" s="649"/>
      <c r="AF104" s="649"/>
      <c r="AG104" s="649"/>
      <c r="AH104" s="649"/>
      <c r="AI104" s="649"/>
      <c r="AJ104" s="649"/>
      <c r="AK104" s="649"/>
      <c r="AL104" s="649"/>
      <c r="AM104" s="649"/>
      <c r="AN104" s="649"/>
      <c r="AO104" s="649"/>
      <c r="AP104" s="649"/>
      <c r="AQ104" s="649"/>
      <c r="AR104" s="649"/>
      <c r="AS104" s="649"/>
      <c r="AT104" s="649"/>
      <c r="AU104" s="649"/>
      <c r="AV104" s="649"/>
      <c r="AW104" s="649"/>
      <c r="AX104" s="649"/>
      <c r="AY104" s="649"/>
      <c r="AZ104" s="650"/>
      <c r="BA104" s="650"/>
      <c r="BB104" s="650"/>
      <c r="BC104" s="650"/>
      <c r="BD104" s="650"/>
      <c r="BE104" s="570"/>
      <c r="BF104" s="570"/>
      <c r="BG104" s="570"/>
      <c r="BH104" s="570"/>
      <c r="BI104" s="570"/>
      <c r="BJ104" s="570"/>
      <c r="BK104" s="570"/>
      <c r="BL104" s="570"/>
      <c r="BM104" s="570"/>
      <c r="BN104" s="570"/>
      <c r="BO104" s="570"/>
      <c r="BP104" s="570"/>
      <c r="BQ104" s="658" t="s">
        <v>361</v>
      </c>
      <c r="BR104" s="658"/>
      <c r="BS104" s="658"/>
      <c r="BT104" s="658"/>
      <c r="BU104" s="658"/>
      <c r="BV104" s="658"/>
      <c r="BW104" s="658"/>
      <c r="BX104" s="658"/>
      <c r="BY104" s="658"/>
      <c r="BZ104" s="658"/>
      <c r="CA104" s="658"/>
      <c r="CB104" s="658"/>
      <c r="CC104" s="658"/>
      <c r="CD104" s="658"/>
      <c r="CE104" s="658"/>
      <c r="CF104" s="658"/>
      <c r="CG104" s="658"/>
      <c r="CH104" s="658"/>
      <c r="CI104" s="658"/>
      <c r="CJ104" s="658"/>
      <c r="CK104" s="658"/>
      <c r="CL104" s="658"/>
      <c r="CM104" s="658"/>
      <c r="CN104" s="658"/>
      <c r="CO104" s="658"/>
      <c r="CP104" s="658"/>
      <c r="CQ104" s="658"/>
      <c r="CR104" s="658"/>
      <c r="CS104" s="658"/>
      <c r="CT104" s="658"/>
      <c r="CU104" s="658"/>
      <c r="CV104" s="658"/>
      <c r="CW104" s="658"/>
      <c r="CX104" s="658"/>
      <c r="CY104" s="658"/>
      <c r="CZ104" s="658"/>
      <c r="DA104" s="658"/>
      <c r="DB104" s="658"/>
      <c r="DC104" s="658"/>
      <c r="DD104" s="658"/>
      <c r="DE104" s="658"/>
      <c r="DF104" s="658"/>
      <c r="DG104" s="658"/>
      <c r="DH104" s="658"/>
      <c r="DI104" s="658"/>
      <c r="DJ104" s="658"/>
      <c r="DK104" s="658"/>
      <c r="DL104" s="658"/>
      <c r="DM104" s="658"/>
      <c r="DN104" s="658"/>
      <c r="DO104" s="658"/>
      <c r="DP104" s="658"/>
      <c r="DQ104" s="658"/>
      <c r="DR104" s="658"/>
      <c r="DS104" s="658"/>
      <c r="DT104" s="658"/>
      <c r="DU104" s="658"/>
      <c r="DV104" s="658"/>
      <c r="DW104" s="658"/>
      <c r="DX104" s="658"/>
      <c r="DY104" s="658"/>
      <c r="DZ104" s="658"/>
      <c r="EA104" s="467"/>
    </row>
    <row r="105" spans="1:131" ht="11.25" customHeight="1" x14ac:dyDescent="0.15">
      <c r="A105" s="570"/>
      <c r="B105" s="570"/>
      <c r="C105" s="570"/>
      <c r="D105" s="570"/>
      <c r="E105" s="570"/>
      <c r="F105" s="570"/>
      <c r="G105" s="570"/>
      <c r="H105" s="570"/>
      <c r="I105" s="570"/>
      <c r="J105" s="570"/>
      <c r="K105" s="570"/>
      <c r="L105" s="570"/>
      <c r="M105" s="570"/>
      <c r="N105" s="570"/>
      <c r="O105" s="570"/>
      <c r="P105" s="570"/>
      <c r="Q105" s="570"/>
      <c r="R105" s="570"/>
      <c r="S105" s="570"/>
      <c r="T105" s="570"/>
      <c r="U105" s="570"/>
      <c r="V105" s="570"/>
      <c r="W105" s="570"/>
      <c r="X105" s="570"/>
      <c r="Y105" s="570"/>
      <c r="Z105" s="570"/>
      <c r="AA105" s="570"/>
      <c r="AB105" s="570"/>
      <c r="AC105" s="570"/>
      <c r="AD105" s="570"/>
      <c r="AE105" s="570"/>
      <c r="AF105" s="570"/>
      <c r="AG105" s="570"/>
      <c r="AH105" s="570"/>
      <c r="AI105" s="570"/>
      <c r="AJ105" s="570"/>
      <c r="AK105" s="570"/>
      <c r="AL105" s="570"/>
      <c r="AM105" s="570"/>
      <c r="AN105" s="570"/>
      <c r="AO105" s="570"/>
      <c r="AP105" s="570"/>
      <c r="AQ105" s="570"/>
      <c r="AR105" s="570"/>
      <c r="AS105" s="570"/>
      <c r="AT105" s="570"/>
      <c r="AU105" s="570"/>
      <c r="AV105" s="570"/>
      <c r="AW105" s="570"/>
      <c r="AX105" s="570"/>
      <c r="AY105" s="570"/>
      <c r="AZ105" s="570"/>
      <c r="BA105" s="570"/>
      <c r="BB105" s="570"/>
      <c r="BC105" s="570"/>
      <c r="BD105" s="570"/>
      <c r="BE105" s="570"/>
      <c r="BF105" s="570"/>
      <c r="BG105" s="570"/>
      <c r="BH105" s="570"/>
      <c r="BI105" s="570"/>
      <c r="BJ105" s="570"/>
      <c r="BK105" s="570"/>
      <c r="BL105" s="570"/>
      <c r="BM105" s="570"/>
      <c r="BN105" s="570"/>
      <c r="BO105" s="570"/>
      <c r="BP105" s="570"/>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c r="CN105" s="467"/>
      <c r="CO105" s="467"/>
      <c r="CP105" s="467"/>
      <c r="CQ105" s="467"/>
      <c r="CR105" s="467"/>
      <c r="CS105" s="467"/>
      <c r="CT105" s="467"/>
      <c r="CU105" s="467"/>
      <c r="CV105" s="467"/>
      <c r="CW105" s="467"/>
      <c r="CX105" s="467"/>
      <c r="CY105" s="467"/>
      <c r="CZ105" s="467"/>
      <c r="DA105" s="467"/>
      <c r="DB105" s="467"/>
      <c r="DC105" s="467"/>
      <c r="DD105" s="467"/>
      <c r="DE105" s="467"/>
      <c r="DF105" s="467"/>
      <c r="DG105" s="467"/>
      <c r="DH105" s="467"/>
      <c r="DI105" s="467"/>
      <c r="DJ105" s="467"/>
      <c r="DK105" s="467"/>
      <c r="DL105" s="467"/>
      <c r="DM105" s="467"/>
      <c r="DN105" s="467"/>
      <c r="DO105" s="467"/>
      <c r="DP105" s="467"/>
      <c r="DQ105" s="467"/>
      <c r="DR105" s="467"/>
      <c r="DS105" s="467"/>
      <c r="DT105" s="467"/>
      <c r="DU105" s="467"/>
      <c r="DV105" s="467"/>
      <c r="DW105" s="467"/>
      <c r="DX105" s="467"/>
      <c r="DY105" s="467"/>
      <c r="DZ105" s="467"/>
      <c r="EA105" s="467"/>
    </row>
    <row r="106" spans="1:131" ht="11.25" customHeight="1" x14ac:dyDescent="0.15">
      <c r="A106" s="570"/>
      <c r="B106" s="570"/>
      <c r="C106" s="570"/>
      <c r="D106" s="570"/>
      <c r="E106" s="570"/>
      <c r="F106" s="570"/>
      <c r="G106" s="570"/>
      <c r="H106" s="570"/>
      <c r="I106" s="570"/>
      <c r="J106" s="570"/>
      <c r="K106" s="570"/>
      <c r="L106" s="570"/>
      <c r="M106" s="570"/>
      <c r="N106" s="570"/>
      <c r="O106" s="570"/>
      <c r="P106" s="570"/>
      <c r="Q106" s="570"/>
      <c r="R106" s="570"/>
      <c r="S106" s="570"/>
      <c r="T106" s="570"/>
      <c r="U106" s="570"/>
      <c r="V106" s="570"/>
      <c r="W106" s="570"/>
      <c r="X106" s="570"/>
      <c r="Y106" s="570"/>
      <c r="Z106" s="570"/>
      <c r="AA106" s="570"/>
      <c r="AB106" s="570"/>
      <c r="AC106" s="570"/>
      <c r="AD106" s="570"/>
      <c r="AE106" s="570"/>
      <c r="AF106" s="570"/>
      <c r="AG106" s="570"/>
      <c r="AH106" s="570"/>
      <c r="AI106" s="570"/>
      <c r="AJ106" s="570"/>
      <c r="AK106" s="570"/>
      <c r="AL106" s="570"/>
      <c r="AM106" s="570"/>
      <c r="AN106" s="570"/>
      <c r="AO106" s="570"/>
      <c r="AP106" s="570"/>
      <c r="AQ106" s="570"/>
      <c r="AR106" s="570"/>
      <c r="AS106" s="570"/>
      <c r="AT106" s="570"/>
      <c r="AU106" s="570"/>
      <c r="AV106" s="570"/>
      <c r="AW106" s="570"/>
      <c r="AX106" s="570"/>
      <c r="AY106" s="570"/>
      <c r="AZ106" s="570"/>
      <c r="BA106" s="570"/>
      <c r="BB106" s="570"/>
      <c r="BC106" s="570"/>
      <c r="BD106" s="570"/>
      <c r="BE106" s="570"/>
      <c r="BF106" s="570"/>
      <c r="BG106" s="570"/>
      <c r="BH106" s="570"/>
      <c r="BI106" s="570"/>
      <c r="BJ106" s="570"/>
      <c r="BK106" s="570"/>
      <c r="BL106" s="570"/>
      <c r="BM106" s="570"/>
      <c r="BN106" s="570"/>
      <c r="BO106" s="570"/>
      <c r="BP106" s="570"/>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c r="CN106" s="467"/>
      <c r="CO106" s="467"/>
      <c r="CP106" s="467"/>
      <c r="CQ106" s="467"/>
      <c r="CR106" s="467"/>
      <c r="CS106" s="467"/>
      <c r="CT106" s="467"/>
      <c r="CU106" s="467"/>
      <c r="CV106" s="467"/>
      <c r="CW106" s="467"/>
      <c r="CX106" s="467"/>
      <c r="CY106" s="467"/>
      <c r="CZ106" s="467"/>
      <c r="DA106" s="467"/>
      <c r="DB106" s="467"/>
      <c r="DC106" s="467"/>
      <c r="DD106" s="467"/>
      <c r="DE106" s="467"/>
      <c r="DF106" s="467"/>
      <c r="DG106" s="467"/>
      <c r="DH106" s="467"/>
      <c r="DI106" s="467"/>
      <c r="DJ106" s="467"/>
      <c r="DK106" s="467"/>
      <c r="DL106" s="467"/>
      <c r="DM106" s="467"/>
      <c r="DN106" s="467"/>
      <c r="DO106" s="467"/>
      <c r="DP106" s="467"/>
      <c r="DQ106" s="467"/>
      <c r="DR106" s="467"/>
      <c r="DS106" s="467"/>
      <c r="DT106" s="467"/>
      <c r="DU106" s="467"/>
      <c r="DV106" s="467"/>
      <c r="DW106" s="467"/>
      <c r="DX106" s="467"/>
      <c r="DY106" s="467"/>
      <c r="DZ106" s="467"/>
      <c r="EA106" s="467"/>
    </row>
    <row r="107" spans="1:131" s="467" customFormat="1" ht="26.25" customHeight="1" thickBot="1" x14ac:dyDescent="0.2">
      <c r="A107" s="659" t="s">
        <v>362</v>
      </c>
      <c r="B107" s="660"/>
      <c r="C107" s="660"/>
      <c r="D107" s="660"/>
      <c r="E107" s="660"/>
      <c r="F107" s="660"/>
      <c r="G107" s="660"/>
      <c r="H107" s="660"/>
      <c r="I107" s="660"/>
      <c r="J107" s="660"/>
      <c r="K107" s="660"/>
      <c r="L107" s="660"/>
      <c r="M107" s="660"/>
      <c r="N107" s="660"/>
      <c r="O107" s="660"/>
      <c r="P107" s="660"/>
      <c r="Q107" s="660"/>
      <c r="R107" s="660"/>
      <c r="S107" s="660"/>
      <c r="T107" s="660"/>
      <c r="U107" s="660"/>
      <c r="V107" s="660"/>
      <c r="W107" s="660"/>
      <c r="X107" s="660"/>
      <c r="Y107" s="660"/>
      <c r="Z107" s="660"/>
      <c r="AA107" s="660"/>
      <c r="AB107" s="660"/>
      <c r="AC107" s="660"/>
      <c r="AD107" s="660"/>
      <c r="AE107" s="660"/>
      <c r="AF107" s="660"/>
      <c r="AG107" s="660"/>
      <c r="AH107" s="660"/>
      <c r="AI107" s="660"/>
      <c r="AJ107" s="660"/>
      <c r="AK107" s="660"/>
      <c r="AL107" s="660"/>
      <c r="AM107" s="660"/>
      <c r="AN107" s="660"/>
      <c r="AO107" s="660"/>
      <c r="AP107" s="660"/>
      <c r="AQ107" s="660"/>
      <c r="AR107" s="660"/>
      <c r="AS107" s="660"/>
      <c r="AT107" s="660"/>
      <c r="AU107" s="659" t="s">
        <v>363</v>
      </c>
      <c r="AV107" s="660"/>
      <c r="AW107" s="660"/>
      <c r="AX107" s="660"/>
      <c r="AY107" s="660"/>
      <c r="AZ107" s="660"/>
      <c r="BA107" s="660"/>
      <c r="BB107" s="660"/>
      <c r="BC107" s="660"/>
      <c r="BD107" s="660"/>
      <c r="BE107" s="660"/>
      <c r="BF107" s="660"/>
      <c r="BG107" s="660"/>
      <c r="BH107" s="660"/>
      <c r="BI107" s="660"/>
      <c r="BJ107" s="660"/>
      <c r="BK107" s="660"/>
      <c r="BL107" s="660"/>
      <c r="BM107" s="660"/>
      <c r="BN107" s="660"/>
      <c r="BO107" s="660"/>
      <c r="BP107" s="660"/>
      <c r="BQ107" s="660"/>
      <c r="BR107" s="660"/>
      <c r="BS107" s="660"/>
      <c r="BT107" s="660"/>
      <c r="BU107" s="660"/>
      <c r="BV107" s="660"/>
      <c r="BW107" s="660"/>
      <c r="BX107" s="660"/>
      <c r="BY107" s="660"/>
      <c r="BZ107" s="660"/>
      <c r="CA107" s="660"/>
      <c r="CB107" s="660"/>
      <c r="CC107" s="660"/>
      <c r="CD107" s="660"/>
      <c r="CE107" s="660"/>
      <c r="CF107" s="660"/>
      <c r="CG107" s="660"/>
      <c r="CH107" s="660"/>
      <c r="CI107" s="660"/>
      <c r="CJ107" s="660"/>
      <c r="CK107" s="660"/>
      <c r="CL107" s="660"/>
      <c r="CM107" s="660"/>
      <c r="CN107" s="660"/>
      <c r="CO107" s="660"/>
      <c r="CP107" s="660"/>
      <c r="CQ107" s="660"/>
      <c r="CR107" s="660"/>
      <c r="CS107" s="660"/>
      <c r="CT107" s="660"/>
      <c r="CU107" s="660"/>
      <c r="CV107" s="660"/>
      <c r="CW107" s="660"/>
      <c r="CX107" s="660"/>
      <c r="CY107" s="660"/>
      <c r="CZ107" s="660"/>
      <c r="DA107" s="660"/>
      <c r="DB107" s="660"/>
      <c r="DC107" s="660"/>
      <c r="DD107" s="660"/>
      <c r="DE107" s="660"/>
      <c r="DF107" s="660"/>
      <c r="DG107" s="660"/>
      <c r="DH107" s="660"/>
      <c r="DI107" s="660"/>
      <c r="DJ107" s="660"/>
      <c r="DK107" s="660"/>
      <c r="DL107" s="660"/>
      <c r="DM107" s="660"/>
      <c r="DN107" s="660"/>
      <c r="DO107" s="660"/>
      <c r="DP107" s="660"/>
      <c r="DQ107" s="660"/>
      <c r="DR107" s="660"/>
      <c r="DS107" s="660"/>
      <c r="DT107" s="660"/>
      <c r="DU107" s="660"/>
      <c r="DV107" s="660"/>
      <c r="DW107" s="660"/>
      <c r="DX107" s="660"/>
      <c r="DY107" s="660"/>
      <c r="DZ107" s="660"/>
    </row>
    <row r="108" spans="1:131" s="467" customFormat="1" ht="26.25" customHeight="1" x14ac:dyDescent="0.15">
      <c r="A108" s="661" t="s">
        <v>364</v>
      </c>
      <c r="B108" s="662"/>
      <c r="C108" s="662"/>
      <c r="D108" s="662"/>
      <c r="E108" s="662"/>
      <c r="F108" s="662"/>
      <c r="G108" s="662"/>
      <c r="H108" s="662"/>
      <c r="I108" s="662"/>
      <c r="J108" s="662"/>
      <c r="K108" s="662"/>
      <c r="L108" s="662"/>
      <c r="M108" s="662"/>
      <c r="N108" s="662"/>
      <c r="O108" s="662"/>
      <c r="P108" s="662"/>
      <c r="Q108" s="662"/>
      <c r="R108" s="662"/>
      <c r="S108" s="662"/>
      <c r="T108" s="662"/>
      <c r="U108" s="662"/>
      <c r="V108" s="662"/>
      <c r="W108" s="662"/>
      <c r="X108" s="662"/>
      <c r="Y108" s="662"/>
      <c r="Z108" s="662"/>
      <c r="AA108" s="662"/>
      <c r="AB108" s="662"/>
      <c r="AC108" s="662"/>
      <c r="AD108" s="662"/>
      <c r="AE108" s="662"/>
      <c r="AF108" s="662"/>
      <c r="AG108" s="662"/>
      <c r="AH108" s="662"/>
      <c r="AI108" s="662"/>
      <c r="AJ108" s="662"/>
      <c r="AK108" s="662"/>
      <c r="AL108" s="662"/>
      <c r="AM108" s="662"/>
      <c r="AN108" s="662"/>
      <c r="AO108" s="662"/>
      <c r="AP108" s="662"/>
      <c r="AQ108" s="662"/>
      <c r="AR108" s="662"/>
      <c r="AS108" s="662"/>
      <c r="AT108" s="663"/>
      <c r="AU108" s="661" t="s">
        <v>365</v>
      </c>
      <c r="AV108" s="662"/>
      <c r="AW108" s="662"/>
      <c r="AX108" s="662"/>
      <c r="AY108" s="662"/>
      <c r="AZ108" s="662"/>
      <c r="BA108" s="662"/>
      <c r="BB108" s="662"/>
      <c r="BC108" s="662"/>
      <c r="BD108" s="662"/>
      <c r="BE108" s="662"/>
      <c r="BF108" s="662"/>
      <c r="BG108" s="662"/>
      <c r="BH108" s="662"/>
      <c r="BI108" s="662"/>
      <c r="BJ108" s="662"/>
      <c r="BK108" s="662"/>
      <c r="BL108" s="662"/>
      <c r="BM108" s="662"/>
      <c r="BN108" s="662"/>
      <c r="BO108" s="662"/>
      <c r="BP108" s="662"/>
      <c r="BQ108" s="662"/>
      <c r="BR108" s="662"/>
      <c r="BS108" s="662"/>
      <c r="BT108" s="662"/>
      <c r="BU108" s="662"/>
      <c r="BV108" s="662"/>
      <c r="BW108" s="662"/>
      <c r="BX108" s="662"/>
      <c r="BY108" s="662"/>
      <c r="BZ108" s="662"/>
      <c r="CA108" s="662"/>
      <c r="CB108" s="662"/>
      <c r="CC108" s="662"/>
      <c r="CD108" s="662"/>
      <c r="CE108" s="662"/>
      <c r="CF108" s="662"/>
      <c r="CG108" s="662"/>
      <c r="CH108" s="662"/>
      <c r="CI108" s="662"/>
      <c r="CJ108" s="662"/>
      <c r="CK108" s="662"/>
      <c r="CL108" s="662"/>
      <c r="CM108" s="662"/>
      <c r="CN108" s="662"/>
      <c r="CO108" s="662"/>
      <c r="CP108" s="662"/>
      <c r="CQ108" s="662"/>
      <c r="CR108" s="662"/>
      <c r="CS108" s="662"/>
      <c r="CT108" s="662"/>
      <c r="CU108" s="662"/>
      <c r="CV108" s="662"/>
      <c r="CW108" s="662"/>
      <c r="CX108" s="662"/>
      <c r="CY108" s="662"/>
      <c r="CZ108" s="662"/>
      <c r="DA108" s="662"/>
      <c r="DB108" s="662"/>
      <c r="DC108" s="662"/>
      <c r="DD108" s="662"/>
      <c r="DE108" s="662"/>
      <c r="DF108" s="662"/>
      <c r="DG108" s="662"/>
      <c r="DH108" s="662"/>
      <c r="DI108" s="662"/>
      <c r="DJ108" s="662"/>
      <c r="DK108" s="662"/>
      <c r="DL108" s="662"/>
      <c r="DM108" s="662"/>
      <c r="DN108" s="662"/>
      <c r="DO108" s="662"/>
      <c r="DP108" s="662"/>
      <c r="DQ108" s="662"/>
      <c r="DR108" s="662"/>
      <c r="DS108" s="662"/>
      <c r="DT108" s="662"/>
      <c r="DU108" s="662"/>
      <c r="DV108" s="662"/>
      <c r="DW108" s="662"/>
      <c r="DX108" s="662"/>
      <c r="DY108" s="662"/>
      <c r="DZ108" s="663"/>
    </row>
    <row r="109" spans="1:131" s="467" customFormat="1" ht="26.25" customHeight="1" x14ac:dyDescent="0.15">
      <c r="A109" s="664" t="s">
        <v>366</v>
      </c>
      <c r="B109" s="665"/>
      <c r="C109" s="665"/>
      <c r="D109" s="665"/>
      <c r="E109" s="665"/>
      <c r="F109" s="665"/>
      <c r="G109" s="665"/>
      <c r="H109" s="665"/>
      <c r="I109" s="665"/>
      <c r="J109" s="665"/>
      <c r="K109" s="665"/>
      <c r="L109" s="665"/>
      <c r="M109" s="665"/>
      <c r="N109" s="665"/>
      <c r="O109" s="665"/>
      <c r="P109" s="665"/>
      <c r="Q109" s="665"/>
      <c r="R109" s="665"/>
      <c r="S109" s="665"/>
      <c r="T109" s="665"/>
      <c r="U109" s="665"/>
      <c r="V109" s="665"/>
      <c r="W109" s="665"/>
      <c r="X109" s="665"/>
      <c r="Y109" s="665"/>
      <c r="Z109" s="666"/>
      <c r="AA109" s="667" t="s">
        <v>367</v>
      </c>
      <c r="AB109" s="665"/>
      <c r="AC109" s="665"/>
      <c r="AD109" s="665"/>
      <c r="AE109" s="666"/>
      <c r="AF109" s="667" t="s">
        <v>240</v>
      </c>
      <c r="AG109" s="665"/>
      <c r="AH109" s="665"/>
      <c r="AI109" s="665"/>
      <c r="AJ109" s="666"/>
      <c r="AK109" s="667" t="s">
        <v>239</v>
      </c>
      <c r="AL109" s="665"/>
      <c r="AM109" s="665"/>
      <c r="AN109" s="665"/>
      <c r="AO109" s="666"/>
      <c r="AP109" s="667" t="s">
        <v>368</v>
      </c>
      <c r="AQ109" s="665"/>
      <c r="AR109" s="665"/>
      <c r="AS109" s="665"/>
      <c r="AT109" s="668"/>
      <c r="AU109" s="664" t="s">
        <v>366</v>
      </c>
      <c r="AV109" s="665"/>
      <c r="AW109" s="665"/>
      <c r="AX109" s="665"/>
      <c r="AY109" s="665"/>
      <c r="AZ109" s="665"/>
      <c r="BA109" s="665"/>
      <c r="BB109" s="665"/>
      <c r="BC109" s="665"/>
      <c r="BD109" s="665"/>
      <c r="BE109" s="665"/>
      <c r="BF109" s="665"/>
      <c r="BG109" s="665"/>
      <c r="BH109" s="665"/>
      <c r="BI109" s="665"/>
      <c r="BJ109" s="665"/>
      <c r="BK109" s="665"/>
      <c r="BL109" s="665"/>
      <c r="BM109" s="665"/>
      <c r="BN109" s="665"/>
      <c r="BO109" s="665"/>
      <c r="BP109" s="666"/>
      <c r="BQ109" s="667" t="s">
        <v>367</v>
      </c>
      <c r="BR109" s="665"/>
      <c r="BS109" s="665"/>
      <c r="BT109" s="665"/>
      <c r="BU109" s="666"/>
      <c r="BV109" s="667" t="s">
        <v>240</v>
      </c>
      <c r="BW109" s="665"/>
      <c r="BX109" s="665"/>
      <c r="BY109" s="665"/>
      <c r="BZ109" s="666"/>
      <c r="CA109" s="667" t="s">
        <v>239</v>
      </c>
      <c r="CB109" s="665"/>
      <c r="CC109" s="665"/>
      <c r="CD109" s="665"/>
      <c r="CE109" s="666"/>
      <c r="CF109" s="669" t="s">
        <v>368</v>
      </c>
      <c r="CG109" s="669"/>
      <c r="CH109" s="669"/>
      <c r="CI109" s="669"/>
      <c r="CJ109" s="669"/>
      <c r="CK109" s="667" t="s">
        <v>369</v>
      </c>
      <c r="CL109" s="665"/>
      <c r="CM109" s="665"/>
      <c r="CN109" s="665"/>
      <c r="CO109" s="665"/>
      <c r="CP109" s="665"/>
      <c r="CQ109" s="665"/>
      <c r="CR109" s="665"/>
      <c r="CS109" s="665"/>
      <c r="CT109" s="665"/>
      <c r="CU109" s="665"/>
      <c r="CV109" s="665"/>
      <c r="CW109" s="665"/>
      <c r="CX109" s="665"/>
      <c r="CY109" s="665"/>
      <c r="CZ109" s="665"/>
      <c r="DA109" s="665"/>
      <c r="DB109" s="665"/>
      <c r="DC109" s="665"/>
      <c r="DD109" s="665"/>
      <c r="DE109" s="665"/>
      <c r="DF109" s="666"/>
      <c r="DG109" s="667" t="s">
        <v>367</v>
      </c>
      <c r="DH109" s="665"/>
      <c r="DI109" s="665"/>
      <c r="DJ109" s="665"/>
      <c r="DK109" s="666"/>
      <c r="DL109" s="667" t="s">
        <v>240</v>
      </c>
      <c r="DM109" s="665"/>
      <c r="DN109" s="665"/>
      <c r="DO109" s="665"/>
      <c r="DP109" s="666"/>
      <c r="DQ109" s="667" t="s">
        <v>239</v>
      </c>
      <c r="DR109" s="665"/>
      <c r="DS109" s="665"/>
      <c r="DT109" s="665"/>
      <c r="DU109" s="666"/>
      <c r="DV109" s="667" t="s">
        <v>368</v>
      </c>
      <c r="DW109" s="665"/>
      <c r="DX109" s="665"/>
      <c r="DY109" s="665"/>
      <c r="DZ109" s="668"/>
    </row>
    <row r="110" spans="1:131" s="467" customFormat="1" ht="26.25" customHeight="1" x14ac:dyDescent="0.15">
      <c r="A110" s="670" t="s">
        <v>370</v>
      </c>
      <c r="B110" s="671"/>
      <c r="C110" s="671"/>
      <c r="D110" s="671"/>
      <c r="E110" s="671"/>
      <c r="F110" s="671"/>
      <c r="G110" s="671"/>
      <c r="H110" s="671"/>
      <c r="I110" s="671"/>
      <c r="J110" s="671"/>
      <c r="K110" s="671"/>
      <c r="L110" s="671"/>
      <c r="M110" s="671"/>
      <c r="N110" s="671"/>
      <c r="O110" s="671"/>
      <c r="P110" s="671"/>
      <c r="Q110" s="671"/>
      <c r="R110" s="671"/>
      <c r="S110" s="671"/>
      <c r="T110" s="671"/>
      <c r="U110" s="671"/>
      <c r="V110" s="671"/>
      <c r="W110" s="671"/>
      <c r="X110" s="671"/>
      <c r="Y110" s="671"/>
      <c r="Z110" s="672"/>
      <c r="AA110" s="673">
        <v>920017</v>
      </c>
      <c r="AB110" s="674"/>
      <c r="AC110" s="674"/>
      <c r="AD110" s="674"/>
      <c r="AE110" s="675"/>
      <c r="AF110" s="676">
        <v>958762</v>
      </c>
      <c r="AG110" s="674"/>
      <c r="AH110" s="674"/>
      <c r="AI110" s="674"/>
      <c r="AJ110" s="675"/>
      <c r="AK110" s="676">
        <v>974539</v>
      </c>
      <c r="AL110" s="674"/>
      <c r="AM110" s="674"/>
      <c r="AN110" s="674"/>
      <c r="AO110" s="675"/>
      <c r="AP110" s="677">
        <v>25.7</v>
      </c>
      <c r="AQ110" s="678"/>
      <c r="AR110" s="678"/>
      <c r="AS110" s="678"/>
      <c r="AT110" s="679"/>
      <c r="AU110" s="680" t="s">
        <v>371</v>
      </c>
      <c r="AV110" s="681"/>
      <c r="AW110" s="681"/>
      <c r="AX110" s="681"/>
      <c r="AY110" s="681"/>
      <c r="AZ110" s="682" t="s">
        <v>372</v>
      </c>
      <c r="BA110" s="671"/>
      <c r="BB110" s="671"/>
      <c r="BC110" s="671"/>
      <c r="BD110" s="671"/>
      <c r="BE110" s="671"/>
      <c r="BF110" s="671"/>
      <c r="BG110" s="671"/>
      <c r="BH110" s="671"/>
      <c r="BI110" s="671"/>
      <c r="BJ110" s="671"/>
      <c r="BK110" s="671"/>
      <c r="BL110" s="671"/>
      <c r="BM110" s="671"/>
      <c r="BN110" s="671"/>
      <c r="BO110" s="671"/>
      <c r="BP110" s="672"/>
      <c r="BQ110" s="683">
        <v>9847361</v>
      </c>
      <c r="BR110" s="684"/>
      <c r="BS110" s="684"/>
      <c r="BT110" s="684"/>
      <c r="BU110" s="684"/>
      <c r="BV110" s="684">
        <v>9395958</v>
      </c>
      <c r="BW110" s="684"/>
      <c r="BX110" s="684"/>
      <c r="BY110" s="684"/>
      <c r="BZ110" s="684"/>
      <c r="CA110" s="684">
        <v>9217594</v>
      </c>
      <c r="CB110" s="684"/>
      <c r="CC110" s="684"/>
      <c r="CD110" s="684"/>
      <c r="CE110" s="684"/>
      <c r="CF110" s="685">
        <v>243.2</v>
      </c>
      <c r="CG110" s="686"/>
      <c r="CH110" s="686"/>
      <c r="CI110" s="686"/>
      <c r="CJ110" s="686"/>
      <c r="CK110" s="687" t="s">
        <v>373</v>
      </c>
      <c r="CL110" s="688"/>
      <c r="CM110" s="682" t="s">
        <v>374</v>
      </c>
      <c r="CN110" s="671"/>
      <c r="CO110" s="671"/>
      <c r="CP110" s="671"/>
      <c r="CQ110" s="671"/>
      <c r="CR110" s="671"/>
      <c r="CS110" s="671"/>
      <c r="CT110" s="671"/>
      <c r="CU110" s="671"/>
      <c r="CV110" s="671"/>
      <c r="CW110" s="671"/>
      <c r="CX110" s="671"/>
      <c r="CY110" s="671"/>
      <c r="CZ110" s="671"/>
      <c r="DA110" s="671"/>
      <c r="DB110" s="671"/>
      <c r="DC110" s="671"/>
      <c r="DD110" s="671"/>
      <c r="DE110" s="671"/>
      <c r="DF110" s="672"/>
      <c r="DG110" s="683" t="s">
        <v>65</v>
      </c>
      <c r="DH110" s="684"/>
      <c r="DI110" s="684"/>
      <c r="DJ110" s="684"/>
      <c r="DK110" s="684"/>
      <c r="DL110" s="684" t="s">
        <v>65</v>
      </c>
      <c r="DM110" s="684"/>
      <c r="DN110" s="684"/>
      <c r="DO110" s="684"/>
      <c r="DP110" s="684"/>
      <c r="DQ110" s="684" t="s">
        <v>65</v>
      </c>
      <c r="DR110" s="684"/>
      <c r="DS110" s="684"/>
      <c r="DT110" s="684"/>
      <c r="DU110" s="684"/>
      <c r="DV110" s="689" t="s">
        <v>65</v>
      </c>
      <c r="DW110" s="689"/>
      <c r="DX110" s="689"/>
      <c r="DY110" s="689"/>
      <c r="DZ110" s="690"/>
    </row>
    <row r="111" spans="1:131" s="467" customFormat="1" ht="26.25" customHeight="1" x14ac:dyDescent="0.15">
      <c r="A111" s="691" t="s">
        <v>375</v>
      </c>
      <c r="B111" s="692"/>
      <c r="C111" s="692"/>
      <c r="D111" s="692"/>
      <c r="E111" s="692"/>
      <c r="F111" s="692"/>
      <c r="G111" s="692"/>
      <c r="H111" s="692"/>
      <c r="I111" s="692"/>
      <c r="J111" s="692"/>
      <c r="K111" s="692"/>
      <c r="L111" s="692"/>
      <c r="M111" s="692"/>
      <c r="N111" s="692"/>
      <c r="O111" s="692"/>
      <c r="P111" s="692"/>
      <c r="Q111" s="692"/>
      <c r="R111" s="692"/>
      <c r="S111" s="692"/>
      <c r="T111" s="692"/>
      <c r="U111" s="692"/>
      <c r="V111" s="692"/>
      <c r="W111" s="692"/>
      <c r="X111" s="692"/>
      <c r="Y111" s="692"/>
      <c r="Z111" s="693"/>
      <c r="AA111" s="694" t="s">
        <v>65</v>
      </c>
      <c r="AB111" s="695"/>
      <c r="AC111" s="695"/>
      <c r="AD111" s="695"/>
      <c r="AE111" s="696"/>
      <c r="AF111" s="697" t="s">
        <v>65</v>
      </c>
      <c r="AG111" s="695"/>
      <c r="AH111" s="695"/>
      <c r="AI111" s="695"/>
      <c r="AJ111" s="696"/>
      <c r="AK111" s="697" t="s">
        <v>65</v>
      </c>
      <c r="AL111" s="695"/>
      <c r="AM111" s="695"/>
      <c r="AN111" s="695"/>
      <c r="AO111" s="696"/>
      <c r="AP111" s="698" t="s">
        <v>65</v>
      </c>
      <c r="AQ111" s="699"/>
      <c r="AR111" s="699"/>
      <c r="AS111" s="699"/>
      <c r="AT111" s="700"/>
      <c r="AU111" s="701"/>
      <c r="AV111" s="702"/>
      <c r="AW111" s="702"/>
      <c r="AX111" s="702"/>
      <c r="AY111" s="702"/>
      <c r="AZ111" s="703" t="s">
        <v>376</v>
      </c>
      <c r="BA111" s="704"/>
      <c r="BB111" s="704"/>
      <c r="BC111" s="704"/>
      <c r="BD111" s="704"/>
      <c r="BE111" s="704"/>
      <c r="BF111" s="704"/>
      <c r="BG111" s="704"/>
      <c r="BH111" s="704"/>
      <c r="BI111" s="704"/>
      <c r="BJ111" s="704"/>
      <c r="BK111" s="704"/>
      <c r="BL111" s="704"/>
      <c r="BM111" s="704"/>
      <c r="BN111" s="704"/>
      <c r="BO111" s="704"/>
      <c r="BP111" s="705"/>
      <c r="BQ111" s="706">
        <v>128991</v>
      </c>
      <c r="BR111" s="707"/>
      <c r="BS111" s="707"/>
      <c r="BT111" s="707"/>
      <c r="BU111" s="707"/>
      <c r="BV111" s="707">
        <v>98492</v>
      </c>
      <c r="BW111" s="707"/>
      <c r="BX111" s="707"/>
      <c r="BY111" s="707"/>
      <c r="BZ111" s="707"/>
      <c r="CA111" s="707">
        <v>71235</v>
      </c>
      <c r="CB111" s="707"/>
      <c r="CC111" s="707"/>
      <c r="CD111" s="707"/>
      <c r="CE111" s="707"/>
      <c r="CF111" s="708">
        <v>1.9</v>
      </c>
      <c r="CG111" s="709"/>
      <c r="CH111" s="709"/>
      <c r="CI111" s="709"/>
      <c r="CJ111" s="709"/>
      <c r="CK111" s="710"/>
      <c r="CL111" s="711"/>
      <c r="CM111" s="703" t="s">
        <v>377</v>
      </c>
      <c r="CN111" s="704"/>
      <c r="CO111" s="704"/>
      <c r="CP111" s="704"/>
      <c r="CQ111" s="704"/>
      <c r="CR111" s="704"/>
      <c r="CS111" s="704"/>
      <c r="CT111" s="704"/>
      <c r="CU111" s="704"/>
      <c r="CV111" s="704"/>
      <c r="CW111" s="704"/>
      <c r="CX111" s="704"/>
      <c r="CY111" s="704"/>
      <c r="CZ111" s="704"/>
      <c r="DA111" s="704"/>
      <c r="DB111" s="704"/>
      <c r="DC111" s="704"/>
      <c r="DD111" s="704"/>
      <c r="DE111" s="704"/>
      <c r="DF111" s="705"/>
      <c r="DG111" s="706" t="s">
        <v>65</v>
      </c>
      <c r="DH111" s="707"/>
      <c r="DI111" s="707"/>
      <c r="DJ111" s="707"/>
      <c r="DK111" s="707"/>
      <c r="DL111" s="707" t="s">
        <v>65</v>
      </c>
      <c r="DM111" s="707"/>
      <c r="DN111" s="707"/>
      <c r="DO111" s="707"/>
      <c r="DP111" s="707"/>
      <c r="DQ111" s="707" t="s">
        <v>65</v>
      </c>
      <c r="DR111" s="707"/>
      <c r="DS111" s="707"/>
      <c r="DT111" s="707"/>
      <c r="DU111" s="707"/>
      <c r="DV111" s="712" t="s">
        <v>65</v>
      </c>
      <c r="DW111" s="712"/>
      <c r="DX111" s="712"/>
      <c r="DY111" s="712"/>
      <c r="DZ111" s="713"/>
    </row>
    <row r="112" spans="1:131" s="467" customFormat="1" ht="26.25" customHeight="1" x14ac:dyDescent="0.15">
      <c r="A112" s="714" t="s">
        <v>378</v>
      </c>
      <c r="B112" s="715"/>
      <c r="C112" s="704" t="s">
        <v>379</v>
      </c>
      <c r="D112" s="704"/>
      <c r="E112" s="704"/>
      <c r="F112" s="704"/>
      <c r="G112" s="704"/>
      <c r="H112" s="704"/>
      <c r="I112" s="704"/>
      <c r="J112" s="704"/>
      <c r="K112" s="704"/>
      <c r="L112" s="704"/>
      <c r="M112" s="704"/>
      <c r="N112" s="704"/>
      <c r="O112" s="704"/>
      <c r="P112" s="704"/>
      <c r="Q112" s="704"/>
      <c r="R112" s="704"/>
      <c r="S112" s="704"/>
      <c r="T112" s="704"/>
      <c r="U112" s="704"/>
      <c r="V112" s="704"/>
      <c r="W112" s="704"/>
      <c r="X112" s="704"/>
      <c r="Y112" s="704"/>
      <c r="Z112" s="705"/>
      <c r="AA112" s="716" t="s">
        <v>65</v>
      </c>
      <c r="AB112" s="717"/>
      <c r="AC112" s="717"/>
      <c r="AD112" s="717"/>
      <c r="AE112" s="718"/>
      <c r="AF112" s="719" t="s">
        <v>65</v>
      </c>
      <c r="AG112" s="717"/>
      <c r="AH112" s="717"/>
      <c r="AI112" s="717"/>
      <c r="AJ112" s="718"/>
      <c r="AK112" s="719" t="s">
        <v>65</v>
      </c>
      <c r="AL112" s="717"/>
      <c r="AM112" s="717"/>
      <c r="AN112" s="717"/>
      <c r="AO112" s="718"/>
      <c r="AP112" s="720" t="s">
        <v>65</v>
      </c>
      <c r="AQ112" s="721"/>
      <c r="AR112" s="721"/>
      <c r="AS112" s="721"/>
      <c r="AT112" s="722"/>
      <c r="AU112" s="701"/>
      <c r="AV112" s="702"/>
      <c r="AW112" s="702"/>
      <c r="AX112" s="702"/>
      <c r="AY112" s="702"/>
      <c r="AZ112" s="703" t="s">
        <v>380</v>
      </c>
      <c r="BA112" s="704"/>
      <c r="BB112" s="704"/>
      <c r="BC112" s="704"/>
      <c r="BD112" s="704"/>
      <c r="BE112" s="704"/>
      <c r="BF112" s="704"/>
      <c r="BG112" s="704"/>
      <c r="BH112" s="704"/>
      <c r="BI112" s="704"/>
      <c r="BJ112" s="704"/>
      <c r="BK112" s="704"/>
      <c r="BL112" s="704"/>
      <c r="BM112" s="704"/>
      <c r="BN112" s="704"/>
      <c r="BO112" s="704"/>
      <c r="BP112" s="705"/>
      <c r="BQ112" s="706">
        <v>3131246</v>
      </c>
      <c r="BR112" s="707"/>
      <c r="BS112" s="707"/>
      <c r="BT112" s="707"/>
      <c r="BU112" s="707"/>
      <c r="BV112" s="707">
        <v>2749266</v>
      </c>
      <c r="BW112" s="707"/>
      <c r="BX112" s="707"/>
      <c r="BY112" s="707"/>
      <c r="BZ112" s="707"/>
      <c r="CA112" s="707">
        <v>2568839</v>
      </c>
      <c r="CB112" s="707"/>
      <c r="CC112" s="707"/>
      <c r="CD112" s="707"/>
      <c r="CE112" s="707"/>
      <c r="CF112" s="708">
        <v>67.8</v>
      </c>
      <c r="CG112" s="709"/>
      <c r="CH112" s="709"/>
      <c r="CI112" s="709"/>
      <c r="CJ112" s="709"/>
      <c r="CK112" s="710"/>
      <c r="CL112" s="711"/>
      <c r="CM112" s="703" t="s">
        <v>381</v>
      </c>
      <c r="CN112" s="704"/>
      <c r="CO112" s="704"/>
      <c r="CP112" s="704"/>
      <c r="CQ112" s="704"/>
      <c r="CR112" s="704"/>
      <c r="CS112" s="704"/>
      <c r="CT112" s="704"/>
      <c r="CU112" s="704"/>
      <c r="CV112" s="704"/>
      <c r="CW112" s="704"/>
      <c r="CX112" s="704"/>
      <c r="CY112" s="704"/>
      <c r="CZ112" s="704"/>
      <c r="DA112" s="704"/>
      <c r="DB112" s="704"/>
      <c r="DC112" s="704"/>
      <c r="DD112" s="704"/>
      <c r="DE112" s="704"/>
      <c r="DF112" s="705"/>
      <c r="DG112" s="706" t="s">
        <v>65</v>
      </c>
      <c r="DH112" s="707"/>
      <c r="DI112" s="707"/>
      <c r="DJ112" s="707"/>
      <c r="DK112" s="707"/>
      <c r="DL112" s="707" t="s">
        <v>65</v>
      </c>
      <c r="DM112" s="707"/>
      <c r="DN112" s="707"/>
      <c r="DO112" s="707"/>
      <c r="DP112" s="707"/>
      <c r="DQ112" s="707" t="s">
        <v>65</v>
      </c>
      <c r="DR112" s="707"/>
      <c r="DS112" s="707"/>
      <c r="DT112" s="707"/>
      <c r="DU112" s="707"/>
      <c r="DV112" s="712" t="s">
        <v>65</v>
      </c>
      <c r="DW112" s="712"/>
      <c r="DX112" s="712"/>
      <c r="DY112" s="712"/>
      <c r="DZ112" s="713"/>
    </row>
    <row r="113" spans="1:130" s="467" customFormat="1" ht="26.25" customHeight="1" x14ac:dyDescent="0.15">
      <c r="A113" s="723"/>
      <c r="B113" s="724"/>
      <c r="C113" s="704" t="s">
        <v>382</v>
      </c>
      <c r="D113" s="704"/>
      <c r="E113" s="704"/>
      <c r="F113" s="704"/>
      <c r="G113" s="704"/>
      <c r="H113" s="704"/>
      <c r="I113" s="704"/>
      <c r="J113" s="704"/>
      <c r="K113" s="704"/>
      <c r="L113" s="704"/>
      <c r="M113" s="704"/>
      <c r="N113" s="704"/>
      <c r="O113" s="704"/>
      <c r="P113" s="704"/>
      <c r="Q113" s="704"/>
      <c r="R113" s="704"/>
      <c r="S113" s="704"/>
      <c r="T113" s="704"/>
      <c r="U113" s="704"/>
      <c r="V113" s="704"/>
      <c r="W113" s="704"/>
      <c r="X113" s="704"/>
      <c r="Y113" s="704"/>
      <c r="Z113" s="705"/>
      <c r="AA113" s="694">
        <v>345168</v>
      </c>
      <c r="AB113" s="695"/>
      <c r="AC113" s="695"/>
      <c r="AD113" s="695"/>
      <c r="AE113" s="696"/>
      <c r="AF113" s="697">
        <v>323022</v>
      </c>
      <c r="AG113" s="695"/>
      <c r="AH113" s="695"/>
      <c r="AI113" s="695"/>
      <c r="AJ113" s="696"/>
      <c r="AK113" s="697">
        <v>361534</v>
      </c>
      <c r="AL113" s="695"/>
      <c r="AM113" s="695"/>
      <c r="AN113" s="695"/>
      <c r="AO113" s="696"/>
      <c r="AP113" s="698">
        <v>9.5</v>
      </c>
      <c r="AQ113" s="699"/>
      <c r="AR113" s="699"/>
      <c r="AS113" s="699"/>
      <c r="AT113" s="700"/>
      <c r="AU113" s="701"/>
      <c r="AV113" s="702"/>
      <c r="AW113" s="702"/>
      <c r="AX113" s="702"/>
      <c r="AY113" s="702"/>
      <c r="AZ113" s="703" t="s">
        <v>383</v>
      </c>
      <c r="BA113" s="704"/>
      <c r="BB113" s="704"/>
      <c r="BC113" s="704"/>
      <c r="BD113" s="704"/>
      <c r="BE113" s="704"/>
      <c r="BF113" s="704"/>
      <c r="BG113" s="704"/>
      <c r="BH113" s="704"/>
      <c r="BI113" s="704"/>
      <c r="BJ113" s="704"/>
      <c r="BK113" s="704"/>
      <c r="BL113" s="704"/>
      <c r="BM113" s="704"/>
      <c r="BN113" s="704"/>
      <c r="BO113" s="704"/>
      <c r="BP113" s="705"/>
      <c r="BQ113" s="706">
        <v>207908</v>
      </c>
      <c r="BR113" s="707"/>
      <c r="BS113" s="707"/>
      <c r="BT113" s="707"/>
      <c r="BU113" s="707"/>
      <c r="BV113" s="707">
        <v>198127</v>
      </c>
      <c r="BW113" s="707"/>
      <c r="BX113" s="707"/>
      <c r="BY113" s="707"/>
      <c r="BZ113" s="707"/>
      <c r="CA113" s="707">
        <v>201745</v>
      </c>
      <c r="CB113" s="707"/>
      <c r="CC113" s="707"/>
      <c r="CD113" s="707"/>
      <c r="CE113" s="707"/>
      <c r="CF113" s="708">
        <v>5.3</v>
      </c>
      <c r="CG113" s="709"/>
      <c r="CH113" s="709"/>
      <c r="CI113" s="709"/>
      <c r="CJ113" s="709"/>
      <c r="CK113" s="710"/>
      <c r="CL113" s="711"/>
      <c r="CM113" s="703" t="s">
        <v>384</v>
      </c>
      <c r="CN113" s="704"/>
      <c r="CO113" s="704"/>
      <c r="CP113" s="704"/>
      <c r="CQ113" s="704"/>
      <c r="CR113" s="704"/>
      <c r="CS113" s="704"/>
      <c r="CT113" s="704"/>
      <c r="CU113" s="704"/>
      <c r="CV113" s="704"/>
      <c r="CW113" s="704"/>
      <c r="CX113" s="704"/>
      <c r="CY113" s="704"/>
      <c r="CZ113" s="704"/>
      <c r="DA113" s="704"/>
      <c r="DB113" s="704"/>
      <c r="DC113" s="704"/>
      <c r="DD113" s="704"/>
      <c r="DE113" s="704"/>
      <c r="DF113" s="705"/>
      <c r="DG113" s="716">
        <v>62047</v>
      </c>
      <c r="DH113" s="717"/>
      <c r="DI113" s="717"/>
      <c r="DJ113" s="717"/>
      <c r="DK113" s="718"/>
      <c r="DL113" s="719">
        <v>42036</v>
      </c>
      <c r="DM113" s="717"/>
      <c r="DN113" s="717"/>
      <c r="DO113" s="717"/>
      <c r="DP113" s="718"/>
      <c r="DQ113" s="719">
        <v>25273</v>
      </c>
      <c r="DR113" s="717"/>
      <c r="DS113" s="717"/>
      <c r="DT113" s="717"/>
      <c r="DU113" s="718"/>
      <c r="DV113" s="720">
        <v>0.7</v>
      </c>
      <c r="DW113" s="721"/>
      <c r="DX113" s="721"/>
      <c r="DY113" s="721"/>
      <c r="DZ113" s="722"/>
    </row>
    <row r="114" spans="1:130" s="467" customFormat="1" ht="26.25" customHeight="1" x14ac:dyDescent="0.15">
      <c r="A114" s="723"/>
      <c r="B114" s="724"/>
      <c r="C114" s="704" t="s">
        <v>385</v>
      </c>
      <c r="D114" s="704"/>
      <c r="E114" s="704"/>
      <c r="F114" s="704"/>
      <c r="G114" s="704"/>
      <c r="H114" s="704"/>
      <c r="I114" s="704"/>
      <c r="J114" s="704"/>
      <c r="K114" s="704"/>
      <c r="L114" s="704"/>
      <c r="M114" s="704"/>
      <c r="N114" s="704"/>
      <c r="O114" s="704"/>
      <c r="P114" s="704"/>
      <c r="Q114" s="704"/>
      <c r="R114" s="704"/>
      <c r="S114" s="704"/>
      <c r="T114" s="704"/>
      <c r="U114" s="704"/>
      <c r="V114" s="704"/>
      <c r="W114" s="704"/>
      <c r="X114" s="704"/>
      <c r="Y114" s="704"/>
      <c r="Z114" s="705"/>
      <c r="AA114" s="716">
        <v>53431</v>
      </c>
      <c r="AB114" s="717"/>
      <c r="AC114" s="717"/>
      <c r="AD114" s="717"/>
      <c r="AE114" s="718"/>
      <c r="AF114" s="719">
        <v>49633</v>
      </c>
      <c r="AG114" s="717"/>
      <c r="AH114" s="717"/>
      <c r="AI114" s="717"/>
      <c r="AJ114" s="718"/>
      <c r="AK114" s="719">
        <v>51657</v>
      </c>
      <c r="AL114" s="717"/>
      <c r="AM114" s="717"/>
      <c r="AN114" s="717"/>
      <c r="AO114" s="718"/>
      <c r="AP114" s="720">
        <v>1.4</v>
      </c>
      <c r="AQ114" s="721"/>
      <c r="AR114" s="721"/>
      <c r="AS114" s="721"/>
      <c r="AT114" s="722"/>
      <c r="AU114" s="701"/>
      <c r="AV114" s="702"/>
      <c r="AW114" s="702"/>
      <c r="AX114" s="702"/>
      <c r="AY114" s="702"/>
      <c r="AZ114" s="703" t="s">
        <v>386</v>
      </c>
      <c r="BA114" s="704"/>
      <c r="BB114" s="704"/>
      <c r="BC114" s="704"/>
      <c r="BD114" s="704"/>
      <c r="BE114" s="704"/>
      <c r="BF114" s="704"/>
      <c r="BG114" s="704"/>
      <c r="BH114" s="704"/>
      <c r="BI114" s="704"/>
      <c r="BJ114" s="704"/>
      <c r="BK114" s="704"/>
      <c r="BL114" s="704"/>
      <c r="BM114" s="704"/>
      <c r="BN114" s="704"/>
      <c r="BO114" s="704"/>
      <c r="BP114" s="705"/>
      <c r="BQ114" s="706">
        <v>642163</v>
      </c>
      <c r="BR114" s="707"/>
      <c r="BS114" s="707"/>
      <c r="BT114" s="707"/>
      <c r="BU114" s="707"/>
      <c r="BV114" s="707">
        <v>551049</v>
      </c>
      <c r="BW114" s="707"/>
      <c r="BX114" s="707"/>
      <c r="BY114" s="707"/>
      <c r="BZ114" s="707"/>
      <c r="CA114" s="707">
        <v>506823</v>
      </c>
      <c r="CB114" s="707"/>
      <c r="CC114" s="707"/>
      <c r="CD114" s="707"/>
      <c r="CE114" s="707"/>
      <c r="CF114" s="708">
        <v>13.4</v>
      </c>
      <c r="CG114" s="709"/>
      <c r="CH114" s="709"/>
      <c r="CI114" s="709"/>
      <c r="CJ114" s="709"/>
      <c r="CK114" s="710"/>
      <c r="CL114" s="711"/>
      <c r="CM114" s="703" t="s">
        <v>387</v>
      </c>
      <c r="CN114" s="704"/>
      <c r="CO114" s="704"/>
      <c r="CP114" s="704"/>
      <c r="CQ114" s="704"/>
      <c r="CR114" s="704"/>
      <c r="CS114" s="704"/>
      <c r="CT114" s="704"/>
      <c r="CU114" s="704"/>
      <c r="CV114" s="704"/>
      <c r="CW114" s="704"/>
      <c r="CX114" s="704"/>
      <c r="CY114" s="704"/>
      <c r="CZ114" s="704"/>
      <c r="DA114" s="704"/>
      <c r="DB114" s="704"/>
      <c r="DC114" s="704"/>
      <c r="DD114" s="704"/>
      <c r="DE114" s="704"/>
      <c r="DF114" s="705"/>
      <c r="DG114" s="716" t="s">
        <v>65</v>
      </c>
      <c r="DH114" s="717"/>
      <c r="DI114" s="717"/>
      <c r="DJ114" s="717"/>
      <c r="DK114" s="718"/>
      <c r="DL114" s="719" t="s">
        <v>65</v>
      </c>
      <c r="DM114" s="717"/>
      <c r="DN114" s="717"/>
      <c r="DO114" s="717"/>
      <c r="DP114" s="718"/>
      <c r="DQ114" s="719" t="s">
        <v>65</v>
      </c>
      <c r="DR114" s="717"/>
      <c r="DS114" s="717"/>
      <c r="DT114" s="717"/>
      <c r="DU114" s="718"/>
      <c r="DV114" s="720" t="s">
        <v>65</v>
      </c>
      <c r="DW114" s="721"/>
      <c r="DX114" s="721"/>
      <c r="DY114" s="721"/>
      <c r="DZ114" s="722"/>
    </row>
    <row r="115" spans="1:130" s="467" customFormat="1" ht="26.25" customHeight="1" x14ac:dyDescent="0.15">
      <c r="A115" s="723"/>
      <c r="B115" s="724"/>
      <c r="C115" s="704" t="s">
        <v>388</v>
      </c>
      <c r="D115" s="704"/>
      <c r="E115" s="704"/>
      <c r="F115" s="704"/>
      <c r="G115" s="704"/>
      <c r="H115" s="704"/>
      <c r="I115" s="704"/>
      <c r="J115" s="704"/>
      <c r="K115" s="704"/>
      <c r="L115" s="704"/>
      <c r="M115" s="704"/>
      <c r="N115" s="704"/>
      <c r="O115" s="704"/>
      <c r="P115" s="704"/>
      <c r="Q115" s="704"/>
      <c r="R115" s="704"/>
      <c r="S115" s="704"/>
      <c r="T115" s="704"/>
      <c r="U115" s="704"/>
      <c r="V115" s="704"/>
      <c r="W115" s="704"/>
      <c r="X115" s="704"/>
      <c r="Y115" s="704"/>
      <c r="Z115" s="705"/>
      <c r="AA115" s="694">
        <v>32955</v>
      </c>
      <c r="AB115" s="695"/>
      <c r="AC115" s="695"/>
      <c r="AD115" s="695"/>
      <c r="AE115" s="696"/>
      <c r="AF115" s="697">
        <v>28991</v>
      </c>
      <c r="AG115" s="695"/>
      <c r="AH115" s="695"/>
      <c r="AI115" s="695"/>
      <c r="AJ115" s="696"/>
      <c r="AK115" s="697">
        <v>26227</v>
      </c>
      <c r="AL115" s="695"/>
      <c r="AM115" s="695"/>
      <c r="AN115" s="695"/>
      <c r="AO115" s="696"/>
      <c r="AP115" s="698">
        <v>0.7</v>
      </c>
      <c r="AQ115" s="699"/>
      <c r="AR115" s="699"/>
      <c r="AS115" s="699"/>
      <c r="AT115" s="700"/>
      <c r="AU115" s="701"/>
      <c r="AV115" s="702"/>
      <c r="AW115" s="702"/>
      <c r="AX115" s="702"/>
      <c r="AY115" s="702"/>
      <c r="AZ115" s="703" t="s">
        <v>389</v>
      </c>
      <c r="BA115" s="704"/>
      <c r="BB115" s="704"/>
      <c r="BC115" s="704"/>
      <c r="BD115" s="704"/>
      <c r="BE115" s="704"/>
      <c r="BF115" s="704"/>
      <c r="BG115" s="704"/>
      <c r="BH115" s="704"/>
      <c r="BI115" s="704"/>
      <c r="BJ115" s="704"/>
      <c r="BK115" s="704"/>
      <c r="BL115" s="704"/>
      <c r="BM115" s="704"/>
      <c r="BN115" s="704"/>
      <c r="BO115" s="704"/>
      <c r="BP115" s="705"/>
      <c r="BQ115" s="706" t="s">
        <v>65</v>
      </c>
      <c r="BR115" s="707"/>
      <c r="BS115" s="707"/>
      <c r="BT115" s="707"/>
      <c r="BU115" s="707"/>
      <c r="BV115" s="707" t="s">
        <v>65</v>
      </c>
      <c r="BW115" s="707"/>
      <c r="BX115" s="707"/>
      <c r="BY115" s="707"/>
      <c r="BZ115" s="707"/>
      <c r="CA115" s="707" t="s">
        <v>65</v>
      </c>
      <c r="CB115" s="707"/>
      <c r="CC115" s="707"/>
      <c r="CD115" s="707"/>
      <c r="CE115" s="707"/>
      <c r="CF115" s="708" t="s">
        <v>65</v>
      </c>
      <c r="CG115" s="709"/>
      <c r="CH115" s="709"/>
      <c r="CI115" s="709"/>
      <c r="CJ115" s="709"/>
      <c r="CK115" s="710"/>
      <c r="CL115" s="711"/>
      <c r="CM115" s="703" t="s">
        <v>390</v>
      </c>
      <c r="CN115" s="704"/>
      <c r="CO115" s="704"/>
      <c r="CP115" s="704"/>
      <c r="CQ115" s="704"/>
      <c r="CR115" s="704"/>
      <c r="CS115" s="704"/>
      <c r="CT115" s="704"/>
      <c r="CU115" s="704"/>
      <c r="CV115" s="704"/>
      <c r="CW115" s="704"/>
      <c r="CX115" s="704"/>
      <c r="CY115" s="704"/>
      <c r="CZ115" s="704"/>
      <c r="DA115" s="704"/>
      <c r="DB115" s="704"/>
      <c r="DC115" s="704"/>
      <c r="DD115" s="704"/>
      <c r="DE115" s="704"/>
      <c r="DF115" s="705"/>
      <c r="DG115" s="716" t="s">
        <v>65</v>
      </c>
      <c r="DH115" s="717"/>
      <c r="DI115" s="717"/>
      <c r="DJ115" s="717"/>
      <c r="DK115" s="718"/>
      <c r="DL115" s="719" t="s">
        <v>65</v>
      </c>
      <c r="DM115" s="717"/>
      <c r="DN115" s="717"/>
      <c r="DO115" s="717"/>
      <c r="DP115" s="718"/>
      <c r="DQ115" s="719" t="s">
        <v>65</v>
      </c>
      <c r="DR115" s="717"/>
      <c r="DS115" s="717"/>
      <c r="DT115" s="717"/>
      <c r="DU115" s="718"/>
      <c r="DV115" s="720" t="s">
        <v>65</v>
      </c>
      <c r="DW115" s="721"/>
      <c r="DX115" s="721"/>
      <c r="DY115" s="721"/>
      <c r="DZ115" s="722"/>
    </row>
    <row r="116" spans="1:130" s="467" customFormat="1" ht="26.25" customHeight="1" x14ac:dyDescent="0.15">
      <c r="A116" s="725"/>
      <c r="B116" s="726"/>
      <c r="C116" s="727" t="s">
        <v>391</v>
      </c>
      <c r="D116" s="727"/>
      <c r="E116" s="727"/>
      <c r="F116" s="727"/>
      <c r="G116" s="727"/>
      <c r="H116" s="727"/>
      <c r="I116" s="727"/>
      <c r="J116" s="727"/>
      <c r="K116" s="727"/>
      <c r="L116" s="727"/>
      <c r="M116" s="727"/>
      <c r="N116" s="727"/>
      <c r="O116" s="727"/>
      <c r="P116" s="727"/>
      <c r="Q116" s="727"/>
      <c r="R116" s="727"/>
      <c r="S116" s="727"/>
      <c r="T116" s="727"/>
      <c r="U116" s="727"/>
      <c r="V116" s="727"/>
      <c r="W116" s="727"/>
      <c r="X116" s="727"/>
      <c r="Y116" s="727"/>
      <c r="Z116" s="728"/>
      <c r="AA116" s="716" t="s">
        <v>65</v>
      </c>
      <c r="AB116" s="717"/>
      <c r="AC116" s="717"/>
      <c r="AD116" s="717"/>
      <c r="AE116" s="718"/>
      <c r="AF116" s="719" t="s">
        <v>65</v>
      </c>
      <c r="AG116" s="717"/>
      <c r="AH116" s="717"/>
      <c r="AI116" s="717"/>
      <c r="AJ116" s="718"/>
      <c r="AK116" s="719" t="s">
        <v>65</v>
      </c>
      <c r="AL116" s="717"/>
      <c r="AM116" s="717"/>
      <c r="AN116" s="717"/>
      <c r="AO116" s="718"/>
      <c r="AP116" s="720" t="s">
        <v>65</v>
      </c>
      <c r="AQ116" s="721"/>
      <c r="AR116" s="721"/>
      <c r="AS116" s="721"/>
      <c r="AT116" s="722"/>
      <c r="AU116" s="701"/>
      <c r="AV116" s="702"/>
      <c r="AW116" s="702"/>
      <c r="AX116" s="702"/>
      <c r="AY116" s="702"/>
      <c r="AZ116" s="729" t="s">
        <v>392</v>
      </c>
      <c r="BA116" s="730"/>
      <c r="BB116" s="730"/>
      <c r="BC116" s="730"/>
      <c r="BD116" s="730"/>
      <c r="BE116" s="730"/>
      <c r="BF116" s="730"/>
      <c r="BG116" s="730"/>
      <c r="BH116" s="730"/>
      <c r="BI116" s="730"/>
      <c r="BJ116" s="730"/>
      <c r="BK116" s="730"/>
      <c r="BL116" s="730"/>
      <c r="BM116" s="730"/>
      <c r="BN116" s="730"/>
      <c r="BO116" s="730"/>
      <c r="BP116" s="731"/>
      <c r="BQ116" s="706" t="s">
        <v>65</v>
      </c>
      <c r="BR116" s="707"/>
      <c r="BS116" s="707"/>
      <c r="BT116" s="707"/>
      <c r="BU116" s="707"/>
      <c r="BV116" s="707" t="s">
        <v>65</v>
      </c>
      <c r="BW116" s="707"/>
      <c r="BX116" s="707"/>
      <c r="BY116" s="707"/>
      <c r="BZ116" s="707"/>
      <c r="CA116" s="707" t="s">
        <v>65</v>
      </c>
      <c r="CB116" s="707"/>
      <c r="CC116" s="707"/>
      <c r="CD116" s="707"/>
      <c r="CE116" s="707"/>
      <c r="CF116" s="708" t="s">
        <v>65</v>
      </c>
      <c r="CG116" s="709"/>
      <c r="CH116" s="709"/>
      <c r="CI116" s="709"/>
      <c r="CJ116" s="709"/>
      <c r="CK116" s="710"/>
      <c r="CL116" s="711"/>
      <c r="CM116" s="703" t="s">
        <v>393</v>
      </c>
      <c r="CN116" s="704"/>
      <c r="CO116" s="704"/>
      <c r="CP116" s="704"/>
      <c r="CQ116" s="704"/>
      <c r="CR116" s="704"/>
      <c r="CS116" s="704"/>
      <c r="CT116" s="704"/>
      <c r="CU116" s="704"/>
      <c r="CV116" s="704"/>
      <c r="CW116" s="704"/>
      <c r="CX116" s="704"/>
      <c r="CY116" s="704"/>
      <c r="CZ116" s="704"/>
      <c r="DA116" s="704"/>
      <c r="DB116" s="704"/>
      <c r="DC116" s="704"/>
      <c r="DD116" s="704"/>
      <c r="DE116" s="704"/>
      <c r="DF116" s="705"/>
      <c r="DG116" s="716" t="s">
        <v>65</v>
      </c>
      <c r="DH116" s="717"/>
      <c r="DI116" s="717"/>
      <c r="DJ116" s="717"/>
      <c r="DK116" s="718"/>
      <c r="DL116" s="719" t="s">
        <v>65</v>
      </c>
      <c r="DM116" s="717"/>
      <c r="DN116" s="717"/>
      <c r="DO116" s="717"/>
      <c r="DP116" s="718"/>
      <c r="DQ116" s="719" t="s">
        <v>65</v>
      </c>
      <c r="DR116" s="717"/>
      <c r="DS116" s="717"/>
      <c r="DT116" s="717"/>
      <c r="DU116" s="718"/>
      <c r="DV116" s="720" t="s">
        <v>65</v>
      </c>
      <c r="DW116" s="721"/>
      <c r="DX116" s="721"/>
      <c r="DY116" s="721"/>
      <c r="DZ116" s="722"/>
    </row>
    <row r="117" spans="1:130" s="467" customFormat="1" ht="26.25" customHeight="1" x14ac:dyDescent="0.15">
      <c r="A117" s="664" t="s">
        <v>121</v>
      </c>
      <c r="B117" s="665"/>
      <c r="C117" s="665"/>
      <c r="D117" s="665"/>
      <c r="E117" s="665"/>
      <c r="F117" s="665"/>
      <c r="G117" s="665"/>
      <c r="H117" s="665"/>
      <c r="I117" s="665"/>
      <c r="J117" s="665"/>
      <c r="K117" s="665"/>
      <c r="L117" s="665"/>
      <c r="M117" s="665"/>
      <c r="N117" s="665"/>
      <c r="O117" s="665"/>
      <c r="P117" s="665"/>
      <c r="Q117" s="665"/>
      <c r="R117" s="665"/>
      <c r="S117" s="665"/>
      <c r="T117" s="665"/>
      <c r="U117" s="665"/>
      <c r="V117" s="665"/>
      <c r="W117" s="665"/>
      <c r="X117" s="665"/>
      <c r="Y117" s="732" t="s">
        <v>394</v>
      </c>
      <c r="Z117" s="666"/>
      <c r="AA117" s="733">
        <v>1351571</v>
      </c>
      <c r="AB117" s="734"/>
      <c r="AC117" s="734"/>
      <c r="AD117" s="734"/>
      <c r="AE117" s="735"/>
      <c r="AF117" s="736">
        <v>1360408</v>
      </c>
      <c r="AG117" s="734"/>
      <c r="AH117" s="734"/>
      <c r="AI117" s="734"/>
      <c r="AJ117" s="735"/>
      <c r="AK117" s="736">
        <v>1413957</v>
      </c>
      <c r="AL117" s="734"/>
      <c r="AM117" s="734"/>
      <c r="AN117" s="734"/>
      <c r="AO117" s="735"/>
      <c r="AP117" s="737"/>
      <c r="AQ117" s="738"/>
      <c r="AR117" s="738"/>
      <c r="AS117" s="738"/>
      <c r="AT117" s="739"/>
      <c r="AU117" s="701"/>
      <c r="AV117" s="702"/>
      <c r="AW117" s="702"/>
      <c r="AX117" s="702"/>
      <c r="AY117" s="702"/>
      <c r="AZ117" s="729" t="s">
        <v>395</v>
      </c>
      <c r="BA117" s="730"/>
      <c r="BB117" s="730"/>
      <c r="BC117" s="730"/>
      <c r="BD117" s="730"/>
      <c r="BE117" s="730"/>
      <c r="BF117" s="730"/>
      <c r="BG117" s="730"/>
      <c r="BH117" s="730"/>
      <c r="BI117" s="730"/>
      <c r="BJ117" s="730"/>
      <c r="BK117" s="730"/>
      <c r="BL117" s="730"/>
      <c r="BM117" s="730"/>
      <c r="BN117" s="730"/>
      <c r="BO117" s="730"/>
      <c r="BP117" s="731"/>
      <c r="BQ117" s="706" t="s">
        <v>65</v>
      </c>
      <c r="BR117" s="707"/>
      <c r="BS117" s="707"/>
      <c r="BT117" s="707"/>
      <c r="BU117" s="707"/>
      <c r="BV117" s="707" t="s">
        <v>65</v>
      </c>
      <c r="BW117" s="707"/>
      <c r="BX117" s="707"/>
      <c r="BY117" s="707"/>
      <c r="BZ117" s="707"/>
      <c r="CA117" s="707" t="s">
        <v>65</v>
      </c>
      <c r="CB117" s="707"/>
      <c r="CC117" s="707"/>
      <c r="CD117" s="707"/>
      <c r="CE117" s="707"/>
      <c r="CF117" s="708" t="s">
        <v>65</v>
      </c>
      <c r="CG117" s="709"/>
      <c r="CH117" s="709"/>
      <c r="CI117" s="709"/>
      <c r="CJ117" s="709"/>
      <c r="CK117" s="710"/>
      <c r="CL117" s="711"/>
      <c r="CM117" s="703" t="s">
        <v>396</v>
      </c>
      <c r="CN117" s="704"/>
      <c r="CO117" s="704"/>
      <c r="CP117" s="704"/>
      <c r="CQ117" s="704"/>
      <c r="CR117" s="704"/>
      <c r="CS117" s="704"/>
      <c r="CT117" s="704"/>
      <c r="CU117" s="704"/>
      <c r="CV117" s="704"/>
      <c r="CW117" s="704"/>
      <c r="CX117" s="704"/>
      <c r="CY117" s="704"/>
      <c r="CZ117" s="704"/>
      <c r="DA117" s="704"/>
      <c r="DB117" s="704"/>
      <c r="DC117" s="704"/>
      <c r="DD117" s="704"/>
      <c r="DE117" s="704"/>
      <c r="DF117" s="705"/>
      <c r="DG117" s="716" t="s">
        <v>65</v>
      </c>
      <c r="DH117" s="717"/>
      <c r="DI117" s="717"/>
      <c r="DJ117" s="717"/>
      <c r="DK117" s="718"/>
      <c r="DL117" s="719" t="s">
        <v>65</v>
      </c>
      <c r="DM117" s="717"/>
      <c r="DN117" s="717"/>
      <c r="DO117" s="717"/>
      <c r="DP117" s="718"/>
      <c r="DQ117" s="719" t="s">
        <v>65</v>
      </c>
      <c r="DR117" s="717"/>
      <c r="DS117" s="717"/>
      <c r="DT117" s="717"/>
      <c r="DU117" s="718"/>
      <c r="DV117" s="720" t="s">
        <v>65</v>
      </c>
      <c r="DW117" s="721"/>
      <c r="DX117" s="721"/>
      <c r="DY117" s="721"/>
      <c r="DZ117" s="722"/>
    </row>
    <row r="118" spans="1:130" s="467" customFormat="1" ht="26.25" customHeight="1" x14ac:dyDescent="0.15">
      <c r="A118" s="664" t="s">
        <v>369</v>
      </c>
      <c r="B118" s="665"/>
      <c r="C118" s="665"/>
      <c r="D118" s="665"/>
      <c r="E118" s="665"/>
      <c r="F118" s="665"/>
      <c r="G118" s="665"/>
      <c r="H118" s="665"/>
      <c r="I118" s="665"/>
      <c r="J118" s="665"/>
      <c r="K118" s="665"/>
      <c r="L118" s="665"/>
      <c r="M118" s="665"/>
      <c r="N118" s="665"/>
      <c r="O118" s="665"/>
      <c r="P118" s="665"/>
      <c r="Q118" s="665"/>
      <c r="R118" s="665"/>
      <c r="S118" s="665"/>
      <c r="T118" s="665"/>
      <c r="U118" s="665"/>
      <c r="V118" s="665"/>
      <c r="W118" s="665"/>
      <c r="X118" s="665"/>
      <c r="Y118" s="665"/>
      <c r="Z118" s="666"/>
      <c r="AA118" s="667" t="s">
        <v>367</v>
      </c>
      <c r="AB118" s="665"/>
      <c r="AC118" s="665"/>
      <c r="AD118" s="665"/>
      <c r="AE118" s="666"/>
      <c r="AF118" s="667" t="s">
        <v>240</v>
      </c>
      <c r="AG118" s="665"/>
      <c r="AH118" s="665"/>
      <c r="AI118" s="665"/>
      <c r="AJ118" s="666"/>
      <c r="AK118" s="667" t="s">
        <v>239</v>
      </c>
      <c r="AL118" s="665"/>
      <c r="AM118" s="665"/>
      <c r="AN118" s="665"/>
      <c r="AO118" s="666"/>
      <c r="AP118" s="740" t="s">
        <v>368</v>
      </c>
      <c r="AQ118" s="741"/>
      <c r="AR118" s="741"/>
      <c r="AS118" s="741"/>
      <c r="AT118" s="742"/>
      <c r="AU118" s="701"/>
      <c r="AV118" s="702"/>
      <c r="AW118" s="702"/>
      <c r="AX118" s="702"/>
      <c r="AY118" s="702"/>
      <c r="AZ118" s="743" t="s">
        <v>397</v>
      </c>
      <c r="BA118" s="727"/>
      <c r="BB118" s="727"/>
      <c r="BC118" s="727"/>
      <c r="BD118" s="727"/>
      <c r="BE118" s="727"/>
      <c r="BF118" s="727"/>
      <c r="BG118" s="727"/>
      <c r="BH118" s="727"/>
      <c r="BI118" s="727"/>
      <c r="BJ118" s="727"/>
      <c r="BK118" s="727"/>
      <c r="BL118" s="727"/>
      <c r="BM118" s="727"/>
      <c r="BN118" s="727"/>
      <c r="BO118" s="727"/>
      <c r="BP118" s="728"/>
      <c r="BQ118" s="744" t="s">
        <v>65</v>
      </c>
      <c r="BR118" s="745"/>
      <c r="BS118" s="745"/>
      <c r="BT118" s="745"/>
      <c r="BU118" s="745"/>
      <c r="BV118" s="745" t="s">
        <v>65</v>
      </c>
      <c r="BW118" s="745"/>
      <c r="BX118" s="745"/>
      <c r="BY118" s="745"/>
      <c r="BZ118" s="745"/>
      <c r="CA118" s="745" t="s">
        <v>65</v>
      </c>
      <c r="CB118" s="745"/>
      <c r="CC118" s="745"/>
      <c r="CD118" s="745"/>
      <c r="CE118" s="745"/>
      <c r="CF118" s="708" t="s">
        <v>65</v>
      </c>
      <c r="CG118" s="709"/>
      <c r="CH118" s="709"/>
      <c r="CI118" s="709"/>
      <c r="CJ118" s="709"/>
      <c r="CK118" s="710"/>
      <c r="CL118" s="711"/>
      <c r="CM118" s="703" t="s">
        <v>398</v>
      </c>
      <c r="CN118" s="704"/>
      <c r="CO118" s="704"/>
      <c r="CP118" s="704"/>
      <c r="CQ118" s="704"/>
      <c r="CR118" s="704"/>
      <c r="CS118" s="704"/>
      <c r="CT118" s="704"/>
      <c r="CU118" s="704"/>
      <c r="CV118" s="704"/>
      <c r="CW118" s="704"/>
      <c r="CX118" s="704"/>
      <c r="CY118" s="704"/>
      <c r="CZ118" s="704"/>
      <c r="DA118" s="704"/>
      <c r="DB118" s="704"/>
      <c r="DC118" s="704"/>
      <c r="DD118" s="704"/>
      <c r="DE118" s="704"/>
      <c r="DF118" s="705"/>
      <c r="DG118" s="716" t="s">
        <v>65</v>
      </c>
      <c r="DH118" s="717"/>
      <c r="DI118" s="717"/>
      <c r="DJ118" s="717"/>
      <c r="DK118" s="718"/>
      <c r="DL118" s="719" t="s">
        <v>65</v>
      </c>
      <c r="DM118" s="717"/>
      <c r="DN118" s="717"/>
      <c r="DO118" s="717"/>
      <c r="DP118" s="718"/>
      <c r="DQ118" s="719" t="s">
        <v>65</v>
      </c>
      <c r="DR118" s="717"/>
      <c r="DS118" s="717"/>
      <c r="DT118" s="717"/>
      <c r="DU118" s="718"/>
      <c r="DV118" s="720" t="s">
        <v>65</v>
      </c>
      <c r="DW118" s="721"/>
      <c r="DX118" s="721"/>
      <c r="DY118" s="721"/>
      <c r="DZ118" s="722"/>
    </row>
    <row r="119" spans="1:130" s="467" customFormat="1" ht="26.25" customHeight="1" x14ac:dyDescent="0.15">
      <c r="A119" s="746" t="s">
        <v>373</v>
      </c>
      <c r="B119" s="688"/>
      <c r="C119" s="682" t="s">
        <v>374</v>
      </c>
      <c r="D119" s="671"/>
      <c r="E119" s="671"/>
      <c r="F119" s="671"/>
      <c r="G119" s="671"/>
      <c r="H119" s="671"/>
      <c r="I119" s="671"/>
      <c r="J119" s="671"/>
      <c r="K119" s="671"/>
      <c r="L119" s="671"/>
      <c r="M119" s="671"/>
      <c r="N119" s="671"/>
      <c r="O119" s="671"/>
      <c r="P119" s="671"/>
      <c r="Q119" s="671"/>
      <c r="R119" s="671"/>
      <c r="S119" s="671"/>
      <c r="T119" s="671"/>
      <c r="U119" s="671"/>
      <c r="V119" s="671"/>
      <c r="W119" s="671"/>
      <c r="X119" s="671"/>
      <c r="Y119" s="671"/>
      <c r="Z119" s="672"/>
      <c r="AA119" s="673" t="s">
        <v>65</v>
      </c>
      <c r="AB119" s="674"/>
      <c r="AC119" s="674"/>
      <c r="AD119" s="674"/>
      <c r="AE119" s="675"/>
      <c r="AF119" s="676" t="s">
        <v>65</v>
      </c>
      <c r="AG119" s="674"/>
      <c r="AH119" s="674"/>
      <c r="AI119" s="674"/>
      <c r="AJ119" s="675"/>
      <c r="AK119" s="676" t="s">
        <v>65</v>
      </c>
      <c r="AL119" s="674"/>
      <c r="AM119" s="674"/>
      <c r="AN119" s="674"/>
      <c r="AO119" s="675"/>
      <c r="AP119" s="677" t="s">
        <v>65</v>
      </c>
      <c r="AQ119" s="678"/>
      <c r="AR119" s="678"/>
      <c r="AS119" s="678"/>
      <c r="AT119" s="679"/>
      <c r="AU119" s="747"/>
      <c r="AV119" s="748"/>
      <c r="AW119" s="748"/>
      <c r="AX119" s="748"/>
      <c r="AY119" s="748"/>
      <c r="AZ119" s="749" t="s">
        <v>121</v>
      </c>
      <c r="BA119" s="749"/>
      <c r="BB119" s="749"/>
      <c r="BC119" s="749"/>
      <c r="BD119" s="749"/>
      <c r="BE119" s="749"/>
      <c r="BF119" s="749"/>
      <c r="BG119" s="749"/>
      <c r="BH119" s="749"/>
      <c r="BI119" s="749"/>
      <c r="BJ119" s="749"/>
      <c r="BK119" s="749"/>
      <c r="BL119" s="749"/>
      <c r="BM119" s="749"/>
      <c r="BN119" s="749"/>
      <c r="BO119" s="732" t="s">
        <v>399</v>
      </c>
      <c r="BP119" s="750"/>
      <c r="BQ119" s="744">
        <v>13957669</v>
      </c>
      <c r="BR119" s="745"/>
      <c r="BS119" s="745"/>
      <c r="BT119" s="745"/>
      <c r="BU119" s="745"/>
      <c r="BV119" s="745">
        <v>12992892</v>
      </c>
      <c r="BW119" s="745"/>
      <c r="BX119" s="745"/>
      <c r="BY119" s="745"/>
      <c r="BZ119" s="745"/>
      <c r="CA119" s="745">
        <v>12566236</v>
      </c>
      <c r="CB119" s="745"/>
      <c r="CC119" s="745"/>
      <c r="CD119" s="745"/>
      <c r="CE119" s="745"/>
      <c r="CF119" s="751"/>
      <c r="CG119" s="752"/>
      <c r="CH119" s="752"/>
      <c r="CI119" s="752"/>
      <c r="CJ119" s="753"/>
      <c r="CK119" s="754"/>
      <c r="CL119" s="755"/>
      <c r="CM119" s="743" t="s">
        <v>400</v>
      </c>
      <c r="CN119" s="727"/>
      <c r="CO119" s="727"/>
      <c r="CP119" s="727"/>
      <c r="CQ119" s="727"/>
      <c r="CR119" s="727"/>
      <c r="CS119" s="727"/>
      <c r="CT119" s="727"/>
      <c r="CU119" s="727"/>
      <c r="CV119" s="727"/>
      <c r="CW119" s="727"/>
      <c r="CX119" s="727"/>
      <c r="CY119" s="727"/>
      <c r="CZ119" s="727"/>
      <c r="DA119" s="727"/>
      <c r="DB119" s="727"/>
      <c r="DC119" s="727"/>
      <c r="DD119" s="727"/>
      <c r="DE119" s="727"/>
      <c r="DF119" s="728"/>
      <c r="DG119" s="756">
        <v>66944</v>
      </c>
      <c r="DH119" s="757"/>
      <c r="DI119" s="757"/>
      <c r="DJ119" s="757"/>
      <c r="DK119" s="758"/>
      <c r="DL119" s="759">
        <v>56456</v>
      </c>
      <c r="DM119" s="757"/>
      <c r="DN119" s="757"/>
      <c r="DO119" s="757"/>
      <c r="DP119" s="758"/>
      <c r="DQ119" s="759">
        <v>45962</v>
      </c>
      <c r="DR119" s="757"/>
      <c r="DS119" s="757"/>
      <c r="DT119" s="757"/>
      <c r="DU119" s="758"/>
      <c r="DV119" s="760">
        <v>1.2</v>
      </c>
      <c r="DW119" s="761"/>
      <c r="DX119" s="761"/>
      <c r="DY119" s="761"/>
      <c r="DZ119" s="762"/>
    </row>
    <row r="120" spans="1:130" s="467" customFormat="1" ht="26.25" customHeight="1" x14ac:dyDescent="0.15">
      <c r="A120" s="763"/>
      <c r="B120" s="711"/>
      <c r="C120" s="703" t="s">
        <v>377</v>
      </c>
      <c r="D120" s="704"/>
      <c r="E120" s="704"/>
      <c r="F120" s="704"/>
      <c r="G120" s="704"/>
      <c r="H120" s="704"/>
      <c r="I120" s="704"/>
      <c r="J120" s="704"/>
      <c r="K120" s="704"/>
      <c r="L120" s="704"/>
      <c r="M120" s="704"/>
      <c r="N120" s="704"/>
      <c r="O120" s="704"/>
      <c r="P120" s="704"/>
      <c r="Q120" s="704"/>
      <c r="R120" s="704"/>
      <c r="S120" s="704"/>
      <c r="T120" s="704"/>
      <c r="U120" s="704"/>
      <c r="V120" s="704"/>
      <c r="W120" s="704"/>
      <c r="X120" s="704"/>
      <c r="Y120" s="704"/>
      <c r="Z120" s="705"/>
      <c r="AA120" s="716" t="s">
        <v>65</v>
      </c>
      <c r="AB120" s="717"/>
      <c r="AC120" s="717"/>
      <c r="AD120" s="717"/>
      <c r="AE120" s="718"/>
      <c r="AF120" s="719" t="s">
        <v>65</v>
      </c>
      <c r="AG120" s="717"/>
      <c r="AH120" s="717"/>
      <c r="AI120" s="717"/>
      <c r="AJ120" s="718"/>
      <c r="AK120" s="719" t="s">
        <v>65</v>
      </c>
      <c r="AL120" s="717"/>
      <c r="AM120" s="717"/>
      <c r="AN120" s="717"/>
      <c r="AO120" s="718"/>
      <c r="AP120" s="720" t="s">
        <v>65</v>
      </c>
      <c r="AQ120" s="721"/>
      <c r="AR120" s="721"/>
      <c r="AS120" s="721"/>
      <c r="AT120" s="722"/>
      <c r="AU120" s="764" t="s">
        <v>401</v>
      </c>
      <c r="AV120" s="765"/>
      <c r="AW120" s="765"/>
      <c r="AX120" s="765"/>
      <c r="AY120" s="766"/>
      <c r="AZ120" s="682" t="s">
        <v>402</v>
      </c>
      <c r="BA120" s="671"/>
      <c r="BB120" s="671"/>
      <c r="BC120" s="671"/>
      <c r="BD120" s="671"/>
      <c r="BE120" s="671"/>
      <c r="BF120" s="671"/>
      <c r="BG120" s="671"/>
      <c r="BH120" s="671"/>
      <c r="BI120" s="671"/>
      <c r="BJ120" s="671"/>
      <c r="BK120" s="671"/>
      <c r="BL120" s="671"/>
      <c r="BM120" s="671"/>
      <c r="BN120" s="671"/>
      <c r="BO120" s="671"/>
      <c r="BP120" s="672"/>
      <c r="BQ120" s="683">
        <v>5796948</v>
      </c>
      <c r="BR120" s="684"/>
      <c r="BS120" s="684"/>
      <c r="BT120" s="684"/>
      <c r="BU120" s="684"/>
      <c r="BV120" s="684">
        <v>7000109</v>
      </c>
      <c r="BW120" s="684"/>
      <c r="BX120" s="684"/>
      <c r="BY120" s="684"/>
      <c r="BZ120" s="684"/>
      <c r="CA120" s="684">
        <v>6730270</v>
      </c>
      <c r="CB120" s="684"/>
      <c r="CC120" s="684"/>
      <c r="CD120" s="684"/>
      <c r="CE120" s="684"/>
      <c r="CF120" s="685">
        <v>177.6</v>
      </c>
      <c r="CG120" s="686"/>
      <c r="CH120" s="686"/>
      <c r="CI120" s="686"/>
      <c r="CJ120" s="686"/>
      <c r="CK120" s="767" t="s">
        <v>403</v>
      </c>
      <c r="CL120" s="768"/>
      <c r="CM120" s="768"/>
      <c r="CN120" s="768"/>
      <c r="CO120" s="769"/>
      <c r="CP120" s="770" t="s">
        <v>339</v>
      </c>
      <c r="CQ120" s="771"/>
      <c r="CR120" s="771"/>
      <c r="CS120" s="771"/>
      <c r="CT120" s="771"/>
      <c r="CU120" s="771"/>
      <c r="CV120" s="771"/>
      <c r="CW120" s="771"/>
      <c r="CX120" s="771"/>
      <c r="CY120" s="771"/>
      <c r="CZ120" s="771"/>
      <c r="DA120" s="771"/>
      <c r="DB120" s="771"/>
      <c r="DC120" s="771"/>
      <c r="DD120" s="771"/>
      <c r="DE120" s="771"/>
      <c r="DF120" s="772"/>
      <c r="DG120" s="683">
        <v>3131246</v>
      </c>
      <c r="DH120" s="684"/>
      <c r="DI120" s="684"/>
      <c r="DJ120" s="684"/>
      <c r="DK120" s="684"/>
      <c r="DL120" s="684">
        <v>2749266</v>
      </c>
      <c r="DM120" s="684"/>
      <c r="DN120" s="684"/>
      <c r="DO120" s="684"/>
      <c r="DP120" s="684"/>
      <c r="DQ120" s="684">
        <v>2568839</v>
      </c>
      <c r="DR120" s="684"/>
      <c r="DS120" s="684"/>
      <c r="DT120" s="684"/>
      <c r="DU120" s="684"/>
      <c r="DV120" s="689">
        <v>67.8</v>
      </c>
      <c r="DW120" s="689"/>
      <c r="DX120" s="689"/>
      <c r="DY120" s="689"/>
      <c r="DZ120" s="690"/>
    </row>
    <row r="121" spans="1:130" s="467" customFormat="1" ht="26.25" customHeight="1" x14ac:dyDescent="0.15">
      <c r="A121" s="763"/>
      <c r="B121" s="711"/>
      <c r="C121" s="729" t="s">
        <v>404</v>
      </c>
      <c r="D121" s="730"/>
      <c r="E121" s="730"/>
      <c r="F121" s="730"/>
      <c r="G121" s="730"/>
      <c r="H121" s="730"/>
      <c r="I121" s="730"/>
      <c r="J121" s="730"/>
      <c r="K121" s="730"/>
      <c r="L121" s="730"/>
      <c r="M121" s="730"/>
      <c r="N121" s="730"/>
      <c r="O121" s="730"/>
      <c r="P121" s="730"/>
      <c r="Q121" s="730"/>
      <c r="R121" s="730"/>
      <c r="S121" s="730"/>
      <c r="T121" s="730"/>
      <c r="U121" s="730"/>
      <c r="V121" s="730"/>
      <c r="W121" s="730"/>
      <c r="X121" s="730"/>
      <c r="Y121" s="730"/>
      <c r="Z121" s="731"/>
      <c r="AA121" s="716">
        <v>21675</v>
      </c>
      <c r="AB121" s="717"/>
      <c r="AC121" s="717"/>
      <c r="AD121" s="717"/>
      <c r="AE121" s="718"/>
      <c r="AF121" s="719">
        <v>18504</v>
      </c>
      <c r="AG121" s="717"/>
      <c r="AH121" s="717"/>
      <c r="AI121" s="717"/>
      <c r="AJ121" s="718"/>
      <c r="AK121" s="719">
        <v>15734</v>
      </c>
      <c r="AL121" s="717"/>
      <c r="AM121" s="717"/>
      <c r="AN121" s="717"/>
      <c r="AO121" s="718"/>
      <c r="AP121" s="720">
        <v>0.4</v>
      </c>
      <c r="AQ121" s="721"/>
      <c r="AR121" s="721"/>
      <c r="AS121" s="721"/>
      <c r="AT121" s="722"/>
      <c r="AU121" s="773"/>
      <c r="AV121" s="774"/>
      <c r="AW121" s="774"/>
      <c r="AX121" s="774"/>
      <c r="AY121" s="775"/>
      <c r="AZ121" s="703" t="s">
        <v>405</v>
      </c>
      <c r="BA121" s="704"/>
      <c r="BB121" s="704"/>
      <c r="BC121" s="704"/>
      <c r="BD121" s="704"/>
      <c r="BE121" s="704"/>
      <c r="BF121" s="704"/>
      <c r="BG121" s="704"/>
      <c r="BH121" s="704"/>
      <c r="BI121" s="704"/>
      <c r="BJ121" s="704"/>
      <c r="BK121" s="704"/>
      <c r="BL121" s="704"/>
      <c r="BM121" s="704"/>
      <c r="BN121" s="704"/>
      <c r="BO121" s="704"/>
      <c r="BP121" s="705"/>
      <c r="BQ121" s="706">
        <v>859314</v>
      </c>
      <c r="BR121" s="707"/>
      <c r="BS121" s="707"/>
      <c r="BT121" s="707"/>
      <c r="BU121" s="707"/>
      <c r="BV121" s="707">
        <v>734887</v>
      </c>
      <c r="BW121" s="707"/>
      <c r="BX121" s="707"/>
      <c r="BY121" s="707"/>
      <c r="BZ121" s="707"/>
      <c r="CA121" s="707">
        <v>639804</v>
      </c>
      <c r="CB121" s="707"/>
      <c r="CC121" s="707"/>
      <c r="CD121" s="707"/>
      <c r="CE121" s="707"/>
      <c r="CF121" s="708">
        <v>16.899999999999999</v>
      </c>
      <c r="CG121" s="709"/>
      <c r="CH121" s="709"/>
      <c r="CI121" s="709"/>
      <c r="CJ121" s="709"/>
      <c r="CK121" s="776"/>
      <c r="CL121" s="777"/>
      <c r="CM121" s="777"/>
      <c r="CN121" s="777"/>
      <c r="CO121" s="778"/>
      <c r="CP121" s="779" t="s">
        <v>337</v>
      </c>
      <c r="CQ121" s="780"/>
      <c r="CR121" s="780"/>
      <c r="CS121" s="780"/>
      <c r="CT121" s="780"/>
      <c r="CU121" s="780"/>
      <c r="CV121" s="780"/>
      <c r="CW121" s="780"/>
      <c r="CX121" s="780"/>
      <c r="CY121" s="780"/>
      <c r="CZ121" s="780"/>
      <c r="DA121" s="780"/>
      <c r="DB121" s="780"/>
      <c r="DC121" s="780"/>
      <c r="DD121" s="780"/>
      <c r="DE121" s="780"/>
      <c r="DF121" s="781"/>
      <c r="DG121" s="706" t="s">
        <v>65</v>
      </c>
      <c r="DH121" s="707"/>
      <c r="DI121" s="707"/>
      <c r="DJ121" s="707"/>
      <c r="DK121" s="707"/>
      <c r="DL121" s="707" t="s">
        <v>65</v>
      </c>
      <c r="DM121" s="707"/>
      <c r="DN121" s="707"/>
      <c r="DO121" s="707"/>
      <c r="DP121" s="707"/>
      <c r="DQ121" s="707" t="s">
        <v>65</v>
      </c>
      <c r="DR121" s="707"/>
      <c r="DS121" s="707"/>
      <c r="DT121" s="707"/>
      <c r="DU121" s="707"/>
      <c r="DV121" s="712" t="s">
        <v>65</v>
      </c>
      <c r="DW121" s="712"/>
      <c r="DX121" s="712"/>
      <c r="DY121" s="712"/>
      <c r="DZ121" s="713"/>
    </row>
    <row r="122" spans="1:130" s="467" customFormat="1" ht="26.25" customHeight="1" x14ac:dyDescent="0.15">
      <c r="A122" s="763"/>
      <c r="B122" s="711"/>
      <c r="C122" s="703" t="s">
        <v>387</v>
      </c>
      <c r="D122" s="704"/>
      <c r="E122" s="704"/>
      <c r="F122" s="704"/>
      <c r="G122" s="704"/>
      <c r="H122" s="704"/>
      <c r="I122" s="704"/>
      <c r="J122" s="704"/>
      <c r="K122" s="704"/>
      <c r="L122" s="704"/>
      <c r="M122" s="704"/>
      <c r="N122" s="704"/>
      <c r="O122" s="704"/>
      <c r="P122" s="704"/>
      <c r="Q122" s="704"/>
      <c r="R122" s="704"/>
      <c r="S122" s="704"/>
      <c r="T122" s="704"/>
      <c r="U122" s="704"/>
      <c r="V122" s="704"/>
      <c r="W122" s="704"/>
      <c r="X122" s="704"/>
      <c r="Y122" s="704"/>
      <c r="Z122" s="705"/>
      <c r="AA122" s="716" t="s">
        <v>65</v>
      </c>
      <c r="AB122" s="717"/>
      <c r="AC122" s="717"/>
      <c r="AD122" s="717"/>
      <c r="AE122" s="718"/>
      <c r="AF122" s="719" t="s">
        <v>65</v>
      </c>
      <c r="AG122" s="717"/>
      <c r="AH122" s="717"/>
      <c r="AI122" s="717"/>
      <c r="AJ122" s="718"/>
      <c r="AK122" s="719" t="s">
        <v>65</v>
      </c>
      <c r="AL122" s="717"/>
      <c r="AM122" s="717"/>
      <c r="AN122" s="717"/>
      <c r="AO122" s="718"/>
      <c r="AP122" s="720" t="s">
        <v>65</v>
      </c>
      <c r="AQ122" s="721"/>
      <c r="AR122" s="721"/>
      <c r="AS122" s="721"/>
      <c r="AT122" s="722"/>
      <c r="AU122" s="773"/>
      <c r="AV122" s="774"/>
      <c r="AW122" s="774"/>
      <c r="AX122" s="774"/>
      <c r="AY122" s="775"/>
      <c r="AZ122" s="743" t="s">
        <v>406</v>
      </c>
      <c r="BA122" s="727"/>
      <c r="BB122" s="727"/>
      <c r="BC122" s="727"/>
      <c r="BD122" s="727"/>
      <c r="BE122" s="727"/>
      <c r="BF122" s="727"/>
      <c r="BG122" s="727"/>
      <c r="BH122" s="727"/>
      <c r="BI122" s="727"/>
      <c r="BJ122" s="727"/>
      <c r="BK122" s="727"/>
      <c r="BL122" s="727"/>
      <c r="BM122" s="727"/>
      <c r="BN122" s="727"/>
      <c r="BO122" s="727"/>
      <c r="BP122" s="728"/>
      <c r="BQ122" s="744">
        <v>9047737</v>
      </c>
      <c r="BR122" s="745"/>
      <c r="BS122" s="745"/>
      <c r="BT122" s="745"/>
      <c r="BU122" s="745"/>
      <c r="BV122" s="745">
        <v>8695160</v>
      </c>
      <c r="BW122" s="745"/>
      <c r="BX122" s="745"/>
      <c r="BY122" s="745"/>
      <c r="BZ122" s="745"/>
      <c r="CA122" s="745">
        <v>8512506</v>
      </c>
      <c r="CB122" s="745"/>
      <c r="CC122" s="745"/>
      <c r="CD122" s="745"/>
      <c r="CE122" s="745"/>
      <c r="CF122" s="782">
        <v>224.6</v>
      </c>
      <c r="CG122" s="783"/>
      <c r="CH122" s="783"/>
      <c r="CI122" s="783"/>
      <c r="CJ122" s="783"/>
      <c r="CK122" s="776"/>
      <c r="CL122" s="777"/>
      <c r="CM122" s="777"/>
      <c r="CN122" s="777"/>
      <c r="CO122" s="778"/>
      <c r="CP122" s="779" t="s">
        <v>340</v>
      </c>
      <c r="CQ122" s="780"/>
      <c r="CR122" s="780"/>
      <c r="CS122" s="780"/>
      <c r="CT122" s="780"/>
      <c r="CU122" s="780"/>
      <c r="CV122" s="780"/>
      <c r="CW122" s="780"/>
      <c r="CX122" s="780"/>
      <c r="CY122" s="780"/>
      <c r="CZ122" s="780"/>
      <c r="DA122" s="780"/>
      <c r="DB122" s="780"/>
      <c r="DC122" s="780"/>
      <c r="DD122" s="780"/>
      <c r="DE122" s="780"/>
      <c r="DF122" s="781"/>
      <c r="DG122" s="706" t="s">
        <v>65</v>
      </c>
      <c r="DH122" s="707"/>
      <c r="DI122" s="707"/>
      <c r="DJ122" s="707"/>
      <c r="DK122" s="707"/>
      <c r="DL122" s="707" t="s">
        <v>65</v>
      </c>
      <c r="DM122" s="707"/>
      <c r="DN122" s="707"/>
      <c r="DO122" s="707"/>
      <c r="DP122" s="707"/>
      <c r="DQ122" s="707" t="s">
        <v>65</v>
      </c>
      <c r="DR122" s="707"/>
      <c r="DS122" s="707"/>
      <c r="DT122" s="707"/>
      <c r="DU122" s="707"/>
      <c r="DV122" s="712" t="s">
        <v>65</v>
      </c>
      <c r="DW122" s="712"/>
      <c r="DX122" s="712"/>
      <c r="DY122" s="712"/>
      <c r="DZ122" s="713"/>
    </row>
    <row r="123" spans="1:130" s="467" customFormat="1" ht="26.25" customHeight="1" x14ac:dyDescent="0.15">
      <c r="A123" s="763"/>
      <c r="B123" s="711"/>
      <c r="C123" s="703" t="s">
        <v>393</v>
      </c>
      <c r="D123" s="704"/>
      <c r="E123" s="704"/>
      <c r="F123" s="704"/>
      <c r="G123" s="704"/>
      <c r="H123" s="704"/>
      <c r="I123" s="704"/>
      <c r="J123" s="704"/>
      <c r="K123" s="704"/>
      <c r="L123" s="704"/>
      <c r="M123" s="704"/>
      <c r="N123" s="704"/>
      <c r="O123" s="704"/>
      <c r="P123" s="704"/>
      <c r="Q123" s="704"/>
      <c r="R123" s="704"/>
      <c r="S123" s="704"/>
      <c r="T123" s="704"/>
      <c r="U123" s="704"/>
      <c r="V123" s="704"/>
      <c r="W123" s="704"/>
      <c r="X123" s="704"/>
      <c r="Y123" s="704"/>
      <c r="Z123" s="705"/>
      <c r="AA123" s="716" t="s">
        <v>65</v>
      </c>
      <c r="AB123" s="717"/>
      <c r="AC123" s="717"/>
      <c r="AD123" s="717"/>
      <c r="AE123" s="718"/>
      <c r="AF123" s="719" t="s">
        <v>65</v>
      </c>
      <c r="AG123" s="717"/>
      <c r="AH123" s="717"/>
      <c r="AI123" s="717"/>
      <c r="AJ123" s="718"/>
      <c r="AK123" s="719" t="s">
        <v>65</v>
      </c>
      <c r="AL123" s="717"/>
      <c r="AM123" s="717"/>
      <c r="AN123" s="717"/>
      <c r="AO123" s="718"/>
      <c r="AP123" s="720" t="s">
        <v>65</v>
      </c>
      <c r="AQ123" s="721"/>
      <c r="AR123" s="721"/>
      <c r="AS123" s="721"/>
      <c r="AT123" s="722"/>
      <c r="AU123" s="784"/>
      <c r="AV123" s="785"/>
      <c r="AW123" s="785"/>
      <c r="AX123" s="785"/>
      <c r="AY123" s="785"/>
      <c r="AZ123" s="749" t="s">
        <v>121</v>
      </c>
      <c r="BA123" s="749"/>
      <c r="BB123" s="749"/>
      <c r="BC123" s="749"/>
      <c r="BD123" s="749"/>
      <c r="BE123" s="749"/>
      <c r="BF123" s="749"/>
      <c r="BG123" s="749"/>
      <c r="BH123" s="749"/>
      <c r="BI123" s="749"/>
      <c r="BJ123" s="749"/>
      <c r="BK123" s="749"/>
      <c r="BL123" s="749"/>
      <c r="BM123" s="749"/>
      <c r="BN123" s="749"/>
      <c r="BO123" s="732" t="s">
        <v>407</v>
      </c>
      <c r="BP123" s="750"/>
      <c r="BQ123" s="786">
        <v>15703999</v>
      </c>
      <c r="BR123" s="787"/>
      <c r="BS123" s="787"/>
      <c r="BT123" s="787"/>
      <c r="BU123" s="787"/>
      <c r="BV123" s="787">
        <v>16430156</v>
      </c>
      <c r="BW123" s="787"/>
      <c r="BX123" s="787"/>
      <c r="BY123" s="787"/>
      <c r="BZ123" s="787"/>
      <c r="CA123" s="787">
        <v>15882580</v>
      </c>
      <c r="CB123" s="787"/>
      <c r="CC123" s="787"/>
      <c r="CD123" s="787"/>
      <c r="CE123" s="787"/>
      <c r="CF123" s="751"/>
      <c r="CG123" s="752"/>
      <c r="CH123" s="752"/>
      <c r="CI123" s="752"/>
      <c r="CJ123" s="753"/>
      <c r="CK123" s="776"/>
      <c r="CL123" s="777"/>
      <c r="CM123" s="777"/>
      <c r="CN123" s="777"/>
      <c r="CO123" s="778"/>
      <c r="CP123" s="779"/>
      <c r="CQ123" s="780"/>
      <c r="CR123" s="780"/>
      <c r="CS123" s="780"/>
      <c r="CT123" s="780"/>
      <c r="CU123" s="780"/>
      <c r="CV123" s="780"/>
      <c r="CW123" s="780"/>
      <c r="CX123" s="780"/>
      <c r="CY123" s="780"/>
      <c r="CZ123" s="780"/>
      <c r="DA123" s="780"/>
      <c r="DB123" s="780"/>
      <c r="DC123" s="780"/>
      <c r="DD123" s="780"/>
      <c r="DE123" s="780"/>
      <c r="DF123" s="781"/>
      <c r="DG123" s="716"/>
      <c r="DH123" s="717"/>
      <c r="DI123" s="717"/>
      <c r="DJ123" s="717"/>
      <c r="DK123" s="718"/>
      <c r="DL123" s="719"/>
      <c r="DM123" s="717"/>
      <c r="DN123" s="717"/>
      <c r="DO123" s="717"/>
      <c r="DP123" s="718"/>
      <c r="DQ123" s="719"/>
      <c r="DR123" s="717"/>
      <c r="DS123" s="717"/>
      <c r="DT123" s="717"/>
      <c r="DU123" s="718"/>
      <c r="DV123" s="720"/>
      <c r="DW123" s="721"/>
      <c r="DX123" s="721"/>
      <c r="DY123" s="721"/>
      <c r="DZ123" s="722"/>
    </row>
    <row r="124" spans="1:130" s="467" customFormat="1" ht="26.25" customHeight="1" thickBot="1" x14ac:dyDescent="0.2">
      <c r="A124" s="763"/>
      <c r="B124" s="711"/>
      <c r="C124" s="703" t="s">
        <v>396</v>
      </c>
      <c r="D124" s="704"/>
      <c r="E124" s="704"/>
      <c r="F124" s="704"/>
      <c r="G124" s="704"/>
      <c r="H124" s="704"/>
      <c r="I124" s="704"/>
      <c r="J124" s="704"/>
      <c r="K124" s="704"/>
      <c r="L124" s="704"/>
      <c r="M124" s="704"/>
      <c r="N124" s="704"/>
      <c r="O124" s="704"/>
      <c r="P124" s="704"/>
      <c r="Q124" s="704"/>
      <c r="R124" s="704"/>
      <c r="S124" s="704"/>
      <c r="T124" s="704"/>
      <c r="U124" s="704"/>
      <c r="V124" s="704"/>
      <c r="W124" s="704"/>
      <c r="X124" s="704"/>
      <c r="Y124" s="704"/>
      <c r="Z124" s="705"/>
      <c r="AA124" s="716" t="s">
        <v>65</v>
      </c>
      <c r="AB124" s="717"/>
      <c r="AC124" s="717"/>
      <c r="AD124" s="717"/>
      <c r="AE124" s="718"/>
      <c r="AF124" s="719" t="s">
        <v>65</v>
      </c>
      <c r="AG124" s="717"/>
      <c r="AH124" s="717"/>
      <c r="AI124" s="717"/>
      <c r="AJ124" s="718"/>
      <c r="AK124" s="719" t="s">
        <v>65</v>
      </c>
      <c r="AL124" s="717"/>
      <c r="AM124" s="717"/>
      <c r="AN124" s="717"/>
      <c r="AO124" s="718"/>
      <c r="AP124" s="720" t="s">
        <v>65</v>
      </c>
      <c r="AQ124" s="721"/>
      <c r="AR124" s="721"/>
      <c r="AS124" s="721"/>
      <c r="AT124" s="722"/>
      <c r="AU124" s="788" t="s">
        <v>408</v>
      </c>
      <c r="AV124" s="789"/>
      <c r="AW124" s="789"/>
      <c r="AX124" s="789"/>
      <c r="AY124" s="789"/>
      <c r="AZ124" s="789"/>
      <c r="BA124" s="789"/>
      <c r="BB124" s="789"/>
      <c r="BC124" s="789"/>
      <c r="BD124" s="789"/>
      <c r="BE124" s="789"/>
      <c r="BF124" s="789"/>
      <c r="BG124" s="789"/>
      <c r="BH124" s="789"/>
      <c r="BI124" s="789"/>
      <c r="BJ124" s="789"/>
      <c r="BK124" s="789"/>
      <c r="BL124" s="789"/>
      <c r="BM124" s="789"/>
      <c r="BN124" s="789"/>
      <c r="BO124" s="789"/>
      <c r="BP124" s="790"/>
      <c r="BQ124" s="791" t="s">
        <v>65</v>
      </c>
      <c r="BR124" s="792"/>
      <c r="BS124" s="792"/>
      <c r="BT124" s="792"/>
      <c r="BU124" s="792"/>
      <c r="BV124" s="792" t="s">
        <v>65</v>
      </c>
      <c r="BW124" s="792"/>
      <c r="BX124" s="792"/>
      <c r="BY124" s="792"/>
      <c r="BZ124" s="792"/>
      <c r="CA124" s="792" t="s">
        <v>65</v>
      </c>
      <c r="CB124" s="792"/>
      <c r="CC124" s="792"/>
      <c r="CD124" s="792"/>
      <c r="CE124" s="792"/>
      <c r="CF124" s="793"/>
      <c r="CG124" s="794"/>
      <c r="CH124" s="794"/>
      <c r="CI124" s="794"/>
      <c r="CJ124" s="795"/>
      <c r="CK124" s="796"/>
      <c r="CL124" s="796"/>
      <c r="CM124" s="796"/>
      <c r="CN124" s="796"/>
      <c r="CO124" s="797"/>
      <c r="CP124" s="779" t="s">
        <v>409</v>
      </c>
      <c r="CQ124" s="780"/>
      <c r="CR124" s="780"/>
      <c r="CS124" s="780"/>
      <c r="CT124" s="780"/>
      <c r="CU124" s="780"/>
      <c r="CV124" s="780"/>
      <c r="CW124" s="780"/>
      <c r="CX124" s="780"/>
      <c r="CY124" s="780"/>
      <c r="CZ124" s="780"/>
      <c r="DA124" s="780"/>
      <c r="DB124" s="780"/>
      <c r="DC124" s="780"/>
      <c r="DD124" s="780"/>
      <c r="DE124" s="780"/>
      <c r="DF124" s="781"/>
      <c r="DG124" s="756" t="s">
        <v>65</v>
      </c>
      <c r="DH124" s="757"/>
      <c r="DI124" s="757"/>
      <c r="DJ124" s="757"/>
      <c r="DK124" s="758"/>
      <c r="DL124" s="759" t="s">
        <v>65</v>
      </c>
      <c r="DM124" s="757"/>
      <c r="DN124" s="757"/>
      <c r="DO124" s="757"/>
      <c r="DP124" s="758"/>
      <c r="DQ124" s="759" t="s">
        <v>65</v>
      </c>
      <c r="DR124" s="757"/>
      <c r="DS124" s="757"/>
      <c r="DT124" s="757"/>
      <c r="DU124" s="758"/>
      <c r="DV124" s="760" t="s">
        <v>65</v>
      </c>
      <c r="DW124" s="761"/>
      <c r="DX124" s="761"/>
      <c r="DY124" s="761"/>
      <c r="DZ124" s="762"/>
    </row>
    <row r="125" spans="1:130" s="467" customFormat="1" ht="26.25" customHeight="1" x14ac:dyDescent="0.15">
      <c r="A125" s="763"/>
      <c r="B125" s="711"/>
      <c r="C125" s="703" t="s">
        <v>398</v>
      </c>
      <c r="D125" s="704"/>
      <c r="E125" s="704"/>
      <c r="F125" s="704"/>
      <c r="G125" s="704"/>
      <c r="H125" s="704"/>
      <c r="I125" s="704"/>
      <c r="J125" s="704"/>
      <c r="K125" s="704"/>
      <c r="L125" s="704"/>
      <c r="M125" s="704"/>
      <c r="N125" s="704"/>
      <c r="O125" s="704"/>
      <c r="P125" s="704"/>
      <c r="Q125" s="704"/>
      <c r="R125" s="704"/>
      <c r="S125" s="704"/>
      <c r="T125" s="704"/>
      <c r="U125" s="704"/>
      <c r="V125" s="704"/>
      <c r="W125" s="704"/>
      <c r="X125" s="704"/>
      <c r="Y125" s="704"/>
      <c r="Z125" s="705"/>
      <c r="AA125" s="716" t="s">
        <v>65</v>
      </c>
      <c r="AB125" s="717"/>
      <c r="AC125" s="717"/>
      <c r="AD125" s="717"/>
      <c r="AE125" s="718"/>
      <c r="AF125" s="719" t="s">
        <v>65</v>
      </c>
      <c r="AG125" s="717"/>
      <c r="AH125" s="717"/>
      <c r="AI125" s="717"/>
      <c r="AJ125" s="718"/>
      <c r="AK125" s="719" t="s">
        <v>65</v>
      </c>
      <c r="AL125" s="717"/>
      <c r="AM125" s="717"/>
      <c r="AN125" s="717"/>
      <c r="AO125" s="718"/>
      <c r="AP125" s="720" t="s">
        <v>65</v>
      </c>
      <c r="AQ125" s="721"/>
      <c r="AR125" s="721"/>
      <c r="AS125" s="721"/>
      <c r="AT125" s="722"/>
      <c r="AU125" s="798"/>
      <c r="AV125" s="799"/>
      <c r="AW125" s="799"/>
      <c r="AX125" s="799"/>
      <c r="AY125" s="799"/>
      <c r="AZ125" s="799"/>
      <c r="BA125" s="799"/>
      <c r="BB125" s="799"/>
      <c r="BC125" s="799"/>
      <c r="BD125" s="799"/>
      <c r="BE125" s="799"/>
      <c r="BF125" s="799"/>
      <c r="BG125" s="799"/>
      <c r="BH125" s="799"/>
      <c r="BI125" s="799"/>
      <c r="BJ125" s="799"/>
      <c r="BK125" s="799"/>
      <c r="BL125" s="799"/>
      <c r="BM125" s="799"/>
      <c r="BN125" s="799"/>
      <c r="BO125" s="799"/>
      <c r="BP125" s="799"/>
      <c r="BQ125" s="474"/>
      <c r="BR125" s="474"/>
      <c r="BS125" s="474"/>
      <c r="BT125" s="474"/>
      <c r="BU125" s="474"/>
      <c r="BV125" s="474"/>
      <c r="BW125" s="474"/>
      <c r="BX125" s="474"/>
      <c r="BY125" s="474"/>
      <c r="BZ125" s="474"/>
      <c r="CA125" s="474"/>
      <c r="CB125" s="474"/>
      <c r="CC125" s="474"/>
      <c r="CD125" s="474"/>
      <c r="CE125" s="474"/>
      <c r="CF125" s="474"/>
      <c r="CG125" s="474"/>
      <c r="CH125" s="474"/>
      <c r="CI125" s="474"/>
      <c r="CJ125" s="800"/>
      <c r="CK125" s="801" t="s">
        <v>410</v>
      </c>
      <c r="CL125" s="768"/>
      <c r="CM125" s="768"/>
      <c r="CN125" s="768"/>
      <c r="CO125" s="769"/>
      <c r="CP125" s="682" t="s">
        <v>411</v>
      </c>
      <c r="CQ125" s="671"/>
      <c r="CR125" s="671"/>
      <c r="CS125" s="671"/>
      <c r="CT125" s="671"/>
      <c r="CU125" s="671"/>
      <c r="CV125" s="671"/>
      <c r="CW125" s="671"/>
      <c r="CX125" s="671"/>
      <c r="CY125" s="671"/>
      <c r="CZ125" s="671"/>
      <c r="DA125" s="671"/>
      <c r="DB125" s="671"/>
      <c r="DC125" s="671"/>
      <c r="DD125" s="671"/>
      <c r="DE125" s="671"/>
      <c r="DF125" s="672"/>
      <c r="DG125" s="683" t="s">
        <v>65</v>
      </c>
      <c r="DH125" s="684"/>
      <c r="DI125" s="684"/>
      <c r="DJ125" s="684"/>
      <c r="DK125" s="684"/>
      <c r="DL125" s="684" t="s">
        <v>65</v>
      </c>
      <c r="DM125" s="684"/>
      <c r="DN125" s="684"/>
      <c r="DO125" s="684"/>
      <c r="DP125" s="684"/>
      <c r="DQ125" s="684" t="s">
        <v>65</v>
      </c>
      <c r="DR125" s="684"/>
      <c r="DS125" s="684"/>
      <c r="DT125" s="684"/>
      <c r="DU125" s="684"/>
      <c r="DV125" s="689" t="s">
        <v>65</v>
      </c>
      <c r="DW125" s="689"/>
      <c r="DX125" s="689"/>
      <c r="DY125" s="689"/>
      <c r="DZ125" s="690"/>
    </row>
    <row r="126" spans="1:130" s="467" customFormat="1" ht="26.25" customHeight="1" thickBot="1" x14ac:dyDescent="0.2">
      <c r="A126" s="763"/>
      <c r="B126" s="711"/>
      <c r="C126" s="703" t="s">
        <v>400</v>
      </c>
      <c r="D126" s="704"/>
      <c r="E126" s="704"/>
      <c r="F126" s="704"/>
      <c r="G126" s="704"/>
      <c r="H126" s="704"/>
      <c r="I126" s="704"/>
      <c r="J126" s="704"/>
      <c r="K126" s="704"/>
      <c r="L126" s="704"/>
      <c r="M126" s="704"/>
      <c r="N126" s="704"/>
      <c r="O126" s="704"/>
      <c r="P126" s="704"/>
      <c r="Q126" s="704"/>
      <c r="R126" s="704"/>
      <c r="S126" s="704"/>
      <c r="T126" s="704"/>
      <c r="U126" s="704"/>
      <c r="V126" s="704"/>
      <c r="W126" s="704"/>
      <c r="X126" s="704"/>
      <c r="Y126" s="704"/>
      <c r="Z126" s="705"/>
      <c r="AA126" s="716">
        <v>11280</v>
      </c>
      <c r="AB126" s="717"/>
      <c r="AC126" s="717"/>
      <c r="AD126" s="717"/>
      <c r="AE126" s="718"/>
      <c r="AF126" s="719">
        <v>10487</v>
      </c>
      <c r="AG126" s="717"/>
      <c r="AH126" s="717"/>
      <c r="AI126" s="717"/>
      <c r="AJ126" s="718"/>
      <c r="AK126" s="719">
        <v>10493</v>
      </c>
      <c r="AL126" s="717"/>
      <c r="AM126" s="717"/>
      <c r="AN126" s="717"/>
      <c r="AO126" s="718"/>
      <c r="AP126" s="720">
        <v>0.3</v>
      </c>
      <c r="AQ126" s="721"/>
      <c r="AR126" s="721"/>
      <c r="AS126" s="721"/>
      <c r="AT126" s="722"/>
      <c r="AU126" s="474"/>
      <c r="AV126" s="474"/>
      <c r="AW126" s="474"/>
      <c r="AX126" s="474"/>
      <c r="AY126" s="474"/>
      <c r="AZ126" s="474"/>
      <c r="BA126" s="474"/>
      <c r="BB126" s="474"/>
      <c r="BC126" s="474"/>
      <c r="BD126" s="474"/>
      <c r="BE126" s="474"/>
      <c r="BF126" s="474"/>
      <c r="BG126" s="474"/>
      <c r="BH126" s="474"/>
      <c r="BI126" s="474"/>
      <c r="BJ126" s="474"/>
      <c r="BK126" s="474"/>
      <c r="BL126" s="474"/>
      <c r="BM126" s="474"/>
      <c r="BN126" s="474"/>
      <c r="BO126" s="474"/>
      <c r="BP126" s="474"/>
      <c r="BQ126" s="474"/>
      <c r="BR126" s="474"/>
      <c r="BS126" s="474"/>
      <c r="BT126" s="474"/>
      <c r="BU126" s="474"/>
      <c r="BV126" s="474"/>
      <c r="BW126" s="474"/>
      <c r="BX126" s="474"/>
      <c r="BY126" s="474"/>
      <c r="BZ126" s="474"/>
      <c r="CA126" s="474"/>
      <c r="CB126" s="474"/>
      <c r="CC126" s="474"/>
      <c r="CD126" s="802"/>
      <c r="CE126" s="802"/>
      <c r="CF126" s="802"/>
      <c r="CG126" s="474"/>
      <c r="CH126" s="474"/>
      <c r="CI126" s="474"/>
      <c r="CJ126" s="800"/>
      <c r="CK126" s="803"/>
      <c r="CL126" s="777"/>
      <c r="CM126" s="777"/>
      <c r="CN126" s="777"/>
      <c r="CO126" s="778"/>
      <c r="CP126" s="703" t="s">
        <v>412</v>
      </c>
      <c r="CQ126" s="704"/>
      <c r="CR126" s="704"/>
      <c r="CS126" s="704"/>
      <c r="CT126" s="704"/>
      <c r="CU126" s="704"/>
      <c r="CV126" s="704"/>
      <c r="CW126" s="704"/>
      <c r="CX126" s="704"/>
      <c r="CY126" s="704"/>
      <c r="CZ126" s="704"/>
      <c r="DA126" s="704"/>
      <c r="DB126" s="704"/>
      <c r="DC126" s="704"/>
      <c r="DD126" s="704"/>
      <c r="DE126" s="704"/>
      <c r="DF126" s="705"/>
      <c r="DG126" s="706" t="s">
        <v>65</v>
      </c>
      <c r="DH126" s="707"/>
      <c r="DI126" s="707"/>
      <c r="DJ126" s="707"/>
      <c r="DK126" s="707"/>
      <c r="DL126" s="707" t="s">
        <v>65</v>
      </c>
      <c r="DM126" s="707"/>
      <c r="DN126" s="707"/>
      <c r="DO126" s="707"/>
      <c r="DP126" s="707"/>
      <c r="DQ126" s="707" t="s">
        <v>65</v>
      </c>
      <c r="DR126" s="707"/>
      <c r="DS126" s="707"/>
      <c r="DT126" s="707"/>
      <c r="DU126" s="707"/>
      <c r="DV126" s="712" t="s">
        <v>65</v>
      </c>
      <c r="DW126" s="712"/>
      <c r="DX126" s="712"/>
      <c r="DY126" s="712"/>
      <c r="DZ126" s="713"/>
    </row>
    <row r="127" spans="1:130" s="467" customFormat="1" ht="26.25" customHeight="1" x14ac:dyDescent="0.15">
      <c r="A127" s="804"/>
      <c r="B127" s="755"/>
      <c r="C127" s="743" t="s">
        <v>413</v>
      </c>
      <c r="D127" s="727"/>
      <c r="E127" s="727"/>
      <c r="F127" s="727"/>
      <c r="G127" s="727"/>
      <c r="H127" s="727"/>
      <c r="I127" s="727"/>
      <c r="J127" s="727"/>
      <c r="K127" s="727"/>
      <c r="L127" s="727"/>
      <c r="M127" s="727"/>
      <c r="N127" s="727"/>
      <c r="O127" s="727"/>
      <c r="P127" s="727"/>
      <c r="Q127" s="727"/>
      <c r="R127" s="727"/>
      <c r="S127" s="727"/>
      <c r="T127" s="727"/>
      <c r="U127" s="727"/>
      <c r="V127" s="727"/>
      <c r="W127" s="727"/>
      <c r="X127" s="727"/>
      <c r="Y127" s="727"/>
      <c r="Z127" s="728"/>
      <c r="AA127" s="716" t="s">
        <v>65</v>
      </c>
      <c r="AB127" s="717"/>
      <c r="AC127" s="717"/>
      <c r="AD127" s="717"/>
      <c r="AE127" s="718"/>
      <c r="AF127" s="719" t="s">
        <v>65</v>
      </c>
      <c r="AG127" s="717"/>
      <c r="AH127" s="717"/>
      <c r="AI127" s="717"/>
      <c r="AJ127" s="718"/>
      <c r="AK127" s="719" t="s">
        <v>65</v>
      </c>
      <c r="AL127" s="717"/>
      <c r="AM127" s="717"/>
      <c r="AN127" s="717"/>
      <c r="AO127" s="718"/>
      <c r="AP127" s="720" t="s">
        <v>65</v>
      </c>
      <c r="AQ127" s="721"/>
      <c r="AR127" s="721"/>
      <c r="AS127" s="721"/>
      <c r="AT127" s="722"/>
      <c r="AU127" s="474"/>
      <c r="AV127" s="474"/>
      <c r="AW127" s="474"/>
      <c r="AX127" s="805" t="s">
        <v>414</v>
      </c>
      <c r="AY127" s="806"/>
      <c r="AZ127" s="806"/>
      <c r="BA127" s="806"/>
      <c r="BB127" s="806"/>
      <c r="BC127" s="806"/>
      <c r="BD127" s="806"/>
      <c r="BE127" s="807"/>
      <c r="BF127" s="808" t="s">
        <v>415</v>
      </c>
      <c r="BG127" s="806"/>
      <c r="BH127" s="806"/>
      <c r="BI127" s="806"/>
      <c r="BJ127" s="806"/>
      <c r="BK127" s="806"/>
      <c r="BL127" s="807"/>
      <c r="BM127" s="808" t="s">
        <v>416</v>
      </c>
      <c r="BN127" s="806"/>
      <c r="BO127" s="806"/>
      <c r="BP127" s="806"/>
      <c r="BQ127" s="806"/>
      <c r="BR127" s="806"/>
      <c r="BS127" s="807"/>
      <c r="BT127" s="808" t="s">
        <v>417</v>
      </c>
      <c r="BU127" s="806"/>
      <c r="BV127" s="806"/>
      <c r="BW127" s="806"/>
      <c r="BX127" s="806"/>
      <c r="BY127" s="806"/>
      <c r="BZ127" s="809"/>
      <c r="CA127" s="474"/>
      <c r="CB127" s="474"/>
      <c r="CC127" s="474"/>
      <c r="CD127" s="802"/>
      <c r="CE127" s="802"/>
      <c r="CF127" s="802"/>
      <c r="CG127" s="474"/>
      <c r="CH127" s="474"/>
      <c r="CI127" s="474"/>
      <c r="CJ127" s="800"/>
      <c r="CK127" s="803"/>
      <c r="CL127" s="777"/>
      <c r="CM127" s="777"/>
      <c r="CN127" s="777"/>
      <c r="CO127" s="778"/>
      <c r="CP127" s="703" t="s">
        <v>418</v>
      </c>
      <c r="CQ127" s="704"/>
      <c r="CR127" s="704"/>
      <c r="CS127" s="704"/>
      <c r="CT127" s="704"/>
      <c r="CU127" s="704"/>
      <c r="CV127" s="704"/>
      <c r="CW127" s="704"/>
      <c r="CX127" s="704"/>
      <c r="CY127" s="704"/>
      <c r="CZ127" s="704"/>
      <c r="DA127" s="704"/>
      <c r="DB127" s="704"/>
      <c r="DC127" s="704"/>
      <c r="DD127" s="704"/>
      <c r="DE127" s="704"/>
      <c r="DF127" s="705"/>
      <c r="DG127" s="706" t="s">
        <v>65</v>
      </c>
      <c r="DH127" s="707"/>
      <c r="DI127" s="707"/>
      <c r="DJ127" s="707"/>
      <c r="DK127" s="707"/>
      <c r="DL127" s="707" t="s">
        <v>65</v>
      </c>
      <c r="DM127" s="707"/>
      <c r="DN127" s="707"/>
      <c r="DO127" s="707"/>
      <c r="DP127" s="707"/>
      <c r="DQ127" s="707" t="s">
        <v>65</v>
      </c>
      <c r="DR127" s="707"/>
      <c r="DS127" s="707"/>
      <c r="DT127" s="707"/>
      <c r="DU127" s="707"/>
      <c r="DV127" s="712" t="s">
        <v>65</v>
      </c>
      <c r="DW127" s="712"/>
      <c r="DX127" s="712"/>
      <c r="DY127" s="712"/>
      <c r="DZ127" s="713"/>
    </row>
    <row r="128" spans="1:130" s="467" customFormat="1" ht="26.25" customHeight="1" thickBot="1" x14ac:dyDescent="0.2">
      <c r="A128" s="810" t="s">
        <v>419</v>
      </c>
      <c r="B128" s="811"/>
      <c r="C128" s="811"/>
      <c r="D128" s="811"/>
      <c r="E128" s="811"/>
      <c r="F128" s="811"/>
      <c r="G128" s="811"/>
      <c r="H128" s="811"/>
      <c r="I128" s="811"/>
      <c r="J128" s="811"/>
      <c r="K128" s="811"/>
      <c r="L128" s="811"/>
      <c r="M128" s="811"/>
      <c r="N128" s="811"/>
      <c r="O128" s="811"/>
      <c r="P128" s="811"/>
      <c r="Q128" s="811"/>
      <c r="R128" s="811"/>
      <c r="S128" s="811"/>
      <c r="T128" s="811"/>
      <c r="U128" s="811"/>
      <c r="V128" s="811"/>
      <c r="W128" s="812" t="s">
        <v>420</v>
      </c>
      <c r="X128" s="812"/>
      <c r="Y128" s="812"/>
      <c r="Z128" s="813"/>
      <c r="AA128" s="814">
        <v>98894</v>
      </c>
      <c r="AB128" s="815"/>
      <c r="AC128" s="815"/>
      <c r="AD128" s="815"/>
      <c r="AE128" s="816"/>
      <c r="AF128" s="817">
        <v>97401</v>
      </c>
      <c r="AG128" s="815"/>
      <c r="AH128" s="815"/>
      <c r="AI128" s="815"/>
      <c r="AJ128" s="816"/>
      <c r="AK128" s="817">
        <v>89238</v>
      </c>
      <c r="AL128" s="815"/>
      <c r="AM128" s="815"/>
      <c r="AN128" s="815"/>
      <c r="AO128" s="816"/>
      <c r="AP128" s="818"/>
      <c r="AQ128" s="819"/>
      <c r="AR128" s="819"/>
      <c r="AS128" s="819"/>
      <c r="AT128" s="820"/>
      <c r="AU128" s="474"/>
      <c r="AV128" s="474"/>
      <c r="AW128" s="474"/>
      <c r="AX128" s="670" t="s">
        <v>421</v>
      </c>
      <c r="AY128" s="671"/>
      <c r="AZ128" s="671"/>
      <c r="BA128" s="671"/>
      <c r="BB128" s="671"/>
      <c r="BC128" s="671"/>
      <c r="BD128" s="671"/>
      <c r="BE128" s="672"/>
      <c r="BF128" s="821" t="s">
        <v>65</v>
      </c>
      <c r="BG128" s="822"/>
      <c r="BH128" s="822"/>
      <c r="BI128" s="822"/>
      <c r="BJ128" s="822"/>
      <c r="BK128" s="822"/>
      <c r="BL128" s="823"/>
      <c r="BM128" s="821">
        <v>15</v>
      </c>
      <c r="BN128" s="822"/>
      <c r="BO128" s="822"/>
      <c r="BP128" s="822"/>
      <c r="BQ128" s="822"/>
      <c r="BR128" s="822"/>
      <c r="BS128" s="823"/>
      <c r="BT128" s="821">
        <v>20</v>
      </c>
      <c r="BU128" s="822"/>
      <c r="BV128" s="822"/>
      <c r="BW128" s="822"/>
      <c r="BX128" s="822"/>
      <c r="BY128" s="822"/>
      <c r="BZ128" s="824"/>
      <c r="CA128" s="802"/>
      <c r="CB128" s="802"/>
      <c r="CC128" s="802"/>
      <c r="CD128" s="802"/>
      <c r="CE128" s="802"/>
      <c r="CF128" s="802"/>
      <c r="CG128" s="474"/>
      <c r="CH128" s="474"/>
      <c r="CI128" s="474"/>
      <c r="CJ128" s="800"/>
      <c r="CK128" s="825"/>
      <c r="CL128" s="826"/>
      <c r="CM128" s="826"/>
      <c r="CN128" s="826"/>
      <c r="CO128" s="827"/>
      <c r="CP128" s="828" t="s">
        <v>422</v>
      </c>
      <c r="CQ128" s="829"/>
      <c r="CR128" s="829"/>
      <c r="CS128" s="829"/>
      <c r="CT128" s="829"/>
      <c r="CU128" s="829"/>
      <c r="CV128" s="829"/>
      <c r="CW128" s="829"/>
      <c r="CX128" s="829"/>
      <c r="CY128" s="829"/>
      <c r="CZ128" s="829"/>
      <c r="DA128" s="829"/>
      <c r="DB128" s="829"/>
      <c r="DC128" s="829"/>
      <c r="DD128" s="829"/>
      <c r="DE128" s="829"/>
      <c r="DF128" s="830"/>
      <c r="DG128" s="831" t="s">
        <v>65</v>
      </c>
      <c r="DH128" s="832"/>
      <c r="DI128" s="832"/>
      <c r="DJ128" s="832"/>
      <c r="DK128" s="832"/>
      <c r="DL128" s="832" t="s">
        <v>65</v>
      </c>
      <c r="DM128" s="832"/>
      <c r="DN128" s="832"/>
      <c r="DO128" s="832"/>
      <c r="DP128" s="832"/>
      <c r="DQ128" s="832" t="s">
        <v>65</v>
      </c>
      <c r="DR128" s="832"/>
      <c r="DS128" s="832"/>
      <c r="DT128" s="832"/>
      <c r="DU128" s="832"/>
      <c r="DV128" s="833" t="s">
        <v>65</v>
      </c>
      <c r="DW128" s="833"/>
      <c r="DX128" s="833"/>
      <c r="DY128" s="833"/>
      <c r="DZ128" s="834"/>
    </row>
    <row r="129" spans="1:131" s="467" customFormat="1" ht="26.25" customHeight="1" x14ac:dyDescent="0.15">
      <c r="A129" s="691" t="s">
        <v>46</v>
      </c>
      <c r="B129" s="692"/>
      <c r="C129" s="692"/>
      <c r="D129" s="692"/>
      <c r="E129" s="692"/>
      <c r="F129" s="692"/>
      <c r="G129" s="692"/>
      <c r="H129" s="692"/>
      <c r="I129" s="692"/>
      <c r="J129" s="692"/>
      <c r="K129" s="692"/>
      <c r="L129" s="692"/>
      <c r="M129" s="692"/>
      <c r="N129" s="692"/>
      <c r="O129" s="692"/>
      <c r="P129" s="692"/>
      <c r="Q129" s="692"/>
      <c r="R129" s="692"/>
      <c r="S129" s="692"/>
      <c r="T129" s="692"/>
      <c r="U129" s="692"/>
      <c r="V129" s="692"/>
      <c r="W129" s="835" t="s">
        <v>423</v>
      </c>
      <c r="X129" s="836"/>
      <c r="Y129" s="836"/>
      <c r="Z129" s="837"/>
      <c r="AA129" s="716">
        <v>4621991</v>
      </c>
      <c r="AB129" s="717"/>
      <c r="AC129" s="717"/>
      <c r="AD129" s="717"/>
      <c r="AE129" s="718"/>
      <c r="AF129" s="719">
        <v>4636346</v>
      </c>
      <c r="AG129" s="717"/>
      <c r="AH129" s="717"/>
      <c r="AI129" s="717"/>
      <c r="AJ129" s="718"/>
      <c r="AK129" s="719">
        <v>4673689</v>
      </c>
      <c r="AL129" s="717"/>
      <c r="AM129" s="717"/>
      <c r="AN129" s="717"/>
      <c r="AO129" s="718"/>
      <c r="AP129" s="838"/>
      <c r="AQ129" s="839"/>
      <c r="AR129" s="839"/>
      <c r="AS129" s="839"/>
      <c r="AT129" s="840"/>
      <c r="AU129" s="475"/>
      <c r="AV129" s="475"/>
      <c r="AW129" s="475"/>
      <c r="AX129" s="841" t="s">
        <v>424</v>
      </c>
      <c r="AY129" s="704"/>
      <c r="AZ129" s="704"/>
      <c r="BA129" s="704"/>
      <c r="BB129" s="704"/>
      <c r="BC129" s="704"/>
      <c r="BD129" s="704"/>
      <c r="BE129" s="705"/>
      <c r="BF129" s="842" t="s">
        <v>65</v>
      </c>
      <c r="BG129" s="843"/>
      <c r="BH129" s="843"/>
      <c r="BI129" s="843"/>
      <c r="BJ129" s="843"/>
      <c r="BK129" s="843"/>
      <c r="BL129" s="844"/>
      <c r="BM129" s="842">
        <v>20</v>
      </c>
      <c r="BN129" s="843"/>
      <c r="BO129" s="843"/>
      <c r="BP129" s="843"/>
      <c r="BQ129" s="843"/>
      <c r="BR129" s="843"/>
      <c r="BS129" s="844"/>
      <c r="BT129" s="842">
        <v>30</v>
      </c>
      <c r="BU129" s="843"/>
      <c r="BV129" s="843"/>
      <c r="BW129" s="843"/>
      <c r="BX129" s="843"/>
      <c r="BY129" s="843"/>
      <c r="BZ129" s="845"/>
      <c r="CA129" s="846"/>
      <c r="CB129" s="846"/>
      <c r="CC129" s="846"/>
      <c r="CD129" s="846"/>
      <c r="CE129" s="846"/>
      <c r="CF129" s="846"/>
      <c r="CG129" s="846"/>
      <c r="CH129" s="846"/>
      <c r="CI129" s="846"/>
      <c r="CJ129" s="846"/>
      <c r="CK129" s="846"/>
      <c r="CL129" s="846"/>
      <c r="CM129" s="846"/>
      <c r="CN129" s="846"/>
      <c r="CO129" s="846"/>
      <c r="CP129" s="846"/>
      <c r="CQ129" s="846"/>
      <c r="CR129" s="846"/>
      <c r="CS129" s="846"/>
      <c r="CT129" s="846"/>
      <c r="CU129" s="846"/>
      <c r="CV129" s="846"/>
      <c r="CW129" s="846"/>
      <c r="CX129" s="846"/>
      <c r="CY129" s="846"/>
      <c r="CZ129" s="846"/>
      <c r="DA129" s="846"/>
      <c r="DB129" s="846"/>
      <c r="DC129" s="846"/>
      <c r="DD129" s="846"/>
      <c r="DE129" s="846"/>
      <c r="DF129" s="846"/>
      <c r="DG129" s="846"/>
      <c r="DH129" s="846"/>
      <c r="DI129" s="846"/>
      <c r="DJ129" s="846"/>
      <c r="DK129" s="846"/>
      <c r="DL129" s="846"/>
      <c r="DM129" s="846"/>
      <c r="DN129" s="846"/>
      <c r="DO129" s="846"/>
      <c r="DP129" s="475"/>
      <c r="DQ129" s="475"/>
      <c r="DR129" s="475"/>
      <c r="DS129" s="475"/>
      <c r="DT129" s="475"/>
      <c r="DU129" s="475"/>
      <c r="DV129" s="475"/>
      <c r="DW129" s="475"/>
      <c r="DX129" s="475"/>
      <c r="DY129" s="475"/>
      <c r="DZ129" s="475"/>
    </row>
    <row r="130" spans="1:131" s="467" customFormat="1" ht="26.25" customHeight="1" x14ac:dyDescent="0.15">
      <c r="A130" s="691" t="s">
        <v>425</v>
      </c>
      <c r="B130" s="692"/>
      <c r="C130" s="692"/>
      <c r="D130" s="692"/>
      <c r="E130" s="692"/>
      <c r="F130" s="692"/>
      <c r="G130" s="692"/>
      <c r="H130" s="692"/>
      <c r="I130" s="692"/>
      <c r="J130" s="692"/>
      <c r="K130" s="692"/>
      <c r="L130" s="692"/>
      <c r="M130" s="692"/>
      <c r="N130" s="692"/>
      <c r="O130" s="692"/>
      <c r="P130" s="692"/>
      <c r="Q130" s="692"/>
      <c r="R130" s="692"/>
      <c r="S130" s="692"/>
      <c r="T130" s="692"/>
      <c r="U130" s="692"/>
      <c r="V130" s="692"/>
      <c r="W130" s="835" t="s">
        <v>426</v>
      </c>
      <c r="X130" s="836"/>
      <c r="Y130" s="836"/>
      <c r="Z130" s="837"/>
      <c r="AA130" s="716">
        <v>844440</v>
      </c>
      <c r="AB130" s="717"/>
      <c r="AC130" s="717"/>
      <c r="AD130" s="717"/>
      <c r="AE130" s="718"/>
      <c r="AF130" s="719">
        <v>875709</v>
      </c>
      <c r="AG130" s="717"/>
      <c r="AH130" s="717"/>
      <c r="AI130" s="717"/>
      <c r="AJ130" s="718"/>
      <c r="AK130" s="719">
        <v>883061</v>
      </c>
      <c r="AL130" s="717"/>
      <c r="AM130" s="717"/>
      <c r="AN130" s="717"/>
      <c r="AO130" s="718"/>
      <c r="AP130" s="838"/>
      <c r="AQ130" s="839"/>
      <c r="AR130" s="839"/>
      <c r="AS130" s="839"/>
      <c r="AT130" s="840"/>
      <c r="AU130" s="475"/>
      <c r="AV130" s="475"/>
      <c r="AW130" s="475"/>
      <c r="AX130" s="841" t="s">
        <v>427</v>
      </c>
      <c r="AY130" s="704"/>
      <c r="AZ130" s="704"/>
      <c r="BA130" s="704"/>
      <c r="BB130" s="704"/>
      <c r="BC130" s="704"/>
      <c r="BD130" s="704"/>
      <c r="BE130" s="705"/>
      <c r="BF130" s="847">
        <v>10.9</v>
      </c>
      <c r="BG130" s="848"/>
      <c r="BH130" s="848"/>
      <c r="BI130" s="848"/>
      <c r="BJ130" s="848"/>
      <c r="BK130" s="848"/>
      <c r="BL130" s="849"/>
      <c r="BM130" s="847">
        <v>25</v>
      </c>
      <c r="BN130" s="848"/>
      <c r="BO130" s="848"/>
      <c r="BP130" s="848"/>
      <c r="BQ130" s="848"/>
      <c r="BR130" s="848"/>
      <c r="BS130" s="849"/>
      <c r="BT130" s="847">
        <v>35</v>
      </c>
      <c r="BU130" s="848"/>
      <c r="BV130" s="848"/>
      <c r="BW130" s="848"/>
      <c r="BX130" s="848"/>
      <c r="BY130" s="848"/>
      <c r="BZ130" s="850"/>
      <c r="CA130" s="846"/>
      <c r="CB130" s="846"/>
      <c r="CC130" s="846"/>
      <c r="CD130" s="846"/>
      <c r="CE130" s="846"/>
      <c r="CF130" s="846"/>
      <c r="CG130" s="846"/>
      <c r="CH130" s="846"/>
      <c r="CI130" s="846"/>
      <c r="CJ130" s="846"/>
      <c r="CK130" s="846"/>
      <c r="CL130" s="846"/>
      <c r="CM130" s="846"/>
      <c r="CN130" s="846"/>
      <c r="CO130" s="846"/>
      <c r="CP130" s="846"/>
      <c r="CQ130" s="846"/>
      <c r="CR130" s="846"/>
      <c r="CS130" s="846"/>
      <c r="CT130" s="846"/>
      <c r="CU130" s="846"/>
      <c r="CV130" s="846"/>
      <c r="CW130" s="846"/>
      <c r="CX130" s="846"/>
      <c r="CY130" s="846"/>
      <c r="CZ130" s="846"/>
      <c r="DA130" s="846"/>
      <c r="DB130" s="846"/>
      <c r="DC130" s="846"/>
      <c r="DD130" s="846"/>
      <c r="DE130" s="846"/>
      <c r="DF130" s="846"/>
      <c r="DG130" s="846"/>
      <c r="DH130" s="846"/>
      <c r="DI130" s="846"/>
      <c r="DJ130" s="846"/>
      <c r="DK130" s="846"/>
      <c r="DL130" s="846"/>
      <c r="DM130" s="846"/>
      <c r="DN130" s="846"/>
      <c r="DO130" s="846"/>
      <c r="DP130" s="475"/>
      <c r="DQ130" s="475"/>
      <c r="DR130" s="475"/>
      <c r="DS130" s="475"/>
      <c r="DT130" s="475"/>
      <c r="DU130" s="475"/>
      <c r="DV130" s="475"/>
      <c r="DW130" s="475"/>
      <c r="DX130" s="475"/>
      <c r="DY130" s="475"/>
      <c r="DZ130" s="475"/>
    </row>
    <row r="131" spans="1:131" s="467" customFormat="1" ht="26.25" customHeight="1" thickBot="1" x14ac:dyDescent="0.2">
      <c r="A131" s="851"/>
      <c r="B131" s="852"/>
      <c r="C131" s="852"/>
      <c r="D131" s="852"/>
      <c r="E131" s="852"/>
      <c r="F131" s="852"/>
      <c r="G131" s="852"/>
      <c r="H131" s="852"/>
      <c r="I131" s="852"/>
      <c r="J131" s="852"/>
      <c r="K131" s="852"/>
      <c r="L131" s="852"/>
      <c r="M131" s="852"/>
      <c r="N131" s="852"/>
      <c r="O131" s="852"/>
      <c r="P131" s="852"/>
      <c r="Q131" s="852"/>
      <c r="R131" s="852"/>
      <c r="S131" s="852"/>
      <c r="T131" s="852"/>
      <c r="U131" s="852"/>
      <c r="V131" s="852"/>
      <c r="W131" s="853" t="s">
        <v>428</v>
      </c>
      <c r="X131" s="854"/>
      <c r="Y131" s="854"/>
      <c r="Z131" s="855"/>
      <c r="AA131" s="756">
        <v>3777551</v>
      </c>
      <c r="AB131" s="757"/>
      <c r="AC131" s="757"/>
      <c r="AD131" s="757"/>
      <c r="AE131" s="758"/>
      <c r="AF131" s="759">
        <v>3760637</v>
      </c>
      <c r="AG131" s="757"/>
      <c r="AH131" s="757"/>
      <c r="AI131" s="757"/>
      <c r="AJ131" s="758"/>
      <c r="AK131" s="759">
        <v>3790628</v>
      </c>
      <c r="AL131" s="757"/>
      <c r="AM131" s="757"/>
      <c r="AN131" s="757"/>
      <c r="AO131" s="758"/>
      <c r="AP131" s="856"/>
      <c r="AQ131" s="857"/>
      <c r="AR131" s="857"/>
      <c r="AS131" s="857"/>
      <c r="AT131" s="858"/>
      <c r="AU131" s="475"/>
      <c r="AV131" s="475"/>
      <c r="AW131" s="475"/>
      <c r="AX131" s="859" t="s">
        <v>429</v>
      </c>
      <c r="AY131" s="829"/>
      <c r="AZ131" s="829"/>
      <c r="BA131" s="829"/>
      <c r="BB131" s="829"/>
      <c r="BC131" s="829"/>
      <c r="BD131" s="829"/>
      <c r="BE131" s="830"/>
      <c r="BF131" s="860" t="s">
        <v>65</v>
      </c>
      <c r="BG131" s="861"/>
      <c r="BH131" s="861"/>
      <c r="BI131" s="861"/>
      <c r="BJ131" s="861"/>
      <c r="BK131" s="861"/>
      <c r="BL131" s="862"/>
      <c r="BM131" s="860">
        <v>350</v>
      </c>
      <c r="BN131" s="861"/>
      <c r="BO131" s="861"/>
      <c r="BP131" s="861"/>
      <c r="BQ131" s="861"/>
      <c r="BR131" s="861"/>
      <c r="BS131" s="862"/>
      <c r="BT131" s="863"/>
      <c r="BU131" s="864"/>
      <c r="BV131" s="864"/>
      <c r="BW131" s="864"/>
      <c r="BX131" s="864"/>
      <c r="BY131" s="864"/>
      <c r="BZ131" s="865"/>
      <c r="CA131" s="846"/>
      <c r="CB131" s="846"/>
      <c r="CC131" s="846"/>
      <c r="CD131" s="846"/>
      <c r="CE131" s="846"/>
      <c r="CF131" s="846"/>
      <c r="CG131" s="846"/>
      <c r="CH131" s="846"/>
      <c r="CI131" s="846"/>
      <c r="CJ131" s="846"/>
      <c r="CK131" s="846"/>
      <c r="CL131" s="846"/>
      <c r="CM131" s="846"/>
      <c r="CN131" s="846"/>
      <c r="CO131" s="846"/>
      <c r="CP131" s="846"/>
      <c r="CQ131" s="846"/>
      <c r="CR131" s="846"/>
      <c r="CS131" s="846"/>
      <c r="CT131" s="846"/>
      <c r="CU131" s="846"/>
      <c r="CV131" s="846"/>
      <c r="CW131" s="846"/>
      <c r="CX131" s="846"/>
      <c r="CY131" s="846"/>
      <c r="CZ131" s="846"/>
      <c r="DA131" s="846"/>
      <c r="DB131" s="846"/>
      <c r="DC131" s="846"/>
      <c r="DD131" s="846"/>
      <c r="DE131" s="846"/>
      <c r="DF131" s="846"/>
      <c r="DG131" s="846"/>
      <c r="DH131" s="846"/>
      <c r="DI131" s="846"/>
      <c r="DJ131" s="846"/>
      <c r="DK131" s="846"/>
      <c r="DL131" s="846"/>
      <c r="DM131" s="846"/>
      <c r="DN131" s="846"/>
      <c r="DO131" s="846"/>
      <c r="DP131" s="475"/>
      <c r="DQ131" s="475"/>
      <c r="DR131" s="475"/>
      <c r="DS131" s="475"/>
      <c r="DT131" s="475"/>
      <c r="DU131" s="475"/>
      <c r="DV131" s="475"/>
      <c r="DW131" s="475"/>
      <c r="DX131" s="475"/>
      <c r="DY131" s="475"/>
      <c r="DZ131" s="475"/>
    </row>
    <row r="132" spans="1:131" s="467" customFormat="1" ht="26.25" customHeight="1" x14ac:dyDescent="0.15">
      <c r="A132" s="866" t="s">
        <v>430</v>
      </c>
      <c r="B132" s="867"/>
      <c r="C132" s="867"/>
      <c r="D132" s="867"/>
      <c r="E132" s="867"/>
      <c r="F132" s="867"/>
      <c r="G132" s="867"/>
      <c r="H132" s="867"/>
      <c r="I132" s="867"/>
      <c r="J132" s="867"/>
      <c r="K132" s="867"/>
      <c r="L132" s="867"/>
      <c r="M132" s="867"/>
      <c r="N132" s="867"/>
      <c r="O132" s="867"/>
      <c r="P132" s="867"/>
      <c r="Q132" s="867"/>
      <c r="R132" s="867"/>
      <c r="S132" s="867"/>
      <c r="T132" s="867"/>
      <c r="U132" s="867"/>
      <c r="V132" s="868" t="s">
        <v>431</v>
      </c>
      <c r="W132" s="868"/>
      <c r="X132" s="868"/>
      <c r="Y132" s="868"/>
      <c r="Z132" s="869"/>
      <c r="AA132" s="870">
        <v>10.80692226</v>
      </c>
      <c r="AB132" s="871"/>
      <c r="AC132" s="871"/>
      <c r="AD132" s="871"/>
      <c r="AE132" s="872"/>
      <c r="AF132" s="873">
        <v>10.29873396</v>
      </c>
      <c r="AG132" s="871"/>
      <c r="AH132" s="871"/>
      <c r="AI132" s="871"/>
      <c r="AJ132" s="872"/>
      <c r="AK132" s="873">
        <v>11.651314770000001</v>
      </c>
      <c r="AL132" s="871"/>
      <c r="AM132" s="871"/>
      <c r="AN132" s="871"/>
      <c r="AO132" s="872"/>
      <c r="AP132" s="751"/>
      <c r="AQ132" s="752"/>
      <c r="AR132" s="752"/>
      <c r="AS132" s="752"/>
      <c r="AT132" s="874"/>
      <c r="AU132" s="875"/>
      <c r="AV132" s="475"/>
      <c r="AW132" s="475"/>
      <c r="AX132" s="475"/>
      <c r="AY132" s="475"/>
      <c r="AZ132" s="475"/>
      <c r="BA132" s="475"/>
      <c r="BB132" s="475"/>
      <c r="BC132" s="475"/>
      <c r="BD132" s="475"/>
      <c r="BE132" s="475"/>
      <c r="BF132" s="475"/>
      <c r="BG132" s="475"/>
      <c r="BH132" s="475"/>
      <c r="BI132" s="475"/>
      <c r="BJ132" s="475"/>
      <c r="BK132" s="475"/>
      <c r="BL132" s="475"/>
      <c r="BM132" s="475"/>
      <c r="BN132" s="475"/>
      <c r="BO132" s="475"/>
      <c r="BP132" s="475"/>
      <c r="BQ132" s="475"/>
      <c r="BR132" s="475"/>
      <c r="BS132" s="476"/>
      <c r="BT132" s="475"/>
      <c r="BU132" s="475"/>
      <c r="BV132" s="475"/>
      <c r="BW132" s="475"/>
      <c r="BX132" s="475"/>
      <c r="BY132" s="475"/>
      <c r="BZ132" s="475"/>
      <c r="CA132" s="846"/>
      <c r="CB132" s="846"/>
      <c r="CC132" s="846"/>
      <c r="CD132" s="846"/>
      <c r="CE132" s="846"/>
      <c r="CF132" s="846"/>
      <c r="CG132" s="846"/>
      <c r="CH132" s="846"/>
      <c r="CI132" s="846"/>
      <c r="CJ132" s="846"/>
      <c r="CK132" s="846"/>
      <c r="CL132" s="846"/>
      <c r="CM132" s="846"/>
      <c r="CN132" s="846"/>
      <c r="CO132" s="846"/>
      <c r="CP132" s="846"/>
      <c r="CQ132" s="846"/>
      <c r="CR132" s="846"/>
      <c r="CS132" s="846"/>
      <c r="CT132" s="846"/>
      <c r="CU132" s="846"/>
      <c r="CV132" s="846"/>
      <c r="CW132" s="846"/>
      <c r="CX132" s="846"/>
      <c r="CY132" s="846"/>
      <c r="CZ132" s="846"/>
      <c r="DA132" s="846"/>
      <c r="DB132" s="846"/>
      <c r="DC132" s="846"/>
      <c r="DD132" s="846"/>
      <c r="DE132" s="846"/>
      <c r="DF132" s="846"/>
      <c r="DG132" s="846"/>
      <c r="DH132" s="846"/>
      <c r="DI132" s="846"/>
      <c r="DJ132" s="846"/>
      <c r="DK132" s="846"/>
      <c r="DL132" s="846"/>
      <c r="DM132" s="846"/>
      <c r="DN132" s="846"/>
      <c r="DO132" s="846"/>
      <c r="DP132" s="475"/>
      <c r="DQ132" s="475"/>
      <c r="DR132" s="475"/>
      <c r="DS132" s="475"/>
      <c r="DT132" s="475"/>
      <c r="DU132" s="475"/>
      <c r="DV132" s="475"/>
      <c r="DW132" s="475"/>
      <c r="DX132" s="475"/>
      <c r="DY132" s="475"/>
      <c r="DZ132" s="475"/>
    </row>
    <row r="133" spans="1:131" s="467" customFormat="1" ht="26.25" customHeight="1" thickBot="1" x14ac:dyDescent="0.2">
      <c r="A133" s="876"/>
      <c r="B133" s="877"/>
      <c r="C133" s="877"/>
      <c r="D133" s="877"/>
      <c r="E133" s="877"/>
      <c r="F133" s="877"/>
      <c r="G133" s="877"/>
      <c r="H133" s="877"/>
      <c r="I133" s="877"/>
      <c r="J133" s="877"/>
      <c r="K133" s="877"/>
      <c r="L133" s="877"/>
      <c r="M133" s="877"/>
      <c r="N133" s="877"/>
      <c r="O133" s="877"/>
      <c r="P133" s="877"/>
      <c r="Q133" s="877"/>
      <c r="R133" s="877"/>
      <c r="S133" s="877"/>
      <c r="T133" s="877"/>
      <c r="U133" s="877"/>
      <c r="V133" s="878" t="s">
        <v>432</v>
      </c>
      <c r="W133" s="878"/>
      <c r="X133" s="878"/>
      <c r="Y133" s="878"/>
      <c r="Z133" s="879"/>
      <c r="AA133" s="880">
        <v>11.2</v>
      </c>
      <c r="AB133" s="881"/>
      <c r="AC133" s="881"/>
      <c r="AD133" s="881"/>
      <c r="AE133" s="882"/>
      <c r="AF133" s="880">
        <v>10.8</v>
      </c>
      <c r="AG133" s="881"/>
      <c r="AH133" s="881"/>
      <c r="AI133" s="881"/>
      <c r="AJ133" s="882"/>
      <c r="AK133" s="880">
        <v>10.9</v>
      </c>
      <c r="AL133" s="881"/>
      <c r="AM133" s="881"/>
      <c r="AN133" s="881"/>
      <c r="AO133" s="882"/>
      <c r="AP133" s="793"/>
      <c r="AQ133" s="794"/>
      <c r="AR133" s="794"/>
      <c r="AS133" s="794"/>
      <c r="AT133" s="883"/>
      <c r="AU133" s="475"/>
      <c r="AV133" s="475"/>
      <c r="AW133" s="475"/>
      <c r="AX133" s="475"/>
      <c r="AY133" s="475"/>
      <c r="AZ133" s="475"/>
      <c r="BA133" s="475"/>
      <c r="BB133" s="475"/>
      <c r="BC133" s="475"/>
      <c r="BD133" s="475"/>
      <c r="BE133" s="475"/>
      <c r="BF133" s="475"/>
      <c r="BG133" s="475"/>
      <c r="BH133" s="475"/>
      <c r="BI133" s="475"/>
      <c r="BJ133" s="475"/>
      <c r="BK133" s="475"/>
      <c r="BL133" s="475"/>
      <c r="BM133" s="475"/>
      <c r="BN133" s="846"/>
      <c r="BO133" s="846"/>
      <c r="BP133" s="846"/>
      <c r="BQ133" s="846"/>
      <c r="BR133" s="846"/>
      <c r="BS133" s="846"/>
      <c r="BT133" s="846"/>
      <c r="BU133" s="846"/>
      <c r="BV133" s="846"/>
      <c r="BW133" s="846"/>
      <c r="BX133" s="846"/>
      <c r="BY133" s="846"/>
      <c r="BZ133" s="846"/>
      <c r="CA133" s="846"/>
      <c r="CB133" s="846"/>
      <c r="CC133" s="846"/>
      <c r="CD133" s="846"/>
      <c r="CE133" s="846"/>
      <c r="CF133" s="846"/>
      <c r="CG133" s="846"/>
      <c r="CH133" s="846"/>
      <c r="CI133" s="846"/>
      <c r="CJ133" s="846"/>
      <c r="CK133" s="846"/>
      <c r="CL133" s="846"/>
      <c r="CM133" s="846"/>
      <c r="CN133" s="846"/>
      <c r="CO133" s="846"/>
      <c r="CP133" s="846"/>
      <c r="CQ133" s="846"/>
      <c r="CR133" s="846"/>
      <c r="CS133" s="846"/>
      <c r="CT133" s="846"/>
      <c r="CU133" s="846"/>
      <c r="CV133" s="846"/>
      <c r="CW133" s="846"/>
      <c r="CX133" s="846"/>
      <c r="CY133" s="846"/>
      <c r="CZ133" s="846"/>
      <c r="DA133" s="846"/>
      <c r="DB133" s="846"/>
      <c r="DC133" s="846"/>
      <c r="DD133" s="846"/>
      <c r="DE133" s="846"/>
      <c r="DF133" s="846"/>
      <c r="DG133" s="846"/>
      <c r="DH133" s="846"/>
      <c r="DI133" s="846"/>
      <c r="DJ133" s="846"/>
      <c r="DK133" s="846"/>
      <c r="DL133" s="846"/>
      <c r="DM133" s="846"/>
      <c r="DN133" s="846"/>
      <c r="DO133" s="846"/>
      <c r="DP133" s="475"/>
      <c r="DQ133" s="475"/>
      <c r="DR133" s="475"/>
      <c r="DS133" s="475"/>
      <c r="DT133" s="475"/>
      <c r="DU133" s="475"/>
      <c r="DV133" s="475"/>
      <c r="DW133" s="475"/>
      <c r="DX133" s="475"/>
      <c r="DY133" s="475"/>
      <c r="DZ133" s="475"/>
    </row>
    <row r="134" spans="1:131" ht="11.25" customHeight="1" x14ac:dyDescent="0.15">
      <c r="A134" s="884"/>
      <c r="B134" s="884"/>
      <c r="C134" s="884"/>
      <c r="D134" s="884"/>
      <c r="E134" s="884"/>
      <c r="F134" s="884"/>
      <c r="G134" s="884"/>
      <c r="H134" s="884"/>
      <c r="I134" s="884"/>
      <c r="J134" s="884"/>
      <c r="K134" s="884"/>
      <c r="L134" s="884"/>
      <c r="M134" s="884"/>
      <c r="N134" s="884"/>
      <c r="O134" s="884"/>
      <c r="P134" s="884"/>
      <c r="Q134" s="884"/>
      <c r="R134" s="884"/>
      <c r="S134" s="884"/>
      <c r="T134" s="884"/>
      <c r="U134" s="884"/>
      <c r="V134" s="884"/>
      <c r="W134" s="884"/>
      <c r="X134" s="884"/>
      <c r="Y134" s="884"/>
      <c r="Z134" s="884"/>
      <c r="AA134" s="884"/>
      <c r="AB134" s="884"/>
      <c r="AC134" s="884"/>
      <c r="AD134" s="884"/>
      <c r="AE134" s="884"/>
      <c r="AF134" s="884"/>
      <c r="AG134" s="884"/>
      <c r="AH134" s="884"/>
      <c r="AI134" s="884"/>
      <c r="AJ134" s="884"/>
      <c r="AK134" s="884"/>
      <c r="AL134" s="884"/>
      <c r="AM134" s="884"/>
      <c r="AN134" s="884"/>
      <c r="AO134" s="884"/>
      <c r="AP134" s="884"/>
      <c r="AQ134" s="884"/>
      <c r="AR134" s="884"/>
      <c r="AS134" s="884"/>
      <c r="AT134" s="884"/>
      <c r="AU134" s="475"/>
      <c r="AV134" s="475"/>
      <c r="AW134" s="475"/>
      <c r="AX134" s="475"/>
      <c r="AY134" s="475"/>
      <c r="AZ134" s="475"/>
      <c r="BA134" s="475"/>
      <c r="BB134" s="475"/>
      <c r="BC134" s="475"/>
      <c r="BD134" s="475"/>
      <c r="BE134" s="475"/>
      <c r="BF134" s="475"/>
      <c r="BG134" s="475"/>
      <c r="BH134" s="475"/>
      <c r="BI134" s="475"/>
      <c r="BJ134" s="475"/>
      <c r="BK134" s="475"/>
      <c r="BL134" s="475"/>
      <c r="BM134" s="475"/>
      <c r="BN134" s="846"/>
      <c r="BO134" s="846"/>
      <c r="BP134" s="846"/>
      <c r="BQ134" s="846"/>
      <c r="BR134" s="846"/>
      <c r="BS134" s="846"/>
      <c r="BT134" s="846"/>
      <c r="BU134" s="846"/>
      <c r="BV134" s="846"/>
      <c r="BW134" s="846"/>
      <c r="BX134" s="846"/>
      <c r="BY134" s="846"/>
      <c r="BZ134" s="846"/>
      <c r="CA134" s="846"/>
      <c r="CB134" s="846"/>
      <c r="CC134" s="846"/>
      <c r="CD134" s="846"/>
      <c r="CE134" s="846"/>
      <c r="CF134" s="846"/>
      <c r="CG134" s="846"/>
      <c r="CH134" s="846"/>
      <c r="CI134" s="846"/>
      <c r="CJ134" s="846"/>
      <c r="CK134" s="846"/>
      <c r="CL134" s="846"/>
      <c r="CM134" s="846"/>
      <c r="CN134" s="846"/>
      <c r="CO134" s="846"/>
      <c r="CP134" s="846"/>
      <c r="CQ134" s="846"/>
      <c r="CR134" s="846"/>
      <c r="CS134" s="846"/>
      <c r="CT134" s="846"/>
      <c r="CU134" s="846"/>
      <c r="CV134" s="846"/>
      <c r="CW134" s="846"/>
      <c r="CX134" s="846"/>
      <c r="CY134" s="846"/>
      <c r="CZ134" s="846"/>
      <c r="DA134" s="846"/>
      <c r="DB134" s="846"/>
      <c r="DC134" s="846"/>
      <c r="DD134" s="846"/>
      <c r="DE134" s="846"/>
      <c r="DF134" s="846"/>
      <c r="DG134" s="846"/>
      <c r="DH134" s="846"/>
      <c r="DI134" s="846"/>
      <c r="DJ134" s="846"/>
      <c r="DK134" s="846"/>
      <c r="DL134" s="846"/>
      <c r="DM134" s="846"/>
      <c r="DN134" s="846"/>
      <c r="DO134" s="846"/>
      <c r="DP134" s="475"/>
      <c r="DQ134" s="475"/>
      <c r="DR134" s="475"/>
      <c r="DS134" s="475"/>
      <c r="DT134" s="475"/>
      <c r="DU134" s="475"/>
      <c r="DV134" s="475"/>
      <c r="DW134" s="475"/>
      <c r="DX134" s="475"/>
      <c r="DY134" s="475"/>
      <c r="DZ134" s="475"/>
      <c r="EA134" s="467"/>
    </row>
    <row r="135" spans="1:131" ht="14.25" hidden="1" x14ac:dyDescent="0.15">
      <c r="AU135" s="884"/>
      <c r="AV135" s="884"/>
      <c r="AW135" s="884"/>
      <c r="AX135" s="884"/>
      <c r="AY135" s="884"/>
      <c r="AZ135" s="884"/>
      <c r="BA135" s="884"/>
      <c r="BB135" s="884"/>
      <c r="BC135" s="884"/>
      <c r="BD135" s="884"/>
      <c r="BE135" s="884"/>
      <c r="BF135" s="884"/>
      <c r="BG135" s="884"/>
      <c r="BH135" s="884"/>
      <c r="BI135" s="884"/>
      <c r="BJ135" s="884"/>
      <c r="BK135" s="884"/>
      <c r="BL135" s="884"/>
      <c r="BM135" s="884"/>
      <c r="BN135" s="884"/>
      <c r="BO135" s="884"/>
      <c r="BP135" s="884"/>
      <c r="BQ135" s="884"/>
      <c r="BR135" s="884"/>
      <c r="BS135" s="884"/>
      <c r="BT135" s="884"/>
      <c r="BU135" s="884"/>
      <c r="BV135" s="884"/>
      <c r="BW135" s="884"/>
      <c r="BX135" s="884"/>
      <c r="BY135" s="884"/>
      <c r="BZ135" s="884"/>
      <c r="CA135" s="884"/>
      <c r="CB135" s="884"/>
      <c r="CC135" s="884"/>
      <c r="CD135" s="884"/>
      <c r="CE135" s="884"/>
      <c r="CF135" s="884"/>
      <c r="CG135" s="884"/>
      <c r="CH135" s="884"/>
      <c r="CI135" s="884"/>
      <c r="CJ135" s="884"/>
      <c r="CK135" s="884"/>
      <c r="CL135" s="884"/>
      <c r="CM135" s="884"/>
      <c r="CN135" s="884"/>
      <c r="CO135" s="884"/>
      <c r="CP135" s="884"/>
      <c r="CQ135" s="884"/>
      <c r="CR135" s="884"/>
      <c r="CS135" s="884"/>
      <c r="CT135" s="884"/>
      <c r="CU135" s="884"/>
      <c r="CV135" s="884"/>
      <c r="CW135" s="884"/>
      <c r="CX135" s="884"/>
      <c r="CY135" s="884"/>
      <c r="CZ135" s="884"/>
      <c r="DA135" s="884"/>
      <c r="DB135" s="884"/>
      <c r="DC135" s="884"/>
      <c r="DD135" s="884"/>
      <c r="DE135" s="884"/>
      <c r="DF135" s="884"/>
      <c r="DG135" s="884"/>
      <c r="DH135" s="884"/>
      <c r="DI135" s="884"/>
      <c r="DJ135" s="884"/>
      <c r="DK135" s="884"/>
      <c r="DL135" s="884"/>
      <c r="DM135" s="884"/>
      <c r="DN135" s="884"/>
      <c r="DO135" s="884"/>
      <c r="DP135" s="884"/>
      <c r="DQ135" s="884"/>
      <c r="DR135" s="884"/>
      <c r="DS135" s="884"/>
      <c r="DT135" s="884"/>
      <c r="DU135" s="884"/>
      <c r="DV135" s="884"/>
      <c r="DW135" s="884"/>
      <c r="DX135" s="884"/>
      <c r="DY135" s="884"/>
      <c r="DZ135" s="884"/>
    </row>
    <row r="136" spans="1:131" hidden="1" x14ac:dyDescent="0.15"/>
  </sheetData>
  <sheetProtection algorithmName="SHA-512" hashValue="62vNARBa0lDCG2aTOq5+faqXNQFc6oqqfmlAMPMt1g+LpVqnSLB/lt20CF/zgjii/z9CetcpsUCKu1FtzYSC4A==" saltValue="6S42uS3S3Eeo1+Fue87sI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rintOptions horizontalCentered="1"/>
  <pageMargins left="0" right="0" top="0.39370078740157483" bottom="0.39370078740157483" header="0.19685039370078741" footer="0.19685039370078741"/>
  <pageSetup paperSize="9" scale="17" orientation="landscape"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D44E7-2C6B-439F-9592-1B44301D4F34}">
  <sheetPr>
    <pageSetUpPr fitToPage="1"/>
  </sheetPr>
  <dimension ref="A1:DQ105"/>
  <sheetViews>
    <sheetView showGridLines="0" view="pageBreakPreview" zoomScale="85" zoomScaleNormal="85" zoomScaleSheetLayoutView="85" workbookViewId="0">
      <selection activeCell="AU10" sqref="AU10:AX10"/>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0ric8FkvADGRdTci4UuLzbkXvtMy5Y/vYyAetIQueQ/j1284RuDiMgsq/id6HcU+PafXPh6h9y8YzWoEqALSKQ==" saltValue="zQaMHmwLuCQzZw+BPWwFRw=="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1CDB2-1105-45BA-9E37-375E739F82E4}">
  <sheetPr>
    <pageSetUpPr fitToPage="1"/>
  </sheetPr>
  <dimension ref="A1:DL89"/>
  <sheetViews>
    <sheetView showGridLines="0" zoomScaleNormal="100" zoomScaleSheetLayoutView="55" workbookViewId="0">
      <selection activeCell="AU10" sqref="AU10:AX10"/>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Em5vZXCWFo3uCX4pD5ceIlKcmI1ShRdL8mYfh/bf6zhJ5Sp3OIj0dXMvu5WoyX6iWuO6Y43T8xJhYGSyJDejg==" saltValue="0TBnFXFPl7H0u5hJNEt0SA==" spinCount="100000"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93168-05CE-43EF-9CE2-2D3DDA6F9032}">
  <sheetPr>
    <pageSetUpPr fitToPage="1"/>
  </sheetPr>
  <dimension ref="A1:AZ74"/>
  <sheetViews>
    <sheetView showGridLines="0" view="pageBreakPreview" workbookViewId="0">
      <selection activeCell="AU10" sqref="AU10:AX10"/>
    </sheetView>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433</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885" t="s">
        <v>434</v>
      </c>
      <c r="AL6" s="885"/>
      <c r="AM6" s="885"/>
      <c r="AN6" s="885"/>
    </row>
    <row r="7" spans="1:46" x14ac:dyDescent="0.15">
      <c r="A7" s="12"/>
      <c r="AK7" s="886"/>
      <c r="AL7" s="887"/>
      <c r="AM7" s="887"/>
      <c r="AN7" s="888"/>
      <c r="AO7" s="889" t="s">
        <v>435</v>
      </c>
      <c r="AP7" s="890"/>
      <c r="AQ7" s="891" t="s">
        <v>436</v>
      </c>
      <c r="AR7" s="892"/>
    </row>
    <row r="8" spans="1:46" x14ac:dyDescent="0.15">
      <c r="A8" s="12"/>
      <c r="AK8" s="893"/>
      <c r="AL8" s="894"/>
      <c r="AM8" s="894"/>
      <c r="AN8" s="895"/>
      <c r="AO8" s="896"/>
      <c r="AP8" s="897" t="s">
        <v>437</v>
      </c>
      <c r="AQ8" s="898" t="s">
        <v>438</v>
      </c>
      <c r="AR8" s="899" t="s">
        <v>439</v>
      </c>
    </row>
    <row r="9" spans="1:46" x14ac:dyDescent="0.15">
      <c r="A9" s="12"/>
      <c r="AK9" s="900" t="s">
        <v>440</v>
      </c>
      <c r="AL9" s="901"/>
      <c r="AM9" s="901"/>
      <c r="AN9" s="902"/>
      <c r="AO9" s="903">
        <v>1185438</v>
      </c>
      <c r="AP9" s="903">
        <v>73234</v>
      </c>
      <c r="AQ9" s="904">
        <v>81607</v>
      </c>
      <c r="AR9" s="905">
        <v>-10.3</v>
      </c>
    </row>
    <row r="10" spans="1:46" x14ac:dyDescent="0.15">
      <c r="A10" s="12"/>
      <c r="AK10" s="900" t="s">
        <v>441</v>
      </c>
      <c r="AL10" s="901"/>
      <c r="AM10" s="901"/>
      <c r="AN10" s="902"/>
      <c r="AO10" s="906">
        <v>126938</v>
      </c>
      <c r="AP10" s="906">
        <v>7842</v>
      </c>
      <c r="AQ10" s="907">
        <v>8429</v>
      </c>
      <c r="AR10" s="908">
        <v>-7</v>
      </c>
    </row>
    <row r="11" spans="1:46" ht="13.5" customHeight="1" x14ac:dyDescent="0.15">
      <c r="A11" s="12"/>
      <c r="AK11" s="900" t="s">
        <v>442</v>
      </c>
      <c r="AL11" s="901"/>
      <c r="AM11" s="901"/>
      <c r="AN11" s="902"/>
      <c r="AO11" s="906">
        <v>252870</v>
      </c>
      <c r="AP11" s="906">
        <v>15622</v>
      </c>
      <c r="AQ11" s="907">
        <v>12564</v>
      </c>
      <c r="AR11" s="908">
        <v>24.3</v>
      </c>
    </row>
    <row r="12" spans="1:46" ht="13.5" customHeight="1" x14ac:dyDescent="0.15">
      <c r="A12" s="12"/>
      <c r="AK12" s="900" t="s">
        <v>443</v>
      </c>
      <c r="AL12" s="901"/>
      <c r="AM12" s="901"/>
      <c r="AN12" s="902"/>
      <c r="AO12" s="906" t="s">
        <v>444</v>
      </c>
      <c r="AP12" s="906" t="s">
        <v>444</v>
      </c>
      <c r="AQ12" s="907">
        <v>603</v>
      </c>
      <c r="AR12" s="908" t="s">
        <v>444</v>
      </c>
    </row>
    <row r="13" spans="1:46" ht="13.5" customHeight="1" x14ac:dyDescent="0.15">
      <c r="A13" s="12"/>
      <c r="AK13" s="900" t="s">
        <v>445</v>
      </c>
      <c r="AL13" s="901"/>
      <c r="AM13" s="901"/>
      <c r="AN13" s="902"/>
      <c r="AO13" s="906" t="s">
        <v>444</v>
      </c>
      <c r="AP13" s="906" t="s">
        <v>444</v>
      </c>
      <c r="AQ13" s="907">
        <v>5</v>
      </c>
      <c r="AR13" s="908" t="s">
        <v>444</v>
      </c>
    </row>
    <row r="14" spans="1:46" ht="13.5" customHeight="1" x14ac:dyDescent="0.15">
      <c r="A14" s="12"/>
      <c r="AK14" s="900" t="s">
        <v>446</v>
      </c>
      <c r="AL14" s="901"/>
      <c r="AM14" s="901"/>
      <c r="AN14" s="902"/>
      <c r="AO14" s="906">
        <v>44974</v>
      </c>
      <c r="AP14" s="906">
        <v>2778</v>
      </c>
      <c r="AQ14" s="907">
        <v>4049</v>
      </c>
      <c r="AR14" s="908">
        <v>-31.4</v>
      </c>
    </row>
    <row r="15" spans="1:46" ht="13.5" customHeight="1" x14ac:dyDescent="0.15">
      <c r="A15" s="12"/>
      <c r="AK15" s="900" t="s">
        <v>447</v>
      </c>
      <c r="AL15" s="901"/>
      <c r="AM15" s="901"/>
      <c r="AN15" s="902"/>
      <c r="AO15" s="906">
        <v>14590</v>
      </c>
      <c r="AP15" s="906">
        <v>901</v>
      </c>
      <c r="AQ15" s="907">
        <v>2220</v>
      </c>
      <c r="AR15" s="908">
        <v>-59.4</v>
      </c>
    </row>
    <row r="16" spans="1:46" x14ac:dyDescent="0.15">
      <c r="A16" s="12"/>
      <c r="AK16" s="909" t="s">
        <v>448</v>
      </c>
      <c r="AL16" s="910"/>
      <c r="AM16" s="910"/>
      <c r="AN16" s="911"/>
      <c r="AO16" s="906">
        <v>-115584</v>
      </c>
      <c r="AP16" s="906">
        <v>-7141</v>
      </c>
      <c r="AQ16" s="907">
        <v>-7287</v>
      </c>
      <c r="AR16" s="908">
        <v>-2</v>
      </c>
    </row>
    <row r="17" spans="1:46" x14ac:dyDescent="0.15">
      <c r="A17" s="12"/>
      <c r="AK17" s="909" t="s">
        <v>121</v>
      </c>
      <c r="AL17" s="910"/>
      <c r="AM17" s="910"/>
      <c r="AN17" s="911"/>
      <c r="AO17" s="906">
        <v>1509226</v>
      </c>
      <c r="AP17" s="906">
        <v>93237</v>
      </c>
      <c r="AQ17" s="907">
        <v>102189</v>
      </c>
      <c r="AR17" s="908">
        <v>-8.8000000000000007</v>
      </c>
    </row>
    <row r="18" spans="1:46" x14ac:dyDescent="0.15">
      <c r="A18" s="12"/>
      <c r="AQ18" s="912"/>
      <c r="AR18" s="912"/>
    </row>
    <row r="19" spans="1:46" x14ac:dyDescent="0.15">
      <c r="A19" s="12"/>
      <c r="AK19" s="3" t="s">
        <v>449</v>
      </c>
    </row>
    <row r="20" spans="1:46" x14ac:dyDescent="0.15">
      <c r="A20" s="12"/>
      <c r="AK20" s="913"/>
      <c r="AL20" s="914"/>
      <c r="AM20" s="914"/>
      <c r="AN20" s="915"/>
      <c r="AO20" s="916" t="s">
        <v>450</v>
      </c>
      <c r="AP20" s="917" t="s">
        <v>451</v>
      </c>
      <c r="AQ20" s="918" t="s">
        <v>452</v>
      </c>
      <c r="AR20" s="919"/>
    </row>
    <row r="21" spans="1:46" s="885" customFormat="1" x14ac:dyDescent="0.15">
      <c r="A21" s="920"/>
      <c r="AK21" s="921" t="s">
        <v>453</v>
      </c>
      <c r="AL21" s="922"/>
      <c r="AM21" s="922"/>
      <c r="AN21" s="923"/>
      <c r="AO21" s="924">
        <v>8.4</v>
      </c>
      <c r="AP21" s="925">
        <v>9.43</v>
      </c>
      <c r="AQ21" s="926">
        <v>-1.03</v>
      </c>
      <c r="AS21" s="927"/>
      <c r="AT21" s="920"/>
    </row>
    <row r="22" spans="1:46" s="885" customFormat="1" x14ac:dyDescent="0.15">
      <c r="A22" s="920"/>
      <c r="AK22" s="921" t="s">
        <v>454</v>
      </c>
      <c r="AL22" s="922"/>
      <c r="AM22" s="922"/>
      <c r="AN22" s="923"/>
      <c r="AO22" s="928">
        <v>97.5</v>
      </c>
      <c r="AP22" s="929">
        <v>96.9</v>
      </c>
      <c r="AQ22" s="930">
        <v>0.6</v>
      </c>
      <c r="AR22" s="912"/>
      <c r="AS22" s="927"/>
      <c r="AT22" s="920"/>
    </row>
    <row r="23" spans="1:46" s="885" customFormat="1" x14ac:dyDescent="0.15">
      <c r="A23" s="920"/>
      <c r="AP23" s="912"/>
      <c r="AQ23" s="912"/>
      <c r="AR23" s="912"/>
      <c r="AS23" s="927"/>
      <c r="AT23" s="920"/>
    </row>
    <row r="24" spans="1:46" s="885" customFormat="1" x14ac:dyDescent="0.15">
      <c r="A24" s="920"/>
      <c r="AP24" s="912"/>
      <c r="AQ24" s="912"/>
      <c r="AR24" s="912"/>
      <c r="AS24" s="927"/>
      <c r="AT24" s="920"/>
    </row>
    <row r="25" spans="1:46" s="885" customFormat="1" x14ac:dyDescent="0.15">
      <c r="A25" s="931"/>
      <c r="B25" s="932"/>
      <c r="C25" s="932"/>
      <c r="D25" s="932"/>
      <c r="E25" s="932"/>
      <c r="F25" s="932"/>
      <c r="G25" s="932"/>
      <c r="H25" s="932"/>
      <c r="I25" s="932"/>
      <c r="J25" s="932"/>
      <c r="K25" s="932"/>
      <c r="L25" s="932"/>
      <c r="M25" s="932"/>
      <c r="N25" s="932"/>
      <c r="O25" s="932"/>
      <c r="P25" s="932"/>
      <c r="Q25" s="932"/>
      <c r="R25" s="932"/>
      <c r="S25" s="932"/>
      <c r="T25" s="932"/>
      <c r="U25" s="932"/>
      <c r="V25" s="932"/>
      <c r="W25" s="932"/>
      <c r="X25" s="932"/>
      <c r="Y25" s="932"/>
      <c r="Z25" s="932"/>
      <c r="AA25" s="932"/>
      <c r="AB25" s="932"/>
      <c r="AC25" s="932"/>
      <c r="AD25" s="932"/>
      <c r="AE25" s="932"/>
      <c r="AF25" s="932"/>
      <c r="AG25" s="932"/>
      <c r="AH25" s="932"/>
      <c r="AI25" s="932"/>
      <c r="AJ25" s="932"/>
      <c r="AK25" s="932"/>
      <c r="AL25" s="932"/>
      <c r="AM25" s="932"/>
      <c r="AN25" s="932"/>
      <c r="AO25" s="932"/>
      <c r="AP25" s="933"/>
      <c r="AQ25" s="933"/>
      <c r="AR25" s="933"/>
      <c r="AS25" s="934"/>
      <c r="AT25" s="920"/>
    </row>
    <row r="26" spans="1:46" s="885" customFormat="1" x14ac:dyDescent="0.15">
      <c r="A26" s="885" t="s">
        <v>455</v>
      </c>
      <c r="AP26" s="912"/>
      <c r="AQ26" s="912"/>
      <c r="AR26" s="912"/>
    </row>
    <row r="27" spans="1:46" x14ac:dyDescent="0.15">
      <c r="A27" s="935"/>
      <c r="AS27" s="3"/>
      <c r="AT27" s="3"/>
    </row>
    <row r="28" spans="1:46" ht="17.25" x14ac:dyDescent="0.15">
      <c r="A28" s="18" t="s">
        <v>456</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936"/>
    </row>
    <row r="29" spans="1:46" x14ac:dyDescent="0.15">
      <c r="A29" s="12"/>
      <c r="AK29" s="885" t="s">
        <v>457</v>
      </c>
      <c r="AL29" s="885"/>
      <c r="AM29" s="885"/>
      <c r="AN29" s="885"/>
      <c r="AS29" s="937"/>
    </row>
    <row r="30" spans="1:46" x14ac:dyDescent="0.15">
      <c r="A30" s="12"/>
      <c r="AK30" s="886"/>
      <c r="AL30" s="887"/>
      <c r="AM30" s="887"/>
      <c r="AN30" s="888"/>
      <c r="AO30" s="889" t="s">
        <v>435</v>
      </c>
      <c r="AP30" s="890"/>
      <c r="AQ30" s="891" t="s">
        <v>436</v>
      </c>
      <c r="AR30" s="892"/>
    </row>
    <row r="31" spans="1:46" x14ac:dyDescent="0.15">
      <c r="A31" s="12"/>
      <c r="AK31" s="893"/>
      <c r="AL31" s="894"/>
      <c r="AM31" s="894"/>
      <c r="AN31" s="895"/>
      <c r="AO31" s="896"/>
      <c r="AP31" s="897" t="s">
        <v>437</v>
      </c>
      <c r="AQ31" s="898" t="s">
        <v>438</v>
      </c>
      <c r="AR31" s="899" t="s">
        <v>439</v>
      </c>
    </row>
    <row r="32" spans="1:46" ht="27" customHeight="1" x14ac:dyDescent="0.15">
      <c r="A32" s="12"/>
      <c r="AK32" s="938" t="s">
        <v>458</v>
      </c>
      <c r="AL32" s="939"/>
      <c r="AM32" s="939"/>
      <c r="AN32" s="940"/>
      <c r="AO32" s="941">
        <v>974539</v>
      </c>
      <c r="AP32" s="941">
        <v>60205</v>
      </c>
      <c r="AQ32" s="942">
        <v>48351</v>
      </c>
      <c r="AR32" s="943">
        <v>24.5</v>
      </c>
    </row>
    <row r="33" spans="1:46" ht="13.5" customHeight="1" x14ac:dyDescent="0.15">
      <c r="A33" s="12"/>
      <c r="AK33" s="938" t="s">
        <v>459</v>
      </c>
      <c r="AL33" s="939"/>
      <c r="AM33" s="939"/>
      <c r="AN33" s="940"/>
      <c r="AO33" s="941" t="s">
        <v>444</v>
      </c>
      <c r="AP33" s="941" t="s">
        <v>444</v>
      </c>
      <c r="AQ33" s="942" t="s">
        <v>444</v>
      </c>
      <c r="AR33" s="943" t="s">
        <v>444</v>
      </c>
    </row>
    <row r="34" spans="1:46" ht="27" customHeight="1" x14ac:dyDescent="0.15">
      <c r="A34" s="12"/>
      <c r="AK34" s="938" t="s">
        <v>460</v>
      </c>
      <c r="AL34" s="939"/>
      <c r="AM34" s="939"/>
      <c r="AN34" s="940"/>
      <c r="AO34" s="941" t="s">
        <v>444</v>
      </c>
      <c r="AP34" s="941" t="s">
        <v>444</v>
      </c>
      <c r="AQ34" s="942">
        <v>3</v>
      </c>
      <c r="AR34" s="943" t="s">
        <v>444</v>
      </c>
    </row>
    <row r="35" spans="1:46" ht="27" customHeight="1" x14ac:dyDescent="0.15">
      <c r="A35" s="12"/>
      <c r="AK35" s="938" t="s">
        <v>461</v>
      </c>
      <c r="AL35" s="939"/>
      <c r="AM35" s="939"/>
      <c r="AN35" s="940"/>
      <c r="AO35" s="941">
        <v>361534</v>
      </c>
      <c r="AP35" s="941">
        <v>22335</v>
      </c>
      <c r="AQ35" s="942">
        <v>15327</v>
      </c>
      <c r="AR35" s="943">
        <v>45.7</v>
      </c>
    </row>
    <row r="36" spans="1:46" ht="27" customHeight="1" x14ac:dyDescent="0.15">
      <c r="A36" s="12"/>
      <c r="AK36" s="938" t="s">
        <v>462</v>
      </c>
      <c r="AL36" s="939"/>
      <c r="AM36" s="939"/>
      <c r="AN36" s="940"/>
      <c r="AO36" s="941">
        <v>51657</v>
      </c>
      <c r="AP36" s="941">
        <v>3191</v>
      </c>
      <c r="AQ36" s="942">
        <v>3222</v>
      </c>
      <c r="AR36" s="943">
        <v>-1</v>
      </c>
    </row>
    <row r="37" spans="1:46" ht="13.5" customHeight="1" x14ac:dyDescent="0.15">
      <c r="A37" s="12"/>
      <c r="AK37" s="938" t="s">
        <v>463</v>
      </c>
      <c r="AL37" s="939"/>
      <c r="AM37" s="939"/>
      <c r="AN37" s="940"/>
      <c r="AO37" s="941">
        <v>26227</v>
      </c>
      <c r="AP37" s="941">
        <v>1620</v>
      </c>
      <c r="AQ37" s="942">
        <v>486</v>
      </c>
      <c r="AR37" s="943">
        <v>233.3</v>
      </c>
    </row>
    <row r="38" spans="1:46" ht="27" customHeight="1" x14ac:dyDescent="0.15">
      <c r="A38" s="12"/>
      <c r="AK38" s="944" t="s">
        <v>464</v>
      </c>
      <c r="AL38" s="945"/>
      <c r="AM38" s="945"/>
      <c r="AN38" s="946"/>
      <c r="AO38" s="947" t="s">
        <v>444</v>
      </c>
      <c r="AP38" s="947" t="s">
        <v>444</v>
      </c>
      <c r="AQ38" s="948">
        <v>7</v>
      </c>
      <c r="AR38" s="930" t="s">
        <v>444</v>
      </c>
      <c r="AS38" s="937"/>
    </row>
    <row r="39" spans="1:46" x14ac:dyDescent="0.15">
      <c r="A39" s="12"/>
      <c r="AK39" s="944" t="s">
        <v>465</v>
      </c>
      <c r="AL39" s="945"/>
      <c r="AM39" s="945"/>
      <c r="AN39" s="946"/>
      <c r="AO39" s="941">
        <v>-89238</v>
      </c>
      <c r="AP39" s="941">
        <v>-5513</v>
      </c>
      <c r="AQ39" s="942">
        <v>-3375</v>
      </c>
      <c r="AR39" s="943">
        <v>63.3</v>
      </c>
      <c r="AS39" s="937"/>
    </row>
    <row r="40" spans="1:46" ht="27" customHeight="1" x14ac:dyDescent="0.15">
      <c r="A40" s="12"/>
      <c r="AK40" s="938" t="s">
        <v>466</v>
      </c>
      <c r="AL40" s="939"/>
      <c r="AM40" s="939"/>
      <c r="AN40" s="940"/>
      <c r="AO40" s="941">
        <v>-883061</v>
      </c>
      <c r="AP40" s="941">
        <v>-54554</v>
      </c>
      <c r="AQ40" s="942">
        <v>-44517</v>
      </c>
      <c r="AR40" s="943">
        <v>22.5</v>
      </c>
      <c r="AS40" s="937"/>
    </row>
    <row r="41" spans="1:46" x14ac:dyDescent="0.15">
      <c r="A41" s="12"/>
      <c r="AK41" s="949" t="s">
        <v>231</v>
      </c>
      <c r="AL41" s="950"/>
      <c r="AM41" s="950"/>
      <c r="AN41" s="951"/>
      <c r="AO41" s="941">
        <v>441658</v>
      </c>
      <c r="AP41" s="941">
        <v>27285</v>
      </c>
      <c r="AQ41" s="942">
        <v>19506</v>
      </c>
      <c r="AR41" s="943">
        <v>39.9</v>
      </c>
      <c r="AS41" s="937"/>
    </row>
    <row r="42" spans="1:46" x14ac:dyDescent="0.15">
      <c r="A42" s="12"/>
      <c r="AK42" s="952" t="s">
        <v>467</v>
      </c>
      <c r="AQ42" s="912"/>
      <c r="AR42" s="912"/>
      <c r="AS42" s="937"/>
    </row>
    <row r="43" spans="1:46" x14ac:dyDescent="0.15">
      <c r="A43" s="12"/>
      <c r="AP43" s="953"/>
      <c r="AQ43" s="912"/>
      <c r="AS43" s="937"/>
    </row>
    <row r="44" spans="1:46" x14ac:dyDescent="0.15">
      <c r="A44" s="12"/>
      <c r="AQ44" s="912"/>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954"/>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468</v>
      </c>
    </row>
    <row r="48" spans="1:46" x14ac:dyDescent="0.15">
      <c r="A48" s="12"/>
      <c r="AK48" s="955" t="s">
        <v>469</v>
      </c>
      <c r="AL48" s="955"/>
      <c r="AM48" s="955"/>
      <c r="AN48" s="955"/>
      <c r="AO48" s="955"/>
      <c r="AP48" s="955"/>
      <c r="AQ48" s="956"/>
      <c r="AR48" s="955"/>
    </row>
    <row r="49" spans="1:44" ht="13.5" customHeight="1" x14ac:dyDescent="0.15">
      <c r="A49" s="12"/>
      <c r="AK49" s="957"/>
      <c r="AL49" s="958"/>
      <c r="AM49" s="959" t="s">
        <v>435</v>
      </c>
      <c r="AN49" s="960" t="s">
        <v>470</v>
      </c>
      <c r="AO49" s="961"/>
      <c r="AP49" s="961"/>
      <c r="AQ49" s="961"/>
      <c r="AR49" s="962"/>
    </row>
    <row r="50" spans="1:44" x14ac:dyDescent="0.15">
      <c r="A50" s="12"/>
      <c r="AK50" s="963"/>
      <c r="AL50" s="964"/>
      <c r="AM50" s="965"/>
      <c r="AN50" s="966" t="s">
        <v>471</v>
      </c>
      <c r="AO50" s="967" t="s">
        <v>472</v>
      </c>
      <c r="AP50" s="968" t="s">
        <v>473</v>
      </c>
      <c r="AQ50" s="969" t="s">
        <v>474</v>
      </c>
      <c r="AR50" s="970" t="s">
        <v>475</v>
      </c>
    </row>
    <row r="51" spans="1:44" x14ac:dyDescent="0.15">
      <c r="A51" s="12"/>
      <c r="AK51" s="957" t="s">
        <v>476</v>
      </c>
      <c r="AL51" s="958"/>
      <c r="AM51" s="971">
        <v>1078518</v>
      </c>
      <c r="AN51" s="972">
        <v>66379</v>
      </c>
      <c r="AO51" s="973">
        <v>-13.4</v>
      </c>
      <c r="AP51" s="974">
        <v>69469</v>
      </c>
      <c r="AQ51" s="975">
        <v>-18.5</v>
      </c>
      <c r="AR51" s="976">
        <v>5.0999999999999996</v>
      </c>
    </row>
    <row r="52" spans="1:44" x14ac:dyDescent="0.15">
      <c r="A52" s="12"/>
      <c r="AK52" s="977"/>
      <c r="AL52" s="978" t="s">
        <v>477</v>
      </c>
      <c r="AM52" s="979">
        <v>553818</v>
      </c>
      <c r="AN52" s="980">
        <v>34085</v>
      </c>
      <c r="AO52" s="981">
        <v>2.4</v>
      </c>
      <c r="AP52" s="982">
        <v>38215</v>
      </c>
      <c r="AQ52" s="983">
        <v>-1.6</v>
      </c>
      <c r="AR52" s="984">
        <v>4</v>
      </c>
    </row>
    <row r="53" spans="1:44" x14ac:dyDescent="0.15">
      <c r="A53" s="12"/>
      <c r="AK53" s="957" t="s">
        <v>478</v>
      </c>
      <c r="AL53" s="958"/>
      <c r="AM53" s="971">
        <v>1153617</v>
      </c>
      <c r="AN53" s="972">
        <v>71119</v>
      </c>
      <c r="AO53" s="973">
        <v>7.1</v>
      </c>
      <c r="AP53" s="974">
        <v>67293</v>
      </c>
      <c r="AQ53" s="975">
        <v>-3.1</v>
      </c>
      <c r="AR53" s="976">
        <v>10.199999999999999</v>
      </c>
    </row>
    <row r="54" spans="1:44" x14ac:dyDescent="0.15">
      <c r="A54" s="12"/>
      <c r="AK54" s="977"/>
      <c r="AL54" s="978" t="s">
        <v>477</v>
      </c>
      <c r="AM54" s="979">
        <v>477159</v>
      </c>
      <c r="AN54" s="980">
        <v>29416</v>
      </c>
      <c r="AO54" s="981">
        <v>-13.7</v>
      </c>
      <c r="AP54" s="982">
        <v>35076</v>
      </c>
      <c r="AQ54" s="983">
        <v>-8.1999999999999993</v>
      </c>
      <c r="AR54" s="984">
        <v>-5.5</v>
      </c>
    </row>
    <row r="55" spans="1:44" x14ac:dyDescent="0.15">
      <c r="A55" s="12"/>
      <c r="AK55" s="957" t="s">
        <v>479</v>
      </c>
      <c r="AL55" s="958"/>
      <c r="AM55" s="971">
        <v>1393527</v>
      </c>
      <c r="AN55" s="972">
        <v>86142</v>
      </c>
      <c r="AO55" s="973">
        <v>21.1</v>
      </c>
      <c r="AP55" s="974">
        <v>67343</v>
      </c>
      <c r="AQ55" s="975">
        <v>0.1</v>
      </c>
      <c r="AR55" s="976">
        <v>21</v>
      </c>
    </row>
    <row r="56" spans="1:44" x14ac:dyDescent="0.15">
      <c r="A56" s="12"/>
      <c r="AK56" s="977"/>
      <c r="AL56" s="978" t="s">
        <v>477</v>
      </c>
      <c r="AM56" s="979">
        <v>715798</v>
      </c>
      <c r="AN56" s="980">
        <v>44248</v>
      </c>
      <c r="AO56" s="981">
        <v>50.4</v>
      </c>
      <c r="AP56" s="982">
        <v>32865</v>
      </c>
      <c r="AQ56" s="983">
        <v>-6.3</v>
      </c>
      <c r="AR56" s="984">
        <v>56.7</v>
      </c>
    </row>
    <row r="57" spans="1:44" x14ac:dyDescent="0.15">
      <c r="A57" s="12"/>
      <c r="AK57" s="957" t="s">
        <v>480</v>
      </c>
      <c r="AL57" s="958"/>
      <c r="AM57" s="971">
        <v>298740</v>
      </c>
      <c r="AN57" s="972">
        <v>18440</v>
      </c>
      <c r="AO57" s="973">
        <v>-78.599999999999994</v>
      </c>
      <c r="AP57" s="974">
        <v>73475</v>
      </c>
      <c r="AQ57" s="975">
        <v>9.1</v>
      </c>
      <c r="AR57" s="976">
        <v>-87.7</v>
      </c>
    </row>
    <row r="58" spans="1:44" x14ac:dyDescent="0.15">
      <c r="A58" s="12"/>
      <c r="AK58" s="977"/>
      <c r="AL58" s="978" t="s">
        <v>477</v>
      </c>
      <c r="AM58" s="979">
        <v>175776</v>
      </c>
      <c r="AN58" s="980">
        <v>10850</v>
      </c>
      <c r="AO58" s="981">
        <v>-75.5</v>
      </c>
      <c r="AP58" s="982">
        <v>43072</v>
      </c>
      <c r="AQ58" s="983">
        <v>31.1</v>
      </c>
      <c r="AR58" s="984">
        <v>-106.6</v>
      </c>
    </row>
    <row r="59" spans="1:44" x14ac:dyDescent="0.15">
      <c r="A59" s="12"/>
      <c r="AK59" s="957" t="s">
        <v>481</v>
      </c>
      <c r="AL59" s="958"/>
      <c r="AM59" s="971">
        <v>884817</v>
      </c>
      <c r="AN59" s="972">
        <v>54662</v>
      </c>
      <c r="AO59" s="973">
        <v>196.4</v>
      </c>
      <c r="AP59" s="974">
        <v>87464</v>
      </c>
      <c r="AQ59" s="975">
        <v>19</v>
      </c>
      <c r="AR59" s="976">
        <v>177.4</v>
      </c>
    </row>
    <row r="60" spans="1:44" x14ac:dyDescent="0.15">
      <c r="A60" s="12"/>
      <c r="AK60" s="977"/>
      <c r="AL60" s="978" t="s">
        <v>477</v>
      </c>
      <c r="AM60" s="979">
        <v>674665</v>
      </c>
      <c r="AN60" s="980">
        <v>41679</v>
      </c>
      <c r="AO60" s="981">
        <v>284.10000000000002</v>
      </c>
      <c r="AP60" s="982">
        <v>47479</v>
      </c>
      <c r="AQ60" s="983">
        <v>10.199999999999999</v>
      </c>
      <c r="AR60" s="984">
        <v>273.89999999999998</v>
      </c>
    </row>
    <row r="61" spans="1:44" x14ac:dyDescent="0.15">
      <c r="A61" s="12"/>
      <c r="AK61" s="957" t="s">
        <v>482</v>
      </c>
      <c r="AL61" s="985"/>
      <c r="AM61" s="971">
        <v>961844</v>
      </c>
      <c r="AN61" s="972">
        <v>59348</v>
      </c>
      <c r="AO61" s="973">
        <v>26.5</v>
      </c>
      <c r="AP61" s="974">
        <v>73009</v>
      </c>
      <c r="AQ61" s="986">
        <v>1.3</v>
      </c>
      <c r="AR61" s="976">
        <v>25.2</v>
      </c>
    </row>
    <row r="62" spans="1:44" x14ac:dyDescent="0.15">
      <c r="A62" s="12"/>
      <c r="AK62" s="977"/>
      <c r="AL62" s="978" t="s">
        <v>477</v>
      </c>
      <c r="AM62" s="979">
        <v>519443</v>
      </c>
      <c r="AN62" s="980">
        <v>32056</v>
      </c>
      <c r="AO62" s="981">
        <v>49.5</v>
      </c>
      <c r="AP62" s="982">
        <v>39341</v>
      </c>
      <c r="AQ62" s="983">
        <v>5</v>
      </c>
      <c r="AR62" s="984">
        <v>44.5</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E27Mmb/77FoxTEciyu8hQZ879rulsVgS8u8Pz/JHMr3Y85c5rh72+Odl5isHsxC00LWTejNeSRw9lZI+r/NRmQ==" saltValue="h3R4/gw8r09EZLzqtpP7z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D8B87-A723-4B54-9419-854CF9FB1983}">
  <sheetPr>
    <pageSetUpPr fitToPage="1"/>
  </sheetPr>
  <dimension ref="A1:DU121"/>
  <sheetViews>
    <sheetView showGridLines="0" zoomScaleNormal="100" zoomScaleSheetLayoutView="55" workbookViewId="0">
      <selection activeCell="AU10" sqref="AU10:AX10"/>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KIxn0MacJGQtHPJstD1HmV/ZFZ+c0j0AvQd5Na60oGqL0tx/WPlBoE/GATpeQB0/vWD6ha+8tU97BrVM7KvsWQ==" saltValue="e/JOzNo30IhoyKRdeDPWI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35F2C-6A83-4605-8036-B49875003942}">
  <sheetPr>
    <pageSetUpPr fitToPage="1"/>
  </sheetPr>
  <dimension ref="A1:EL116"/>
  <sheetViews>
    <sheetView showGridLines="0" zoomScaleNormal="100" zoomScaleSheetLayoutView="55" workbookViewId="0">
      <selection activeCell="AU10" sqref="AU10:AX10"/>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3xpsvv7KO/igukSc/S8r9TzHbmpPmSvakUw+b96oE1lnkiODBUWjbc1mSUMtcq1k2suwJ9QbVlY6qDX0c0CP0A==" saltValue="lCxeufETcDMLaH+DU8iEHA==" spinCount="100000"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66DA5-7090-4F5F-86B6-97D14B57D86D}">
  <sheetPr>
    <pageSetUpPr fitToPage="1"/>
  </sheetPr>
  <dimension ref="B1:J50"/>
  <sheetViews>
    <sheetView showGridLines="0" zoomScaleSheetLayoutView="100" workbookViewId="0">
      <selection activeCell="AU10" sqref="AU10:AX10"/>
    </sheetView>
  </sheetViews>
  <sheetFormatPr defaultColWidth="0" defaultRowHeight="13.5" customHeight="1" zeroHeight="1" x14ac:dyDescent="0.15"/>
  <cols>
    <col min="1" max="1" width="8.25" style="987" customWidth="1"/>
    <col min="2" max="16" width="14.625" style="987" customWidth="1"/>
    <col min="17" max="16384" width="0" style="987"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88"/>
      <c r="C45" s="988"/>
      <c r="D45" s="988"/>
      <c r="E45" s="988"/>
      <c r="F45" s="988"/>
      <c r="G45" s="988"/>
      <c r="H45" s="988"/>
      <c r="I45" s="988"/>
      <c r="J45" s="989" t="s">
        <v>483</v>
      </c>
    </row>
    <row r="46" spans="2:10" ht="29.25" customHeight="1" thickBot="1" x14ac:dyDescent="0.25">
      <c r="B46" s="990" t="s">
        <v>26</v>
      </c>
      <c r="C46" s="991"/>
      <c r="D46" s="991"/>
      <c r="E46" s="992" t="s">
        <v>484</v>
      </c>
      <c r="F46" s="993" t="s">
        <v>4</v>
      </c>
      <c r="G46" s="994" t="s">
        <v>5</v>
      </c>
      <c r="H46" s="994" t="s">
        <v>6</v>
      </c>
      <c r="I46" s="994" t="s">
        <v>7</v>
      </c>
      <c r="J46" s="995" t="s">
        <v>8</v>
      </c>
    </row>
    <row r="47" spans="2:10" ht="57.75" customHeight="1" x14ac:dyDescent="0.15">
      <c r="B47" s="996"/>
      <c r="C47" s="997" t="s">
        <v>485</v>
      </c>
      <c r="D47" s="997"/>
      <c r="E47" s="998"/>
      <c r="F47" s="999">
        <v>40.39</v>
      </c>
      <c r="G47" s="1000">
        <v>49.07</v>
      </c>
      <c r="H47" s="1000">
        <v>54.57</v>
      </c>
      <c r="I47" s="1000">
        <v>57.29</v>
      </c>
      <c r="J47" s="1001">
        <v>50.61</v>
      </c>
    </row>
    <row r="48" spans="2:10" ht="57.75" customHeight="1" x14ac:dyDescent="0.15">
      <c r="B48" s="1002"/>
      <c r="C48" s="1003" t="s">
        <v>486</v>
      </c>
      <c r="D48" s="1003"/>
      <c r="E48" s="1004"/>
      <c r="F48" s="1005">
        <v>3.9</v>
      </c>
      <c r="G48" s="1006">
        <v>2.09</v>
      </c>
      <c r="H48" s="1006">
        <v>4.16</v>
      </c>
      <c r="I48" s="1006">
        <v>1.49</v>
      </c>
      <c r="J48" s="1007">
        <v>3.18</v>
      </c>
    </row>
    <row r="49" spans="2:10" ht="57.75" customHeight="1" thickBot="1" x14ac:dyDescent="0.2">
      <c r="B49" s="1008"/>
      <c r="C49" s="1009" t="s">
        <v>487</v>
      </c>
      <c r="D49" s="1009"/>
      <c r="E49" s="1010"/>
      <c r="F49" s="1011" t="s">
        <v>488</v>
      </c>
      <c r="G49" s="1012">
        <v>2.44</v>
      </c>
      <c r="H49" s="1012">
        <v>6.06</v>
      </c>
      <c r="I49" s="1012" t="s">
        <v>489</v>
      </c>
      <c r="J49" s="1013" t="s">
        <v>490</v>
      </c>
    </row>
    <row r="50" spans="2:10" ht="13.5" customHeight="1" x14ac:dyDescent="0.15"/>
  </sheetData>
  <sheetProtection algorithmName="SHA-512" hashValue="Z5YR0ZbjxZpZfXptcKTMtFSmUVvyMCPDoEb3wbsUykpks7ghcDF96NUdQRFLeCvjy6yRjqkteGg4jU4QRJ6fRw==" saltValue="nolA5b8DxvI4ubNgWTAQs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2021-11-11T07:31:48Z</cp:lastPrinted>
  <dcterms:created xsi:type="dcterms:W3CDTF">2021-07-27T01:24:06Z</dcterms:created>
  <dcterms:modified xsi:type="dcterms:W3CDTF">2021-11-11T07:32:38Z</dcterms:modified>
  <cp:category/>
</cp:coreProperties>
</file>