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031158\Desktop\液化石油ガスの事務連絡\"/>
    </mc:Choice>
  </mc:AlternateContent>
  <xr:revisionPtr revIDLastSave="0" documentId="8_{02B83553-C36C-42D2-AF5A-92304B831399}" xr6:coauthVersionLast="47" xr6:coauthVersionMax="47" xr10:uidLastSave="{00000000-0000-0000-0000-000000000000}"/>
  <bookViews>
    <workbookView xWindow="-120" yWindow="-120" windowWidth="24240" windowHeight="13140"/>
  </bookViews>
  <sheets>
    <sheet name="必要書類" sheetId="3" r:id="rId1"/>
    <sheet name="様式第28" sheetId="2" r:id="rId2"/>
    <sheet name="貯蔵施設明細書（例）" sheetId="5" r:id="rId3"/>
    <sheet name="特定供給設備明細書（例）" sheetId="6" r:id="rId4"/>
    <sheet name="別紙１" sheetId="8" r:id="rId5"/>
    <sheet name="参考" sheetId="9" r:id="rId6"/>
  </sheets>
  <definedNames>
    <definedName name="_xlnm.Print_Area" localSheetId="2">'貯蔵施設明細書（例）'!$A$1:$K$66</definedName>
    <definedName name="_xlnm.Print_Titles" localSheetId="2">'貯蔵施設明細書（例）'!$16:$16</definedName>
    <definedName name="_xlnm.Print_Titles" localSheetId="3">'特定供給設備明細書（例）'!$34:$34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8" l="1"/>
  <c r="C28" i="8"/>
  <c r="C25" i="8"/>
  <c r="H21" i="8"/>
  <c r="C8" i="8"/>
  <c r="F18" i="8"/>
  <c r="E6" i="8"/>
  <c r="E21" i="8"/>
  <c r="F14" i="8"/>
  <c r="F15" i="8"/>
  <c r="F16" i="8"/>
  <c r="F17" i="8"/>
  <c r="F13" i="8"/>
  <c r="L47" i="6" a="1"/>
  <c r="L47" i="6"/>
  <c r="L46" i="6" a="1"/>
  <c r="L46" i="6"/>
  <c r="H47" i="6" a="1"/>
  <c r="H47" i="6"/>
  <c r="G47" i="6" a="1"/>
  <c r="G47" i="6"/>
  <c r="H46" i="6" a="1"/>
  <c r="H46" i="6"/>
  <c r="G46" i="6" a="1"/>
  <c r="G46" i="6"/>
  <c r="G52" i="5"/>
  <c r="F48" i="5"/>
  <c r="F49" i="5"/>
  <c r="I49" i="5"/>
  <c r="I52" i="5"/>
  <c r="G29" i="5" a="1"/>
  <c r="G29" i="5"/>
  <c r="F29" i="5" a="1"/>
  <c r="F29" i="5"/>
  <c r="G28" i="5" a="1"/>
  <c r="G28" i="5"/>
  <c r="F28" i="5" a="1"/>
  <c r="F28" i="5"/>
  <c r="F25" i="5"/>
  <c r="E22" i="8"/>
</calcChain>
</file>

<file path=xl/sharedStrings.xml><?xml version="1.0" encoding="utf-8"?>
<sst xmlns="http://schemas.openxmlformats.org/spreadsheetml/2006/main" count="539" uniqueCount="409">
  <si>
    <t>　佐賀県知事　　殿</t>
    <rPh sb="1" eb="3">
      <t>サガ</t>
    </rPh>
    <rPh sb="3" eb="6">
      <t>ケンチジ</t>
    </rPh>
    <rPh sb="8" eb="9">
      <t>ドノ</t>
    </rPh>
    <phoneticPr fontId="2"/>
  </si>
  <si>
    <t>　  年 　 月  　日</t>
    <rPh sb="3" eb="4">
      <t>ネン</t>
    </rPh>
    <rPh sb="7" eb="8">
      <t>ツキ</t>
    </rPh>
    <rPh sb="11" eb="12">
      <t>ヒ</t>
    </rPh>
    <phoneticPr fontId="2"/>
  </si>
  <si>
    <t>　　　　　　　　年　　月　　日</t>
    <rPh sb="8" eb="9">
      <t>ネン</t>
    </rPh>
    <rPh sb="11" eb="12">
      <t>ツキ</t>
    </rPh>
    <rPh sb="14" eb="15">
      <t>ヒ</t>
    </rPh>
    <phoneticPr fontId="2"/>
  </si>
  <si>
    <t>書類名</t>
    <phoneticPr fontId="2"/>
  </si>
  <si>
    <t>※窓口で申請をされる場合は、事前にご連絡ください。</t>
    <phoneticPr fontId="2"/>
  </si>
  <si>
    <t>チェック</t>
  </si>
  <si>
    <t>［提出先］</t>
    <phoneticPr fontId="2"/>
  </si>
  <si>
    <t>〒840-8570</t>
    <phoneticPr fontId="2"/>
  </si>
  <si>
    <t>佐賀市城内一丁目１番５９号</t>
    <phoneticPr fontId="2"/>
  </si>
  <si>
    <t>佐賀県 政策部 危機管理・報道局 危機管理防災課消防保安室 保安担当（新館３Ｆ）</t>
    <rPh sb="24" eb="29">
      <t>ショウボウホアンシツ</t>
    </rPh>
    <phoneticPr fontId="2"/>
  </si>
  <si>
    <t>Tel ：0952-25-7027</t>
    <phoneticPr fontId="2"/>
  </si>
  <si>
    <t>FAX ：0952-25-7262</t>
    <phoneticPr fontId="2"/>
  </si>
  <si>
    <t>Mail：kikikanribousai＠pref.saga.lg.jp</t>
    <phoneticPr fontId="2"/>
  </si>
  <si>
    <r>
      <t>　</t>
    </r>
    <r>
      <rPr>
        <b/>
        <sz val="13"/>
        <rFont val="ＭＳ 明朝"/>
        <family val="1"/>
        <charset val="128"/>
      </rPr>
      <t>様式第28</t>
    </r>
    <r>
      <rPr>
        <sz val="13"/>
        <rFont val="ＭＳ 明朝"/>
        <family val="1"/>
        <charset val="128"/>
      </rPr>
      <t>（第51条関係）</t>
    </r>
    <rPh sb="1" eb="3">
      <t>ヨウシキ</t>
    </rPh>
    <rPh sb="3" eb="4">
      <t>ダイ</t>
    </rPh>
    <rPh sb="7" eb="8">
      <t>ダイ</t>
    </rPh>
    <rPh sb="10" eb="11">
      <t>ジョウ</t>
    </rPh>
    <rPh sb="11" eb="13">
      <t>カンケイ</t>
    </rPh>
    <phoneticPr fontId="2"/>
  </si>
  <si>
    <t>×整理番号</t>
    <rPh sb="1" eb="2">
      <t>ヒトシ</t>
    </rPh>
    <rPh sb="2" eb="3">
      <t>リ</t>
    </rPh>
    <rPh sb="3" eb="4">
      <t>バン</t>
    </rPh>
    <rPh sb="4" eb="5">
      <t>ゴウ</t>
    </rPh>
    <phoneticPr fontId="2"/>
  </si>
  <si>
    <t>×審査結果</t>
    <phoneticPr fontId="2"/>
  </si>
  <si>
    <t>×受理年月日</t>
    <rPh sb="1" eb="2">
      <t>ジュ</t>
    </rPh>
    <rPh sb="3" eb="4">
      <t>リネンガッピ</t>
    </rPh>
    <phoneticPr fontId="2"/>
  </si>
  <si>
    <t>×認定番号</t>
    <phoneticPr fontId="2"/>
  </si>
  <si>
    <t>貯蔵施設等設置許可申請書</t>
    <rPh sb="0" eb="2">
      <t>チョゾウ</t>
    </rPh>
    <rPh sb="2" eb="4">
      <t>シセツ</t>
    </rPh>
    <rPh sb="4" eb="5">
      <t>トウ</t>
    </rPh>
    <rPh sb="5" eb="7">
      <t>セッチ</t>
    </rPh>
    <rPh sb="7" eb="9">
      <t>キョカ</t>
    </rPh>
    <rPh sb="9" eb="12">
      <t>シンセイショトウカズゾウカニンカシンセイショ</t>
    </rPh>
    <phoneticPr fontId="10"/>
  </si>
  <si>
    <t>氏名又は名称及び
法人にあっては
その代表者の氏名　　　</t>
    <rPh sb="0" eb="2">
      <t>シメイ</t>
    </rPh>
    <rPh sb="2" eb="3">
      <t>マタ</t>
    </rPh>
    <rPh sb="4" eb="6">
      <t>メイショウ</t>
    </rPh>
    <rPh sb="6" eb="7">
      <t>オヨ</t>
    </rPh>
    <phoneticPr fontId="2"/>
  </si>
  <si>
    <t>住所</t>
    <rPh sb="0" eb="2">
      <t>ジュウショ</t>
    </rPh>
    <phoneticPr fontId="2"/>
  </si>
  <si>
    <t>１　貯蔵施設又は特定供給設備を設置しようとする販売所の名称及び所在地</t>
    <phoneticPr fontId="2"/>
  </si>
  <si>
    <t>２　設置しようとする貯蔵施設又は特定供給設備の所在地</t>
    <phoneticPr fontId="2"/>
  </si>
  <si>
    <t>（備考）</t>
    <rPh sb="1" eb="3">
      <t>ビコウ</t>
    </rPh>
    <phoneticPr fontId="2"/>
  </si>
  <si>
    <t>１　この用紙の大きさは、日本工業規格Ａ４とすること。</t>
    <phoneticPr fontId="2"/>
  </si>
  <si>
    <t>２　×印の項は記載しないこと。</t>
    <phoneticPr fontId="2"/>
  </si>
  <si>
    <t>名称</t>
    <rPh sb="0" eb="2">
      <t>メイショウ</t>
    </rPh>
    <phoneticPr fontId="2"/>
  </si>
  <si>
    <t>所在地</t>
    <rPh sb="0" eb="3">
      <t>ショザイチ</t>
    </rPh>
    <phoneticPr fontId="2"/>
  </si>
  <si>
    <t>設備名称</t>
    <rPh sb="0" eb="2">
      <t>セツビ</t>
    </rPh>
    <rPh sb="2" eb="4">
      <t>メイショウ</t>
    </rPh>
    <phoneticPr fontId="2"/>
  </si>
  <si>
    <t>　液化石油ガスの保安の確保及び取引の適正化に関する法律第３６条第1項の規定により許可を受けたいので、次のとおり申請します。</t>
    <rPh sb="40" eb="42">
      <t>キョカ</t>
    </rPh>
    <rPh sb="50" eb="51">
      <t>ツギ</t>
    </rPh>
    <phoneticPr fontId="2"/>
  </si>
  <si>
    <t>貯蔵施設等設置許可申請について</t>
    <phoneticPr fontId="2"/>
  </si>
  <si>
    <t>貯蔵施設等設置許可申請書（様式第２８）</t>
    <phoneticPr fontId="2"/>
  </si>
  <si>
    <t>貯蔵施設の位置及び構造等の明細書</t>
    <phoneticPr fontId="2"/>
  </si>
  <si>
    <t>消防長等の意見書（正本）</t>
    <phoneticPr fontId="2"/>
  </si>
  <si>
    <t>手数料 \21,000×件数（佐賀県収入証紙）</t>
    <rPh sb="12" eb="13">
      <t>ケン</t>
    </rPh>
    <phoneticPr fontId="2"/>
  </si>
  <si>
    <t>備考</t>
    <rPh sb="0" eb="2">
      <t>ビコウ</t>
    </rPh>
    <phoneticPr fontId="2"/>
  </si>
  <si>
    <t>※1</t>
    <phoneticPr fontId="2"/>
  </si>
  <si>
    <t>付近図には、第１種保安物件、第２種保安物件及び火気の対象物件を明記し、当該</t>
    <rPh sb="0" eb="2">
      <t>フキン</t>
    </rPh>
    <rPh sb="2" eb="3">
      <t>ズ</t>
    </rPh>
    <rPh sb="6" eb="7">
      <t>ダイ</t>
    </rPh>
    <rPh sb="8" eb="9">
      <t>シュ</t>
    </rPh>
    <rPh sb="9" eb="11">
      <t>ホアン</t>
    </rPh>
    <rPh sb="11" eb="13">
      <t>ブッケン</t>
    </rPh>
    <rPh sb="14" eb="15">
      <t>ダイ</t>
    </rPh>
    <rPh sb="16" eb="17">
      <t>シュ</t>
    </rPh>
    <rPh sb="17" eb="19">
      <t>ホアン</t>
    </rPh>
    <rPh sb="19" eb="21">
      <t>ブッケン</t>
    </rPh>
    <rPh sb="21" eb="22">
      <t>オヨ</t>
    </rPh>
    <rPh sb="23" eb="25">
      <t>カキ</t>
    </rPh>
    <rPh sb="26" eb="28">
      <t>タイショウ</t>
    </rPh>
    <rPh sb="28" eb="30">
      <t>ブッケン</t>
    </rPh>
    <rPh sb="31" eb="33">
      <t>メイキ</t>
    </rPh>
    <rPh sb="35" eb="37">
      <t>トウガイ</t>
    </rPh>
    <phoneticPr fontId="2"/>
  </si>
  <si>
    <t>※2</t>
    <phoneticPr fontId="2"/>
  </si>
  <si>
    <t>構造図には、平面図、側面図、配筋図並びに扉図を含めることとする。</t>
    <rPh sb="0" eb="2">
      <t>コウゾウ</t>
    </rPh>
    <rPh sb="2" eb="3">
      <t>ズ</t>
    </rPh>
    <rPh sb="6" eb="9">
      <t>ヘイメンズ</t>
    </rPh>
    <rPh sb="10" eb="12">
      <t>ソクメン</t>
    </rPh>
    <rPh sb="12" eb="13">
      <t>ズ</t>
    </rPh>
    <rPh sb="14" eb="17">
      <t>ハイキンズ</t>
    </rPh>
    <rPh sb="17" eb="18">
      <t>ナラ</t>
    </rPh>
    <rPh sb="20" eb="21">
      <t>トビラ</t>
    </rPh>
    <rPh sb="21" eb="22">
      <t>ズ</t>
    </rPh>
    <rPh sb="23" eb="24">
      <t>フク</t>
    </rPh>
    <phoneticPr fontId="2"/>
  </si>
  <si>
    <t>２．販売所の名称、所在地及び貯蔵施設の位置等</t>
    <phoneticPr fontId="2"/>
  </si>
  <si>
    <t>販売所の名称</t>
    <phoneticPr fontId="2"/>
  </si>
  <si>
    <t>販売所の所在地</t>
    <phoneticPr fontId="2"/>
  </si>
  <si>
    <t>貯蔵施設の位置</t>
    <phoneticPr fontId="2"/>
  </si>
  <si>
    <t xml:space="preserve">貯蔵施設の面積 </t>
    <phoneticPr fontId="2"/>
  </si>
  <si>
    <t>貯蔵施設の障壁</t>
    <phoneticPr fontId="2"/>
  </si>
  <si>
    <t>（液化石油ガス法施行規則第14条各号及び第16条第７号）</t>
    <phoneticPr fontId="2"/>
  </si>
  <si>
    <t>号</t>
    <phoneticPr fontId="2"/>
  </si>
  <si>
    <t>対　　応　　事　　項</t>
    <phoneticPr fontId="2"/>
  </si>
  <si>
    <t>第14条第１号</t>
    <rPh sb="4" eb="5">
      <t>ダイ</t>
    </rPh>
    <rPh sb="6" eb="7">
      <t>ゴウ</t>
    </rPh>
    <phoneticPr fontId="2"/>
  </si>
  <si>
    <t xml:space="preserve"> 警戒標</t>
    <phoneticPr fontId="2"/>
  </si>
  <si>
    <t xml:space="preserve"> (1) 掲示位置  
</t>
    <phoneticPr fontId="2"/>
  </si>
  <si>
    <t>貯蔵施設入口及び側面</t>
    <phoneticPr fontId="2"/>
  </si>
  <si>
    <t xml:space="preserve"> (2) 表示内容</t>
    <phoneticPr fontId="2"/>
  </si>
  <si>
    <t>①  ＬＰガス貯蔵施設</t>
    <phoneticPr fontId="2"/>
  </si>
  <si>
    <t>②  燃（赤色文字）</t>
    <phoneticPr fontId="2"/>
  </si>
  <si>
    <t>③  火気厳禁（赤色文字）</t>
  </si>
  <si>
    <t>④  無断立入禁止（赤色文字）</t>
    <phoneticPr fontId="2"/>
  </si>
  <si>
    <t>第２号</t>
    <phoneticPr fontId="2"/>
  </si>
  <si>
    <t>施設距離</t>
    <phoneticPr fontId="2"/>
  </si>
  <si>
    <t>(1) 貯蔵施設面積</t>
    <phoneticPr fontId="2"/>
  </si>
  <si>
    <r>
      <t>m</t>
    </r>
    <r>
      <rPr>
        <vertAlign val="superscript"/>
        <sz val="11"/>
        <rFont val="ＭＳ Ｐゴシック"/>
        <family val="3"/>
        <charset val="128"/>
      </rPr>
      <t>2</t>
    </r>
    <phoneticPr fontId="2"/>
  </si>
  <si>
    <t>(2) 施設距離</t>
    <phoneticPr fontId="2"/>
  </si>
  <si>
    <t>保安物件</t>
    <rPh sb="0" eb="2">
      <t>ホアン</t>
    </rPh>
    <rPh sb="2" eb="4">
      <t>ブッケン</t>
    </rPh>
    <phoneticPr fontId="2"/>
  </si>
  <si>
    <t>施設距離</t>
    <rPh sb="0" eb="2">
      <t>シセツ</t>
    </rPh>
    <rPh sb="2" eb="4">
      <t>キョリ</t>
    </rPh>
    <phoneticPr fontId="2"/>
  </si>
  <si>
    <t>実測距離</t>
    <rPh sb="0" eb="2">
      <t>ジッソク</t>
    </rPh>
    <rPh sb="2" eb="4">
      <t>キョリ</t>
    </rPh>
    <phoneticPr fontId="2"/>
  </si>
  <si>
    <t>対象物件</t>
    <rPh sb="0" eb="2">
      <t>タイショウ</t>
    </rPh>
    <rPh sb="2" eb="4">
      <t>ブッケン</t>
    </rPh>
    <phoneticPr fontId="2"/>
  </si>
  <si>
    <t>第１種保安物件</t>
    <rPh sb="0" eb="1">
      <t>ダイ</t>
    </rPh>
    <rPh sb="2" eb="3">
      <t>シュ</t>
    </rPh>
    <rPh sb="3" eb="5">
      <t>ホアン</t>
    </rPh>
    <rPh sb="5" eb="7">
      <t>ブッケン</t>
    </rPh>
    <phoneticPr fontId="2"/>
  </si>
  <si>
    <t>m</t>
    <phoneticPr fontId="2"/>
  </si>
  <si>
    <t>第２種保安物件</t>
    <rPh sb="0" eb="1">
      <t>ダイ</t>
    </rPh>
    <rPh sb="2" eb="3">
      <t>シュ</t>
    </rPh>
    <rPh sb="3" eb="5">
      <t>ホアン</t>
    </rPh>
    <rPh sb="5" eb="7">
      <t>ブッケン</t>
    </rPh>
    <phoneticPr fontId="2"/>
  </si>
  <si>
    <t>※施設距離の（  ）内は障壁設置時の距離を示す。</t>
    <phoneticPr fontId="2"/>
  </si>
  <si>
    <t xml:space="preserve">(3) 施設距離の不足に対する障壁の必要性　 </t>
    <phoneticPr fontId="2"/>
  </si>
  <si>
    <t>有 ・ 無</t>
    <phoneticPr fontId="2"/>
  </si>
  <si>
    <t>第３号</t>
  </si>
  <si>
    <t>障　壁</t>
    <phoneticPr fontId="2"/>
  </si>
  <si>
    <t>(1) 障壁の構造</t>
    <phoneticPr fontId="2"/>
  </si>
  <si>
    <t>①  材料</t>
    <phoneticPr fontId="2"/>
  </si>
  <si>
    <t xml:space="preserve"> コンクリートブロック </t>
    <phoneticPr fontId="2"/>
  </si>
  <si>
    <t>②  寸法</t>
    <phoneticPr fontId="2"/>
  </si>
  <si>
    <t xml:space="preserve">(高さ) </t>
    <phoneticPr fontId="2"/>
  </si>
  <si>
    <t>cm</t>
    <phoneticPr fontId="2"/>
  </si>
  <si>
    <t xml:space="preserve">(厚さ) </t>
    <phoneticPr fontId="2"/>
  </si>
  <si>
    <t>③  配筋</t>
    <phoneticPr fontId="2"/>
  </si>
  <si>
    <t>鉄筋</t>
    <rPh sb="0" eb="2">
      <t>テッキン</t>
    </rPh>
    <phoneticPr fontId="2"/>
  </si>
  <si>
    <t>mm,</t>
    <phoneticPr fontId="2"/>
  </si>
  <si>
    <t>mm</t>
    <phoneticPr fontId="2"/>
  </si>
  <si>
    <t xml:space="preserve">間隔 (縦) </t>
    <phoneticPr fontId="2"/>
  </si>
  <si>
    <t xml:space="preserve"> (横) </t>
    <phoneticPr fontId="2"/>
  </si>
  <si>
    <t>(2) 扉の構造</t>
    <phoneticPr fontId="2"/>
  </si>
  <si>
    <t xml:space="preserve">鋼板 </t>
    <phoneticPr fontId="2"/>
  </si>
  <si>
    <t>(厚さ)</t>
    <phoneticPr fontId="2"/>
  </si>
  <si>
    <t xml:space="preserve"> (高さ) </t>
    <phoneticPr fontId="2"/>
  </si>
  <si>
    <t xml:space="preserve"> (幅) </t>
    <phoneticPr fontId="2"/>
  </si>
  <si>
    <t>③  補強</t>
    <phoneticPr fontId="2"/>
  </si>
  <si>
    <t xml:space="preserve">等辺山形鋼 </t>
    <phoneticPr fontId="2"/>
  </si>
  <si>
    <t xml:space="preserve">(枠) 50 mm × 50 mm </t>
    <phoneticPr fontId="2"/>
  </si>
  <si>
    <t xml:space="preserve">(内) 30 mm × 30 mm </t>
    <phoneticPr fontId="2"/>
  </si>
  <si>
    <t xml:space="preserve">間隔 (縦) 39 cm   (横) 33.5 cm </t>
    <phoneticPr fontId="2"/>
  </si>
  <si>
    <t>第４号</t>
  </si>
  <si>
    <t>屋根材等</t>
    <phoneticPr fontId="2"/>
  </si>
  <si>
    <t>屋根組及び屋根の材料</t>
    <phoneticPr fontId="2"/>
  </si>
  <si>
    <t>軽量鉄骨、繊維強化セメント板</t>
    <phoneticPr fontId="2"/>
  </si>
  <si>
    <t>第５号</t>
  </si>
  <si>
    <t>滞留防止措置</t>
    <phoneticPr fontId="2"/>
  </si>
  <si>
    <t>(2) 法定換気口面積</t>
    <phoneticPr fontId="2"/>
  </si>
  <si>
    <r>
      <t>m</t>
    </r>
    <r>
      <rPr>
        <vertAlign val="superscript"/>
        <sz val="11"/>
        <rFont val="ＭＳ Ｐゴシック"/>
        <family val="3"/>
        <charset val="128"/>
      </rPr>
      <t>2</t>
    </r>
    <r>
      <rPr>
        <sz val="11"/>
        <rFont val="ＭＳ Ｐゴシック"/>
        <family val="3"/>
        <charset val="128"/>
      </rPr>
      <t xml:space="preserve"> × 300cm</t>
    </r>
    <r>
      <rPr>
        <vertAlign val="superscript"/>
        <sz val="11"/>
        <rFont val="ＭＳ Ｐゴシック"/>
        <family val="3"/>
        <charset val="128"/>
      </rPr>
      <t>2</t>
    </r>
    <r>
      <rPr>
        <sz val="11"/>
        <rFont val="ＭＳ Ｐゴシック"/>
        <family val="3"/>
        <charset val="128"/>
      </rPr>
      <t>/m</t>
    </r>
    <r>
      <rPr>
        <vertAlign val="superscript"/>
        <sz val="11"/>
        <rFont val="ＭＳ Ｐゴシック"/>
        <family val="3"/>
        <charset val="128"/>
      </rPr>
      <t>2</t>
    </r>
    <r>
      <rPr>
        <sz val="11"/>
        <rFont val="ＭＳ Ｐゴシック"/>
        <family val="3"/>
        <charset val="128"/>
      </rPr>
      <t>　=</t>
    </r>
    <phoneticPr fontId="2"/>
  </si>
  <si>
    <r>
      <t>cm</t>
    </r>
    <r>
      <rPr>
        <vertAlign val="superscript"/>
        <sz val="11"/>
        <rFont val="ＭＳ Ｐゴシック"/>
        <family val="3"/>
        <charset val="128"/>
      </rPr>
      <t>2</t>
    </r>
    <phoneticPr fontId="2"/>
  </si>
  <si>
    <t>(3) 換気口面積</t>
    <phoneticPr fontId="2"/>
  </si>
  <si>
    <t>開口部面積　(縦)</t>
    <rPh sb="0" eb="3">
      <t>カイコウブ</t>
    </rPh>
    <rPh sb="3" eb="5">
      <t>メンセキ</t>
    </rPh>
    <rPh sb="7" eb="8">
      <t>タテ</t>
    </rPh>
    <phoneticPr fontId="2"/>
  </si>
  <si>
    <t>cm × (横)</t>
    <rPh sb="6" eb="7">
      <t>ヨコ</t>
    </rPh>
    <phoneticPr fontId="2"/>
  </si>
  <si>
    <t>cm ×</t>
    <phoneticPr fontId="2"/>
  </si>
  <si>
    <t>箇所</t>
    <rPh sb="0" eb="2">
      <t>カショ</t>
    </rPh>
    <phoneticPr fontId="2"/>
  </si>
  <si>
    <t>＝</t>
    <phoneticPr fontId="2"/>
  </si>
  <si>
    <r>
      <t>cm</t>
    </r>
    <r>
      <rPr>
        <vertAlign val="superscript"/>
        <sz val="11"/>
        <rFont val="ＭＳ Ｐゴシック"/>
        <family val="3"/>
        <charset val="128"/>
      </rPr>
      <t>2</t>
    </r>
    <r>
      <rPr>
        <sz val="11"/>
        <rFont val="ＭＳ Ｐゴシック"/>
        <family val="3"/>
        <charset val="128"/>
      </rPr>
      <t xml:space="preserve"> &gt;</t>
    </r>
    <phoneticPr fontId="2"/>
  </si>
  <si>
    <t>第６号</t>
  </si>
  <si>
    <t>消火器</t>
    <phoneticPr fontId="2"/>
  </si>
  <si>
    <t>(1) 型式</t>
    <phoneticPr fontId="2"/>
  </si>
  <si>
    <t>型（Ａ-●・Ｂ-●・Ｃ）</t>
    <rPh sb="0" eb="1">
      <t>ガタ</t>
    </rPh>
    <phoneticPr fontId="2"/>
  </si>
  <si>
    <t>(2) 個数</t>
    <phoneticPr fontId="2"/>
  </si>
  <si>
    <t>個</t>
    <rPh sb="0" eb="1">
      <t>コ</t>
    </rPh>
    <phoneticPr fontId="2"/>
  </si>
  <si>
    <t>(3) 設置場所</t>
    <phoneticPr fontId="2"/>
  </si>
  <si>
    <t>第16条第７号</t>
    <phoneticPr fontId="2"/>
  </si>
  <si>
    <t>火気距離等</t>
    <phoneticPr fontId="2"/>
  </si>
  <si>
    <t>(1) 火気の種類</t>
    <phoneticPr fontId="2"/>
  </si>
  <si>
    <t>(2) 火気までの距離</t>
    <phoneticPr fontId="2"/>
  </si>
  <si>
    <t>ｍ</t>
    <phoneticPr fontId="2"/>
  </si>
  <si>
    <t>(3) 火気との距離が２ｍ以内の場合の障壁</t>
    <phoneticPr fontId="2"/>
  </si>
  <si>
    <t>該当有　・　該当なし</t>
    <rPh sb="0" eb="2">
      <t>ガイトウ</t>
    </rPh>
    <rPh sb="2" eb="3">
      <t>アリ</t>
    </rPh>
    <rPh sb="6" eb="8">
      <t>ガイトウ</t>
    </rPh>
    <phoneticPr fontId="2"/>
  </si>
  <si>
    <t xml:space="preserve">①  材料 </t>
    <phoneticPr fontId="2"/>
  </si>
  <si>
    <t>②  高さ</t>
    <phoneticPr fontId="2"/>
  </si>
  <si>
    <t>③  迂回水平距離</t>
    <phoneticPr fontId="2"/>
  </si>
  <si>
    <t>３．貯蔵施設の技術上の基準に対応する事項</t>
    <phoneticPr fontId="2"/>
  </si>
  <si>
    <t>無　・有　（補強コンクリートブロック造）</t>
    <rPh sb="0" eb="1">
      <t>ナ</t>
    </rPh>
    <rPh sb="3" eb="4">
      <t>ア</t>
    </rPh>
    <rPh sb="6" eb="8">
      <t>ホキョウ</t>
    </rPh>
    <rPh sb="18" eb="19">
      <t>ツク</t>
    </rPh>
    <phoneticPr fontId="2"/>
  </si>
  <si>
    <t>１．設置の理由</t>
    <phoneticPr fontId="2"/>
  </si>
  <si>
    <t>貯蔵施設/特定供給設備の位置を示す案内図</t>
    <phoneticPr fontId="2"/>
  </si>
  <si>
    <t>特定供給設備の全体配置図</t>
    <rPh sb="0" eb="4">
      <t>トクテイキョウキュウ</t>
    </rPh>
    <rPh sb="4" eb="6">
      <t>セツビ</t>
    </rPh>
    <rPh sb="7" eb="9">
      <t>ゼンタイ</t>
    </rPh>
    <rPh sb="9" eb="11">
      <t>ハイチ</t>
    </rPh>
    <rPh sb="11" eb="12">
      <t>ズ</t>
    </rPh>
    <phoneticPr fontId="2"/>
  </si>
  <si>
    <t>特定供給設備の配管系統図</t>
    <rPh sb="0" eb="4">
      <t>トクテイキョウキュウ</t>
    </rPh>
    <rPh sb="4" eb="6">
      <t>セツビ</t>
    </rPh>
    <rPh sb="7" eb="9">
      <t>ハイカン</t>
    </rPh>
    <rPh sb="9" eb="12">
      <t>ケイトウズ</t>
    </rPh>
    <phoneticPr fontId="2"/>
  </si>
  <si>
    <t>特定供給設備の基礎構造図</t>
    <rPh sb="0" eb="4">
      <t>トクテイキョウキュウ</t>
    </rPh>
    <rPh sb="4" eb="6">
      <t>セツビ</t>
    </rPh>
    <rPh sb="7" eb="9">
      <t>キソ</t>
    </rPh>
    <rPh sb="9" eb="11">
      <t>コウゾウ</t>
    </rPh>
    <rPh sb="11" eb="12">
      <t>ズ</t>
    </rPh>
    <phoneticPr fontId="2"/>
  </si>
  <si>
    <t>特定供給設備の機器一覧</t>
    <rPh sb="0" eb="4">
      <t>トクテイキョウキュウ</t>
    </rPh>
    <rPh sb="4" eb="6">
      <t>セツビ</t>
    </rPh>
    <rPh sb="7" eb="9">
      <t>キキ</t>
    </rPh>
    <rPh sb="9" eb="11">
      <t>イチラン</t>
    </rPh>
    <phoneticPr fontId="2"/>
  </si>
  <si>
    <t>貯蔵施設</t>
    <rPh sb="0" eb="2">
      <t>チョゾウ</t>
    </rPh>
    <rPh sb="2" eb="4">
      <t>シセツ</t>
    </rPh>
    <phoneticPr fontId="2"/>
  </si>
  <si>
    <t>特定供給設備</t>
    <rPh sb="0" eb="6">
      <t>トクテイキョウキュウセツビ</t>
    </rPh>
    <phoneticPr fontId="2"/>
  </si>
  <si>
    <t>○</t>
    <phoneticPr fontId="2"/>
  </si>
  <si>
    <t>-</t>
    <phoneticPr fontId="2"/>
  </si>
  <si>
    <t>２．特定供給設備の設置先名称及び所在地</t>
    <phoneticPr fontId="2"/>
  </si>
  <si>
    <t>設置先名称</t>
    <rPh sb="0" eb="2">
      <t>セッチ</t>
    </rPh>
    <rPh sb="2" eb="3">
      <t>サキ</t>
    </rPh>
    <phoneticPr fontId="2"/>
  </si>
  <si>
    <t>所在地</t>
    <phoneticPr fontId="2"/>
  </si>
  <si>
    <t>３．特定供給設備の概要</t>
    <rPh sb="2" eb="4">
      <t>トクテイ</t>
    </rPh>
    <rPh sb="4" eb="6">
      <t>キョウキュウ</t>
    </rPh>
    <rPh sb="6" eb="8">
      <t>セツビ</t>
    </rPh>
    <rPh sb="9" eb="11">
      <t>ガイヨウ</t>
    </rPh>
    <phoneticPr fontId="2"/>
  </si>
  <si>
    <t>設備内容</t>
    <rPh sb="0" eb="2">
      <t>セツビ</t>
    </rPh>
    <rPh sb="2" eb="4">
      <t>ナイヨウ</t>
    </rPh>
    <phoneticPr fontId="2"/>
  </si>
  <si>
    <t>規格及び仕様</t>
    <rPh sb="0" eb="2">
      <t>キカク</t>
    </rPh>
    <rPh sb="2" eb="3">
      <t>オヨ</t>
    </rPh>
    <rPh sb="4" eb="6">
      <t>シヨウ</t>
    </rPh>
    <phoneticPr fontId="2"/>
  </si>
  <si>
    <t>内容積</t>
    <rPh sb="0" eb="2">
      <t>ナイヨウ</t>
    </rPh>
    <rPh sb="2" eb="3">
      <t>セキ</t>
    </rPh>
    <phoneticPr fontId="2"/>
  </si>
  <si>
    <t>●トン型バルク貯槽</t>
    <rPh sb="3" eb="4">
      <t>ガタ</t>
    </rPh>
    <rPh sb="7" eb="9">
      <t>チョソウ</t>
    </rPh>
    <phoneticPr fontId="2"/>
  </si>
  <si>
    <t>●●式蒸発器</t>
    <rPh sb="2" eb="3">
      <t>シキ</t>
    </rPh>
    <rPh sb="3" eb="6">
      <t>ジョウハツキ</t>
    </rPh>
    <phoneticPr fontId="2"/>
  </si>
  <si>
    <t>能力</t>
    <rPh sb="0" eb="2">
      <t>ノウリョク</t>
    </rPh>
    <phoneticPr fontId="2"/>
  </si>
  <si>
    <t>圧力調整器</t>
    <rPh sb="0" eb="2">
      <t>アツリョク</t>
    </rPh>
    <rPh sb="2" eb="4">
      <t>チョウセイ</t>
    </rPh>
    <rPh sb="4" eb="5">
      <t>キ</t>
    </rPh>
    <phoneticPr fontId="2"/>
  </si>
  <si>
    <t>1次側</t>
    <rPh sb="1" eb="2">
      <t>ジ</t>
    </rPh>
    <rPh sb="2" eb="3">
      <t>ガワ</t>
    </rPh>
    <phoneticPr fontId="2"/>
  </si>
  <si>
    <t>2次側</t>
    <rPh sb="1" eb="2">
      <t>ジ</t>
    </rPh>
    <rPh sb="2" eb="3">
      <t>ガワ</t>
    </rPh>
    <phoneticPr fontId="2"/>
  </si>
  <si>
    <t>kg/h</t>
    <phoneticPr fontId="2"/>
  </si>
  <si>
    <t>設置数</t>
    <rPh sb="0" eb="2">
      <t>セッチ</t>
    </rPh>
    <rPh sb="2" eb="3">
      <t>スウ</t>
    </rPh>
    <phoneticPr fontId="2"/>
  </si>
  <si>
    <t>Ｌ</t>
    <phoneticPr fontId="2"/>
  </si>
  <si>
    <t>ガス漏れ検知警報設備</t>
    <rPh sb="2" eb="3">
      <t>モ</t>
    </rPh>
    <rPh sb="4" eb="6">
      <t>ケンチ</t>
    </rPh>
    <rPh sb="6" eb="8">
      <t>ケイホウ</t>
    </rPh>
    <rPh sb="8" eb="10">
      <t>セツビ</t>
    </rPh>
    <phoneticPr fontId="2"/>
  </si>
  <si>
    <t>付帯配管設備</t>
    <rPh sb="0" eb="2">
      <t>フタイ</t>
    </rPh>
    <rPh sb="2" eb="4">
      <t>ハイカン</t>
    </rPh>
    <rPh sb="4" eb="6">
      <t>セツビ</t>
    </rPh>
    <phoneticPr fontId="2"/>
  </si>
  <si>
    <t>1基</t>
    <rPh sb="1" eb="2">
      <t>キ</t>
    </rPh>
    <phoneticPr fontId="2"/>
  </si>
  <si>
    <t>1台</t>
    <rPh sb="1" eb="2">
      <t>ダイ</t>
    </rPh>
    <phoneticPr fontId="2"/>
  </si>
  <si>
    <t>1式</t>
    <rPh sb="1" eb="2">
      <t>シキ</t>
    </rPh>
    <phoneticPr fontId="2"/>
  </si>
  <si>
    <t>４．貯蔵能力</t>
    <rPh sb="2" eb="4">
      <t>チョゾウ</t>
    </rPh>
    <rPh sb="4" eb="6">
      <t>ノウリョク</t>
    </rPh>
    <phoneticPr fontId="2"/>
  </si>
  <si>
    <t>Ｗ=0.85wV</t>
    <phoneticPr fontId="2"/>
  </si>
  <si>
    <t>W</t>
    <phoneticPr fontId="2"/>
  </si>
  <si>
    <t>w</t>
    <phoneticPr fontId="2"/>
  </si>
  <si>
    <t>V</t>
    <phoneticPr fontId="2"/>
  </si>
  <si>
    <t>：</t>
    <phoneticPr fontId="2"/>
  </si>
  <si>
    <t>貯蔵能力（ｋｇ）</t>
    <rPh sb="0" eb="4">
      <t>チョゾウノウリョク</t>
    </rPh>
    <phoneticPr fontId="2"/>
  </si>
  <si>
    <t>常用の温度における液化石油ガスの比重　0.473</t>
    <rPh sb="0" eb="2">
      <t>ジョウヨウ</t>
    </rPh>
    <rPh sb="3" eb="5">
      <t>オンド</t>
    </rPh>
    <rPh sb="9" eb="13">
      <t>エキカセキユ</t>
    </rPh>
    <rPh sb="16" eb="18">
      <t>ヒジュウ</t>
    </rPh>
    <phoneticPr fontId="2"/>
  </si>
  <si>
    <t>貯槽の内容積（L)</t>
    <rPh sb="0" eb="2">
      <t>チョソウ</t>
    </rPh>
    <rPh sb="3" eb="5">
      <t>ナイヨウ</t>
    </rPh>
    <rPh sb="5" eb="6">
      <t>セキ</t>
    </rPh>
    <phoneticPr fontId="2"/>
  </si>
  <si>
    <t>W ＝ 0.85×0.473×</t>
    <phoneticPr fontId="2"/>
  </si>
  <si>
    <t>kg</t>
    <phoneticPr fontId="2"/>
  </si>
  <si>
    <t>≒</t>
    <phoneticPr fontId="2"/>
  </si>
  <si>
    <t>５．特定供給設備の技術上の基準に対応する事項</t>
    <rPh sb="2" eb="8">
      <t>トクテイキョウキュウセツビ</t>
    </rPh>
    <phoneticPr fontId="2"/>
  </si>
  <si>
    <t>　【設置先】の新設に伴い、【設置の目的】を行うため、貯蔵能力●トン型のバルク貯槽による特定供給設備を設置し、液化石油ガスを供給するため。</t>
    <rPh sb="2" eb="4">
      <t>セッチ</t>
    </rPh>
    <rPh sb="4" eb="5">
      <t>サキ</t>
    </rPh>
    <rPh sb="14" eb="16">
      <t>セッチ</t>
    </rPh>
    <rPh sb="17" eb="19">
      <t>モクテキ</t>
    </rPh>
    <phoneticPr fontId="2"/>
  </si>
  <si>
    <t>●●に設置</t>
    <rPh sb="3" eb="5">
      <t>セッチ</t>
    </rPh>
    <phoneticPr fontId="2"/>
  </si>
  <si>
    <t>（液化石油ガス法施行規則第54条各号）</t>
    <phoneticPr fontId="2"/>
  </si>
  <si>
    <t>第１号</t>
    <rPh sb="0" eb="1">
      <t>ダイ</t>
    </rPh>
    <rPh sb="2" eb="3">
      <t>ゴウ</t>
    </rPh>
    <phoneticPr fontId="2"/>
  </si>
  <si>
    <t>バルク容器の基準</t>
    <rPh sb="3" eb="5">
      <t>ヨウキ</t>
    </rPh>
    <rPh sb="6" eb="8">
      <t>キジュン</t>
    </rPh>
    <phoneticPr fontId="2"/>
  </si>
  <si>
    <t>第２号</t>
    <rPh sb="0" eb="1">
      <t>ダイ</t>
    </rPh>
    <rPh sb="2" eb="3">
      <t>ゴウ</t>
    </rPh>
    <phoneticPr fontId="2"/>
  </si>
  <si>
    <t>該当なし</t>
    <rPh sb="0" eb="2">
      <t>ガイトウ</t>
    </rPh>
    <phoneticPr fontId="2"/>
  </si>
  <si>
    <t>バルク貯槽の基準</t>
    <phoneticPr fontId="2"/>
  </si>
  <si>
    <t>　高圧ガス保安法第56条の４第１項で定める「特定設備検査合格証」を有するものを設置します。</t>
    <phoneticPr fontId="2"/>
  </si>
  <si>
    <t>貯蔵能力</t>
    <phoneticPr fontId="2"/>
  </si>
  <si>
    <t>無</t>
    <rPh sb="0" eb="1">
      <t>ナ</t>
    </rPh>
    <phoneticPr fontId="2"/>
  </si>
  <si>
    <t>・</t>
    <phoneticPr fontId="2"/>
  </si>
  <si>
    <t>有</t>
    <rPh sb="0" eb="1">
      <t>ア</t>
    </rPh>
    <phoneticPr fontId="2"/>
  </si>
  <si>
    <t>第１種</t>
    <rPh sb="0" eb="1">
      <t>ダイ</t>
    </rPh>
    <rPh sb="2" eb="3">
      <t>シュ</t>
    </rPh>
    <phoneticPr fontId="2"/>
  </si>
  <si>
    <t>第２種</t>
    <rPh sb="0" eb="1">
      <t>ダイ</t>
    </rPh>
    <rPh sb="2" eb="3">
      <t>シュ</t>
    </rPh>
    <phoneticPr fontId="2"/>
  </si>
  <si>
    <t xml:space="preserve"> ハ  火気取扱施設距離等</t>
    <phoneticPr fontId="2"/>
  </si>
  <si>
    <t xml:space="preserve"> イ  バルク貯槽の基準適合性</t>
    <phoneticPr fontId="2"/>
  </si>
  <si>
    <t xml:space="preserve"> ロ  設備距離</t>
    <phoneticPr fontId="2"/>
  </si>
  <si>
    <t xml:space="preserve"> (3)  地盤面下に埋設の必要性</t>
    <phoneticPr fontId="2"/>
  </si>
  <si>
    <t xml:space="preserve"> (2)  設備距離の不足に対する障壁の必要性</t>
    <phoneticPr fontId="2"/>
  </si>
  <si>
    <t xml:space="preserve"> (1)  設備距離</t>
    <phoneticPr fontId="2"/>
  </si>
  <si>
    <t xml:space="preserve"> (1)  火気取扱施設の種類 </t>
    <phoneticPr fontId="2"/>
  </si>
  <si>
    <t xml:space="preserve"> (2)  火気取扱施設距離 </t>
    <phoneticPr fontId="2"/>
  </si>
  <si>
    <t>③迂回水平距離</t>
    <phoneticPr fontId="2"/>
  </si>
  <si>
    <t>②高さ</t>
    <phoneticPr fontId="2"/>
  </si>
  <si>
    <t>①材料</t>
    <phoneticPr fontId="2"/>
  </si>
  <si>
    <t xml:space="preserve"> (3)  火気取扱施設距離が５ｍ（３トン以上の場合は８ｍ）以上ない場合の</t>
    <rPh sb="21" eb="23">
      <t>イジョウ</t>
    </rPh>
    <rPh sb="24" eb="26">
      <t>バアイ</t>
    </rPh>
    <phoneticPr fontId="2"/>
  </si>
  <si>
    <t>　　　 障壁　…　該当なし</t>
    <phoneticPr fontId="2"/>
  </si>
  <si>
    <t>---</t>
    <phoneticPr fontId="2"/>
  </si>
  <si>
    <t>---  m</t>
    <phoneticPr fontId="2"/>
  </si>
  <si>
    <t xml:space="preserve"> ニ  消火器</t>
    <phoneticPr fontId="2"/>
  </si>
  <si>
    <t xml:space="preserve"> (1)  型式</t>
    <phoneticPr fontId="2"/>
  </si>
  <si>
    <t xml:space="preserve"> (2)  個数</t>
    <phoneticPr fontId="2"/>
  </si>
  <si>
    <t>型（Ａ-　　・Ｂ-　　・Ｃ）</t>
    <rPh sb="0" eb="1">
      <t>ガタ</t>
    </rPh>
    <phoneticPr fontId="2"/>
  </si>
  <si>
    <t xml:space="preserve"> (3)  設置場所</t>
    <phoneticPr fontId="2"/>
  </si>
  <si>
    <t xml:space="preserve"> ホ　規則第19条第３号ハ及び第４号から第６号に対応する事項</t>
    <phoneticPr fontId="2"/>
  </si>
  <si>
    <t>第19条</t>
    <phoneticPr fontId="2"/>
  </si>
  <si>
    <t>第３号</t>
    <phoneticPr fontId="2"/>
  </si>
  <si>
    <t xml:space="preserve"> (1)  安全弁</t>
    <phoneticPr fontId="2"/>
  </si>
  <si>
    <t xml:space="preserve"> (2)  液面計</t>
    <phoneticPr fontId="2"/>
  </si>
  <si>
    <t xml:space="preserve"> (3)  過充てん防止装置</t>
    <phoneticPr fontId="2"/>
  </si>
  <si>
    <t xml:space="preserve"> ハ  バルク貯槽は、次の基準に適合するものを設置します。</t>
    <phoneticPr fontId="2"/>
  </si>
  <si>
    <t>バネ式安全弁を設置します。</t>
    <phoneticPr fontId="2"/>
  </si>
  <si>
    <t>フロート式液面計を設置します。また、液面計には85％表示を朱書し、</t>
    <phoneticPr fontId="2"/>
  </si>
  <si>
    <t>液面は常時電話回線によりガス供給者で監視します。</t>
    <phoneticPr fontId="2"/>
  </si>
  <si>
    <t>液受入口に過充てん防止装置を設置します。（最高液面85％）</t>
    <phoneticPr fontId="2"/>
  </si>
  <si>
    <t xml:space="preserve"> (4)  カップリング用液流出防止装置付き液取入弁</t>
    <phoneticPr fontId="2"/>
  </si>
  <si>
    <t>セーフティカップリングを取り付けた液取入弁を設置します。</t>
    <phoneticPr fontId="2"/>
  </si>
  <si>
    <t xml:space="preserve"> (5)  ガス放出防止器付きガス取出弁</t>
    <phoneticPr fontId="2"/>
  </si>
  <si>
    <t>ガス放出防止器を取り付けたガス取出弁を設置します。</t>
    <phoneticPr fontId="2"/>
  </si>
  <si>
    <t xml:space="preserve"> (6)  ガス放出防止器付き液取出弁</t>
    <phoneticPr fontId="2"/>
  </si>
  <si>
    <t xml:space="preserve"> (7)  均圧弁用カップリング</t>
    <phoneticPr fontId="2"/>
  </si>
  <si>
    <t xml:space="preserve"> (8)  プロテクター</t>
    <phoneticPr fontId="2"/>
  </si>
  <si>
    <t xml:space="preserve"> (9)  ＬＰガス、火気厳禁の表示</t>
    <phoneticPr fontId="2"/>
  </si>
  <si>
    <t xml:space="preserve"> (10)  緊急連絡先の表示</t>
    <phoneticPr fontId="2"/>
  </si>
  <si>
    <t xml:space="preserve"> (11)  腐食防止措置</t>
    <phoneticPr fontId="2"/>
  </si>
  <si>
    <t xml:space="preserve"> (12)  転倒防止等措置</t>
    <phoneticPr fontId="2"/>
  </si>
  <si>
    <t>ガス放出防止器を取り付けた液取出弁を設置します。</t>
    <phoneticPr fontId="2"/>
  </si>
  <si>
    <t>均圧弁にセーフティカップリングを設置します。</t>
    <phoneticPr fontId="2"/>
  </si>
  <si>
    <t>(1)～(7)の機器を保護するためプロテクターを設置します。</t>
    <phoneticPr fontId="2"/>
  </si>
  <si>
    <t>バルク貯槽の外部から見やすい箇所に｢ＬＰガス｣｢火気厳禁｣と朱書</t>
    <phoneticPr fontId="2"/>
  </si>
  <si>
    <t>します。</t>
    <phoneticPr fontId="2"/>
  </si>
  <si>
    <t>バルク貯槽の外部から見やすい箇所に緊急連絡先を表示します。</t>
    <phoneticPr fontId="2"/>
  </si>
  <si>
    <t>緊急連絡先</t>
    <phoneticPr fontId="2"/>
  </si>
  <si>
    <t>電話番号</t>
    <phoneticPr fontId="2"/>
  </si>
  <si>
    <t>バルク貯槽は下地処理後、錆止め20μｍ以上/回、上塗り15μｍ</t>
    <phoneticPr fontId="2"/>
  </si>
  <si>
    <t>以上/回の塗装を２回実施します。</t>
    <phoneticPr fontId="2"/>
  </si>
  <si>
    <t>バルク貯槽のサドルは、コンクリート基礎にアンカーボルトで固定します。</t>
    <phoneticPr fontId="2"/>
  </si>
  <si>
    <t xml:space="preserve"> 漏えい試験</t>
    <phoneticPr fontId="2"/>
  </si>
  <si>
    <t>バルク貯槽は、ガスの漏えいがないものを設置します。</t>
    <phoneticPr fontId="2"/>
  </si>
  <si>
    <t>第７号</t>
  </si>
  <si>
    <t>バルク貯槽のプロテクター内にガス漏れ検知器を設置し、電話回線で</t>
    <phoneticPr fontId="2"/>
  </si>
  <si>
    <t>常時監視するシステムと接続します。</t>
    <phoneticPr fontId="2"/>
  </si>
  <si>
    <t xml:space="preserve"> ガス漏れ検知器</t>
    <phoneticPr fontId="2"/>
  </si>
  <si>
    <t xml:space="preserve"> バルク貯槽と調整器の間の再液化防止措置</t>
    <phoneticPr fontId="2"/>
  </si>
  <si>
    <t>第４号</t>
    <phoneticPr fontId="2"/>
  </si>
  <si>
    <t xml:space="preserve"> ヘ  規則第19条第３号ニ(1)～(5)の基準に対応する事項</t>
    <phoneticPr fontId="2"/>
  </si>
  <si>
    <t xml:space="preserve"> ニ  地盤面上に設置するバルク貯槽は、次の基準に適合します。</t>
    <phoneticPr fontId="2"/>
  </si>
  <si>
    <t xml:space="preserve"> (1)  バルク貯槽の基礎</t>
    <phoneticPr fontId="2"/>
  </si>
  <si>
    <t xml:space="preserve"> (2)  車両接触防止措置</t>
    <phoneticPr fontId="2"/>
  </si>
  <si>
    <t>基礎は、平坦なコンクリート盤とし、水平、かつ、地盤面から５cm以上</t>
    <phoneticPr fontId="2"/>
  </si>
  <si>
    <t>高くします。</t>
    <phoneticPr fontId="2"/>
  </si>
  <si>
    <t>バルク貯槽の周囲は､ガードレール(鉄板)で囲み、車両の接触を防止</t>
    <phoneticPr fontId="2"/>
  </si>
  <si>
    <t xml:space="preserve"> (3)  バルク貯槽の固定</t>
    <phoneticPr fontId="2"/>
  </si>
  <si>
    <t xml:space="preserve"> (4)  バルク貯槽の接地</t>
    <phoneticPr fontId="2"/>
  </si>
  <si>
    <t>バルク貯槽のサドルは、アンカーボルトで基礎と固定します。</t>
    <phoneticPr fontId="2"/>
  </si>
  <si>
    <t>バルク貯槽は、アース棒（10φ×500mm）で大地と電気的に接続します。</t>
    <phoneticPr fontId="2"/>
  </si>
  <si>
    <t xml:space="preserve"> (5)  安全弁の放出管</t>
    <phoneticPr fontId="2"/>
  </si>
  <si>
    <t>バルク貯槽の安全弁の放出管は、貯槽頂部から10cm以上の高さで、</t>
    <phoneticPr fontId="2"/>
  </si>
  <si>
    <t>開口部は上向きとし、先端にレインキャップを取り付けます。</t>
    <phoneticPr fontId="2"/>
  </si>
  <si>
    <t xml:space="preserve"> ト  地盤面下に埋設するバルク貯槽</t>
    <phoneticPr fontId="2"/>
  </si>
  <si>
    <t xml:space="preserve"> チ  貯蔵能力が3,000kg以上のバルク貯槽</t>
    <phoneticPr fontId="2"/>
  </si>
  <si>
    <t xml:space="preserve"> 第18条第４号から第７号まで、第10号及び第19号から第21号に対応する事項</t>
    <phoneticPr fontId="2"/>
  </si>
  <si>
    <t>第18条</t>
    <phoneticPr fontId="2"/>
  </si>
  <si>
    <t xml:space="preserve"> バルク貯槽、気化装置、調整器等の選定</t>
    <phoneticPr fontId="2"/>
  </si>
  <si>
    <t>一般消費者等の液化石油ガスの最大消費数量に適応する数量の液化</t>
    <phoneticPr fontId="2"/>
  </si>
  <si>
    <t>石油ガスを供給しうるものを設置します。</t>
    <phoneticPr fontId="2"/>
  </si>
  <si>
    <t xml:space="preserve"> 腐食、割れ等の欠陥</t>
    <phoneticPr fontId="2"/>
  </si>
  <si>
    <t>バルブ、受入・払出配管及び供給管は、使用上支障のある腐食、割れ</t>
    <phoneticPr fontId="2"/>
  </si>
  <si>
    <t>等の欠陥がないものを使用します。</t>
    <phoneticPr fontId="2"/>
  </si>
  <si>
    <t xml:space="preserve"> 腐食防止措置</t>
    <phoneticPr fontId="2"/>
  </si>
  <si>
    <t>バルブ、受入・払出配管及び供給管には、腐食を防止する措置を講じ</t>
    <phoneticPr fontId="2"/>
  </si>
  <si>
    <t>ます。</t>
    <phoneticPr fontId="2"/>
  </si>
  <si>
    <t xml:space="preserve"> 使用材料</t>
    <phoneticPr fontId="2"/>
  </si>
  <si>
    <t>バルブ、受入・払出配管及び供給管の材料は、その使用条件等に</t>
    <phoneticPr fontId="2"/>
  </si>
  <si>
    <t>照らし適切なものを使用します。</t>
    <phoneticPr fontId="2"/>
  </si>
  <si>
    <t>第10号</t>
    <phoneticPr fontId="2"/>
  </si>
  <si>
    <t>バルブ､受入･払出配管及び供給管は、漏えい試験に合格するものを</t>
    <phoneticPr fontId="2"/>
  </si>
  <si>
    <t>使用します。</t>
    <phoneticPr fontId="2"/>
  </si>
  <si>
    <t>第19号</t>
    <phoneticPr fontId="2"/>
  </si>
  <si>
    <t xml:space="preserve"> 気化装置に関する基準</t>
    <phoneticPr fontId="2"/>
  </si>
  <si>
    <t xml:space="preserve"> イ  腐食、割れ等の欠陥</t>
    <phoneticPr fontId="2"/>
  </si>
  <si>
    <t>使用上支障のある腐食、割れ等の欠陥がないものを使用します。</t>
    <phoneticPr fontId="2"/>
  </si>
  <si>
    <t xml:space="preserve"> ロ  耐圧試験</t>
    <phoneticPr fontId="2"/>
  </si>
  <si>
    <t xml:space="preserve"> ハ  加熱方式</t>
    <phoneticPr fontId="2"/>
  </si>
  <si>
    <t xml:space="preserve"> ニ  液流出防止方式</t>
    <phoneticPr fontId="2"/>
  </si>
  <si>
    <t xml:space="preserve"> ホ  温水部の凍結防止措置</t>
    <phoneticPr fontId="2"/>
  </si>
  <si>
    <t>Mpa</t>
    <phoneticPr fontId="2"/>
  </si>
  <si>
    <t>※  気化装置のメーカー、型式等</t>
    <phoneticPr fontId="2"/>
  </si>
  <si>
    <t xml:space="preserve"> (1)  メーカー</t>
    <phoneticPr fontId="2"/>
  </si>
  <si>
    <t xml:space="preserve"> (2)  型式</t>
    <phoneticPr fontId="2"/>
  </si>
  <si>
    <t xml:space="preserve"> (3)  処理能力</t>
    <phoneticPr fontId="2"/>
  </si>
  <si>
    <t>第20号</t>
    <phoneticPr fontId="2"/>
  </si>
  <si>
    <t xml:space="preserve"> 調整器に関する基準</t>
    <phoneticPr fontId="2"/>
  </si>
  <si>
    <t xml:space="preserve"> イ  腐食、割れ等の欠陥、液化石油ガスへの適合性</t>
    <phoneticPr fontId="2"/>
  </si>
  <si>
    <t>使用上支障のある腐食、割れ、ねじのゆるみ等の欠陥がなく、かつ、</t>
    <phoneticPr fontId="2"/>
  </si>
  <si>
    <t>消費する液化石油ガスに適合したものを使用します。</t>
    <phoneticPr fontId="2"/>
  </si>
  <si>
    <t xml:space="preserve"> ロ  耐圧試験、気密試験</t>
    <phoneticPr fontId="2"/>
  </si>
  <si>
    <t>次の耐圧試験、気密試験に合格するものを使用します。</t>
    <phoneticPr fontId="2"/>
  </si>
  <si>
    <t xml:space="preserve"> (1)  ２段式減圧用２次側のものを除く調整器</t>
    <phoneticPr fontId="2"/>
  </si>
  <si>
    <t>耐圧試験  2.6MPa以上    気密試験  1.56MPa以上</t>
    <phoneticPr fontId="2"/>
  </si>
  <si>
    <t>(2)  ２段式減圧用２次側の調整器</t>
    <phoneticPr fontId="2"/>
  </si>
  <si>
    <t>耐圧試験　0.8MPa以上    気密試験  0.15MPa以上</t>
    <phoneticPr fontId="2"/>
  </si>
  <si>
    <t xml:space="preserve"> ハ　調整圧力、閉そく圧力（２段式減圧用１次側のものを除く。）</t>
    <phoneticPr fontId="2"/>
  </si>
  <si>
    <t>次の調整圧力、閉そく圧力のものを使用します。</t>
    <phoneticPr fontId="2"/>
  </si>
  <si>
    <t>(1)　生活用の調整器</t>
    <phoneticPr fontId="2"/>
  </si>
  <si>
    <t>調整圧力  2.3kPa以上3.3kPa以下    閉そく圧力　3.5kPa以下</t>
    <phoneticPr fontId="2"/>
  </si>
  <si>
    <t>(2)　生活用以外の調整器</t>
    <phoneticPr fontId="2"/>
  </si>
  <si>
    <t>調整圧力、閉そく圧力は、使用する燃焼器に適合したものを</t>
    <phoneticPr fontId="2"/>
  </si>
  <si>
    <t>※  調整器の種類、メーカー、型式等</t>
    <phoneticPr fontId="2"/>
  </si>
  <si>
    <t>(1)  種類</t>
    <phoneticPr fontId="2"/>
  </si>
  <si>
    <t>(2)  メーカー</t>
    <phoneticPr fontId="2"/>
  </si>
  <si>
    <t xml:space="preserve">(3)  型式 </t>
    <phoneticPr fontId="2"/>
  </si>
  <si>
    <t>(4)  容量</t>
    <phoneticPr fontId="2"/>
  </si>
  <si>
    <t>１次側（気化装置出口）</t>
    <phoneticPr fontId="2"/>
  </si>
  <si>
    <t>１次側（貯槽気相ライン</t>
    <phoneticPr fontId="2"/>
  </si>
  <si>
    <t>２次側</t>
    <phoneticPr fontId="2"/>
  </si>
  <si>
    <t>kg/h　１個</t>
    <rPh sb="6" eb="7">
      <t>コ</t>
    </rPh>
    <phoneticPr fontId="2"/>
  </si>
  <si>
    <t>２個</t>
    <rPh sb="1" eb="2">
      <t>コ</t>
    </rPh>
    <phoneticPr fontId="2"/>
  </si>
  <si>
    <t>第21号</t>
  </si>
  <si>
    <t>第22号</t>
  </si>
  <si>
    <t>地下室等に係る供給管の緊急遮断装置</t>
    <phoneticPr fontId="2"/>
  </si>
  <si>
    <t xml:space="preserve"> ハ　対震自動ガス遮断器</t>
    <phoneticPr fontId="2"/>
  </si>
  <si>
    <t>調整器の１次側と２次側の間の中圧部分に２個設置します。</t>
    <phoneticPr fontId="2"/>
  </si>
  <si>
    <t>供給管に関する基準</t>
    <phoneticPr fontId="2"/>
  </si>
  <si>
    <t xml:space="preserve"> イ  高圧部の耐圧試験</t>
    <phoneticPr fontId="2"/>
  </si>
  <si>
    <t>バルク貯槽と調整器（２段式減圧用２次側のものを除く。）の間に設置</t>
    <phoneticPr fontId="2"/>
  </si>
  <si>
    <t>される管は、2.6MPa以上の耐圧試験に合格するものを使用します。</t>
    <phoneticPr fontId="2"/>
  </si>
  <si>
    <t xml:space="preserve"> ロ  中圧部の耐圧試験</t>
    <phoneticPr fontId="2"/>
  </si>
  <si>
    <t>２段式減圧用１次側調整器と２次側調整器の間に設置される管は、</t>
    <phoneticPr fontId="2"/>
  </si>
  <si>
    <t>0.8MPa以上の耐圧試験に合格するものを使用します。</t>
    <phoneticPr fontId="2"/>
  </si>
  <si>
    <t>別紙1</t>
    <rPh sb="0" eb="2">
      <t>ベッシ</t>
    </rPh>
    <phoneticPr fontId="2"/>
  </si>
  <si>
    <t>特定供給設備の位置及び構造等の明細書（バルク貯槽）</t>
    <rPh sb="0" eb="2">
      <t>トクテイ</t>
    </rPh>
    <rPh sb="2" eb="4">
      <t>キョウキュウ</t>
    </rPh>
    <rPh sb="4" eb="6">
      <t>セツビ</t>
    </rPh>
    <rPh sb="22" eb="24">
      <t>チョソウ</t>
    </rPh>
    <phoneticPr fontId="2"/>
  </si>
  <si>
    <t>有　・　無</t>
    <rPh sb="0" eb="1">
      <t>ア</t>
    </rPh>
    <rPh sb="4" eb="5">
      <t>ム</t>
    </rPh>
    <phoneticPr fontId="2"/>
  </si>
  <si>
    <t>貯蔵施設/特定供給設備までの距離を直線で記載すること。</t>
    <rPh sb="0" eb="2">
      <t>チョゾウ</t>
    </rPh>
    <rPh sb="2" eb="4">
      <t>シセツ</t>
    </rPh>
    <rPh sb="5" eb="11">
      <t>トクテイキョウキュウセツビ</t>
    </rPh>
    <rPh sb="14" eb="16">
      <t>キョリ</t>
    </rPh>
    <rPh sb="17" eb="19">
      <t>チョクセン</t>
    </rPh>
    <rPh sb="20" eb="22">
      <t>キサイ</t>
    </rPh>
    <phoneticPr fontId="2"/>
  </si>
  <si>
    <t>別紙１</t>
    <rPh sb="0" eb="2">
      <t>ベッシ</t>
    </rPh>
    <phoneticPr fontId="2"/>
  </si>
  <si>
    <t>バルク貯槽、気化装置、調整器及びガスメーターの選定根拠</t>
    <phoneticPr fontId="2"/>
  </si>
  <si>
    <t>１．設計条件</t>
    <phoneticPr fontId="2"/>
  </si>
  <si>
    <t>使用貯槽の種類</t>
    <phoneticPr fontId="2"/>
  </si>
  <si>
    <t>液化石油ガスの規格</t>
    <phoneticPr fontId="2"/>
  </si>
  <si>
    <t>最大消費数量</t>
    <phoneticPr fontId="2"/>
  </si>
  <si>
    <t>【最大消費数量算定根拠】</t>
    <phoneticPr fontId="2"/>
  </si>
  <si>
    <t>器具</t>
    <rPh sb="0" eb="2">
      <t>キグ</t>
    </rPh>
    <phoneticPr fontId="2"/>
  </si>
  <si>
    <t>消費数量
(kg/h)</t>
    <rPh sb="0" eb="2">
      <t>ショウヒ</t>
    </rPh>
    <rPh sb="2" eb="4">
      <t>スウリョウ</t>
    </rPh>
    <phoneticPr fontId="2"/>
  </si>
  <si>
    <t>同時
使用率</t>
    <rPh sb="0" eb="2">
      <t>ドウジ</t>
    </rPh>
    <rPh sb="3" eb="5">
      <t>シヨウ</t>
    </rPh>
    <rPh sb="5" eb="6">
      <t>リツ</t>
    </rPh>
    <phoneticPr fontId="2"/>
  </si>
  <si>
    <t>台数</t>
    <rPh sb="0" eb="2">
      <t>ダイスウ</t>
    </rPh>
    <phoneticPr fontId="2"/>
  </si>
  <si>
    <t>合計</t>
    <rPh sb="0" eb="2">
      <t>ゴウケイ</t>
    </rPh>
    <phoneticPr fontId="2"/>
  </si>
  <si>
    <t>総消費数量
(kg/h)</t>
    <rPh sb="0" eb="1">
      <t>ソウ</t>
    </rPh>
    <rPh sb="1" eb="3">
      <t>ショウヒ</t>
    </rPh>
    <rPh sb="3" eb="5">
      <t>スウリョウ</t>
    </rPh>
    <phoneticPr fontId="2"/>
  </si>
  <si>
    <t>２．ローリ充てん周期</t>
    <phoneticPr fontId="2"/>
  </si>
  <si>
    <t>最大消費数量 × 平均稼働時間</t>
    <phoneticPr fontId="2"/>
  </si>
  <si>
    <t>貯槽貯蔵量 × 2/3</t>
    <phoneticPr fontId="2"/>
  </si>
  <si>
    <t>=</t>
    <phoneticPr fontId="2"/>
  </si>
  <si>
    <t>Ｌ（</t>
    <phoneticPr fontId="2"/>
  </si>
  <si>
    <t>kg）バルク貯槽</t>
    <rPh sb="6" eb="8">
      <t>チョソウ</t>
    </rPh>
    <phoneticPr fontId="2"/>
  </si>
  <si>
    <t>い号（PP95％以上）</t>
    <phoneticPr fontId="2"/>
  </si>
  <si>
    <t>日</t>
    <rPh sb="0" eb="1">
      <t>ニチ</t>
    </rPh>
    <phoneticPr fontId="2"/>
  </si>
  <si>
    <t>平均稼働時間</t>
    <rPh sb="0" eb="2">
      <t>ヘイキン</t>
    </rPh>
    <rPh sb="2" eb="4">
      <t>カドウ</t>
    </rPh>
    <rPh sb="4" eb="6">
      <t>ジカン</t>
    </rPh>
    <phoneticPr fontId="2"/>
  </si>
  <si>
    <t>時間</t>
    <rPh sb="0" eb="2">
      <t>ジカン</t>
    </rPh>
    <phoneticPr fontId="2"/>
  </si>
  <si>
    <t>３．気化装置の選定</t>
    <phoneticPr fontId="2"/>
  </si>
  <si>
    <t>最大消費数量×1.2＝</t>
  </si>
  <si>
    <t>kg/hを採用</t>
    <rPh sb="5" eb="7">
      <t>サイヨウ</t>
    </rPh>
    <phoneticPr fontId="2"/>
  </si>
  <si>
    <t>４．調整器の選定</t>
    <phoneticPr fontId="2"/>
  </si>
  <si>
    <t>最大消費数量×1.5＝</t>
  </si>
  <si>
    <t>個 採用</t>
    <rPh sb="0" eb="1">
      <t>コ</t>
    </rPh>
    <rPh sb="2" eb="4">
      <t>サイヨウ</t>
    </rPh>
    <phoneticPr fontId="2"/>
  </si>
  <si>
    <t>１次側：</t>
    <rPh sb="1" eb="2">
      <t>ジ</t>
    </rPh>
    <rPh sb="2" eb="3">
      <t>ガワ</t>
    </rPh>
    <phoneticPr fontId="2"/>
  </si>
  <si>
    <t>２次側：</t>
    <rPh sb="1" eb="2">
      <t>ジ</t>
    </rPh>
    <rPh sb="2" eb="3">
      <t>ガワ</t>
    </rPh>
    <phoneticPr fontId="2"/>
  </si>
  <si>
    <t>５. ガスメーターの選定</t>
    <phoneticPr fontId="2"/>
  </si>
  <si>
    <t>　最大消費数量×0.482×1.2＝</t>
    <phoneticPr fontId="2"/>
  </si>
  <si>
    <r>
      <t>m</t>
    </r>
    <r>
      <rPr>
        <vertAlign val="superscript"/>
        <sz val="11"/>
        <rFont val="ＭＳ Ｐゴシック"/>
        <family val="3"/>
        <charset val="128"/>
      </rPr>
      <t>3</t>
    </r>
    <r>
      <rPr>
        <sz val="11"/>
        <rFont val="ＭＳ Ｐゴシック"/>
        <family val="3"/>
        <charset val="128"/>
      </rPr>
      <t>/h採用</t>
    </r>
    <rPh sb="4" eb="6">
      <t>サイヨウ</t>
    </rPh>
    <phoneticPr fontId="2"/>
  </si>
  <si>
    <t>参考</t>
    <rPh sb="0" eb="2">
      <t>サンコウ</t>
    </rPh>
    <phoneticPr fontId="2"/>
  </si>
  <si>
    <t>流量性能曲線</t>
  </si>
  <si>
    <t>仕様書</t>
    <rPh sb="0" eb="3">
      <t>シヨウショ</t>
    </rPh>
    <phoneticPr fontId="2"/>
  </si>
  <si>
    <t>強度計算書</t>
    <rPh sb="0" eb="2">
      <t>キョウド</t>
    </rPh>
    <rPh sb="2" eb="5">
      <t>ケイサンショ</t>
    </rPh>
    <phoneticPr fontId="2"/>
  </si>
  <si>
    <t>気化装置</t>
    <phoneticPr fontId="2"/>
  </si>
  <si>
    <t>バルク貯槽</t>
    <phoneticPr fontId="2"/>
  </si>
  <si>
    <t>ガス放出防止器</t>
    <phoneticPr fontId="2"/>
  </si>
  <si>
    <t>フランジ型ボールバルブ</t>
    <phoneticPr fontId="2"/>
  </si>
  <si>
    <t>図面</t>
    <rPh sb="0" eb="2">
      <t>ズメン</t>
    </rPh>
    <phoneticPr fontId="2"/>
  </si>
  <si>
    <t>フランジ型ストレーナー</t>
    <phoneticPr fontId="2"/>
  </si>
  <si>
    <t>ブロー弁</t>
    <phoneticPr fontId="2"/>
  </si>
  <si>
    <t>ネジ込み型ストップ弁</t>
    <phoneticPr fontId="2"/>
  </si>
  <si>
    <t>２段式１次側圧力調整器</t>
    <phoneticPr fontId="2"/>
  </si>
  <si>
    <t>その他</t>
    <rPh sb="2" eb="3">
      <t>タ</t>
    </rPh>
    <phoneticPr fontId="2"/>
  </si>
  <si>
    <t>２段式２次側圧力調整器</t>
    <phoneticPr fontId="2"/>
  </si>
  <si>
    <t>供給管</t>
    <phoneticPr fontId="2"/>
  </si>
  <si>
    <t>フレキシブルメタルホース</t>
    <phoneticPr fontId="2"/>
  </si>
  <si>
    <t>ＬＰガス検知警報器</t>
    <phoneticPr fontId="2"/>
  </si>
  <si>
    <t>対震自動ガス遮断弁</t>
    <phoneticPr fontId="2"/>
  </si>
  <si>
    <t>圧力計</t>
    <phoneticPr fontId="2"/>
  </si>
  <si>
    <t>流量性能曲線</t>
    <phoneticPr fontId="2"/>
  </si>
  <si>
    <t xml:space="preserve"> バルク貯槽、気化装置、バルブ等に関する添付書類一覧</t>
    <rPh sb="24" eb="26">
      <t>イチラン</t>
    </rPh>
    <phoneticPr fontId="2"/>
  </si>
  <si>
    <t>※3</t>
    <phoneticPr fontId="2"/>
  </si>
  <si>
    <t>仕様書・強度計算書が必要な機器の詳細については「参考」シートを参照してください。</t>
    <rPh sb="0" eb="3">
      <t>シヨウショ</t>
    </rPh>
    <rPh sb="4" eb="6">
      <t>キョウド</t>
    </rPh>
    <rPh sb="6" eb="9">
      <t>ケイサンショ</t>
    </rPh>
    <rPh sb="10" eb="12">
      <t>ヒツヨウ</t>
    </rPh>
    <rPh sb="13" eb="15">
      <t>キキ</t>
    </rPh>
    <rPh sb="16" eb="18">
      <t>ショウサイ</t>
    </rPh>
    <rPh sb="24" eb="26">
      <t>サンコウ</t>
    </rPh>
    <rPh sb="31" eb="33">
      <t>サンショウ</t>
    </rPh>
    <phoneticPr fontId="2"/>
  </si>
  <si>
    <t>対象機器</t>
    <rPh sb="0" eb="2">
      <t>タイショウ</t>
    </rPh>
    <rPh sb="2" eb="4">
      <t>キキ</t>
    </rPh>
    <phoneticPr fontId="2"/>
  </si>
  <si>
    <t>貯蔵施設/特定供給設備の位置及び構造等の明細書　※1</t>
    <phoneticPr fontId="2"/>
  </si>
  <si>
    <t>貯蔵施設/特定供給設備の付近の状況見取図　　※2</t>
    <phoneticPr fontId="2"/>
  </si>
  <si>
    <t>貯蔵施設の構造図　※3</t>
    <phoneticPr fontId="2"/>
  </si>
  <si>
    <t>特定供給設備の各機器の仕様書　※4</t>
    <rPh sb="0" eb="4">
      <t>トクテイキョウキュウ</t>
    </rPh>
    <rPh sb="4" eb="6">
      <t>セツビ</t>
    </rPh>
    <rPh sb="7" eb="8">
      <t>カク</t>
    </rPh>
    <rPh sb="8" eb="10">
      <t>キキ</t>
    </rPh>
    <rPh sb="11" eb="14">
      <t>シヨウショ</t>
    </rPh>
    <phoneticPr fontId="2"/>
  </si>
  <si>
    <t>特定供給設備の各機器の強度計算書　※4</t>
    <rPh sb="0" eb="4">
      <t>トクテイキョウキュウ</t>
    </rPh>
    <rPh sb="4" eb="6">
      <t>セツビ</t>
    </rPh>
    <rPh sb="7" eb="8">
      <t>カク</t>
    </rPh>
    <rPh sb="8" eb="10">
      <t>キキ</t>
    </rPh>
    <rPh sb="11" eb="13">
      <t>キョウド</t>
    </rPh>
    <rPh sb="13" eb="16">
      <t>ケイサンショ</t>
    </rPh>
    <phoneticPr fontId="2"/>
  </si>
  <si>
    <t>※4</t>
    <phoneticPr fontId="2"/>
  </si>
  <si>
    <t>明細書には「設置の目的」「貯蔵能力」「技術上の基準への対応状況」を記載すること。</t>
    <rPh sb="0" eb="3">
      <t>メイサイショ</t>
    </rPh>
    <rPh sb="6" eb="8">
      <t>セッチ</t>
    </rPh>
    <rPh sb="9" eb="11">
      <t>モクテキ</t>
    </rPh>
    <rPh sb="13" eb="15">
      <t>チョゾウ</t>
    </rPh>
    <rPh sb="15" eb="17">
      <t>ノウリョク</t>
    </rPh>
    <rPh sb="19" eb="21">
      <t>ギジュツ</t>
    </rPh>
    <rPh sb="21" eb="22">
      <t>ジョウ</t>
    </rPh>
    <rPh sb="23" eb="25">
      <t>キジュン</t>
    </rPh>
    <rPh sb="27" eb="29">
      <t>タイオウ</t>
    </rPh>
    <rPh sb="29" eb="31">
      <t>ジョウキョウ</t>
    </rPh>
    <rPh sb="33" eb="35">
      <t>キサイ</t>
    </rPh>
    <phoneticPr fontId="2"/>
  </si>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</sst>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3" formatCode="0.00&quot;ｍ&quot;"/>
    <numFmt numFmtId="184" formatCode="&quot;(&quot;0.00&quot;ｍ)&quot;"/>
    <numFmt numFmtId="185" formatCode="General&quot;kg/h&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3"/>
      <name val="ＭＳ 明朝"/>
      <family val="1"/>
      <charset val="128"/>
    </font>
    <font>
      <sz val="13"/>
      <name val="ＭＳ Ｐゴシック"/>
      <family val="3"/>
      <charset val="128"/>
    </font>
    <font>
      <b/>
      <sz val="13"/>
      <name val="ＭＳ 明朝"/>
      <family val="1"/>
      <charset val="128"/>
    </font>
    <font>
      <sz val="11"/>
      <name val="ＭＳ 明朝"/>
      <family val="1"/>
      <charset val="128"/>
    </font>
    <font>
      <sz val="11"/>
      <name val="ＭＳ Ｐゴシック"/>
      <family val="3"/>
      <charset val="128"/>
    </font>
    <font>
      <sz val="9"/>
      <name val="ＭＳ Ｐゴシック"/>
      <family val="3"/>
      <charset val="128"/>
    </font>
    <font>
      <b/>
      <sz val="18"/>
      <name val="ＭＳ Ｐゴシック"/>
      <family val="3"/>
      <charset val="128"/>
    </font>
    <font>
      <sz val="18"/>
      <color indexed="54"/>
      <name val="游ゴシック Light"/>
      <family val="3"/>
      <charset val="128"/>
    </font>
    <font>
      <vertAlign val="superscript"/>
      <sz val="11"/>
      <name val="ＭＳ Ｐゴシック"/>
      <family val="3"/>
      <charset val="128"/>
    </font>
    <font>
      <u/>
      <sz val="11"/>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89">
    <xf numFmtId="0" fontId="0" fillId="0" borderId="0" xfId="0"/>
    <xf numFmtId="0" fontId="3" fillId="0" borderId="0" xfId="0" applyFont="1"/>
    <xf numFmtId="0" fontId="4" fillId="0" borderId="0" xfId="0" applyFont="1"/>
    <xf numFmtId="0" fontId="3" fillId="0" borderId="0" xfId="0" applyFont="1" applyAlignment="1">
      <alignment vertical="top"/>
    </xf>
    <xf numFmtId="0" fontId="3" fillId="0" borderId="1" xfId="0" applyFont="1" applyBorder="1" applyAlignment="1">
      <alignment vertical="center"/>
    </xf>
    <xf numFmtId="0" fontId="3" fillId="0" borderId="2" xfId="0" applyFont="1" applyBorder="1"/>
    <xf numFmtId="0" fontId="6" fillId="0" borderId="0" xfId="0" applyFont="1"/>
    <xf numFmtId="0" fontId="5" fillId="0" borderId="0" xfId="0" applyFont="1"/>
    <xf numFmtId="0" fontId="0" fillId="0" borderId="3"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0" fillId="0" borderId="3" xfId="0" applyBorder="1" applyAlignment="1">
      <alignmen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2" xfId="0" applyBorder="1" applyAlignment="1">
      <alignment horizontal="left" vertical="center"/>
    </xf>
    <xf numFmtId="0" fontId="0" fillId="0" borderId="14" xfId="0" applyBorder="1" applyAlignment="1">
      <alignment vertical="center"/>
    </xf>
    <xf numFmtId="0" fontId="3" fillId="0" borderId="0" xfId="0" applyFont="1" applyAlignment="1">
      <alignment horizontal="right"/>
    </xf>
    <xf numFmtId="0" fontId="1" fillId="0" borderId="0" xfId="0" applyFont="1"/>
    <xf numFmtId="0" fontId="3" fillId="0" borderId="0" xfId="0" applyFont="1" applyAlignment="1">
      <alignment vertical="center"/>
    </xf>
    <xf numFmtId="0" fontId="0" fillId="0" borderId="3" xfId="0" applyFont="1" applyBorder="1" applyAlignment="1">
      <alignment vertical="center"/>
    </xf>
    <xf numFmtId="0" fontId="7" fillId="0" borderId="0" xfId="0" applyFont="1" applyBorder="1" applyAlignment="1">
      <alignment vertical="center" wrapText="1"/>
    </xf>
    <xf numFmtId="0" fontId="7" fillId="0" borderId="13" xfId="0" applyFont="1" applyBorder="1" applyAlignment="1">
      <alignment vertical="center" wrapText="1"/>
    </xf>
    <xf numFmtId="0" fontId="0" fillId="0" borderId="0" xfId="0" applyFont="1" applyBorder="1"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15" xfId="0"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0" fillId="0" borderId="0" xfId="0" applyAlignment="1">
      <alignment horizontal="right" vertical="center"/>
    </xf>
    <xf numFmtId="0" fontId="0" fillId="0" borderId="18" xfId="0" applyBorder="1" applyAlignment="1">
      <alignment vertical="center"/>
    </xf>
    <xf numFmtId="0" fontId="0" fillId="0" borderId="20" xfId="0" applyBorder="1" applyAlignment="1">
      <alignment vertical="center"/>
    </xf>
    <xf numFmtId="0" fontId="0" fillId="0" borderId="18" xfId="0" applyBorder="1"/>
    <xf numFmtId="0" fontId="0" fillId="0" borderId="1" xfId="0" applyBorder="1" applyAlignment="1">
      <alignment horizontal="center" vertical="center"/>
    </xf>
    <xf numFmtId="0" fontId="0" fillId="0" borderId="21" xfId="0" applyBorder="1" applyAlignment="1">
      <alignment horizontal="center" vertical="center"/>
    </xf>
    <xf numFmtId="183" fontId="0" fillId="0" borderId="21" xfId="0" applyNumberFormat="1" applyBorder="1" applyAlignment="1">
      <alignment horizontal="right" vertical="center"/>
    </xf>
    <xf numFmtId="184" fontId="0" fillId="0" borderId="21" xfId="0" applyNumberForma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0" xfId="0" applyBorder="1" applyAlignment="1">
      <alignment horizontal="center" vertical="center"/>
    </xf>
    <xf numFmtId="0" fontId="0" fillId="0" borderId="22" xfId="0" applyBorder="1" applyAlignment="1">
      <alignment vertical="center"/>
    </xf>
    <xf numFmtId="0" fontId="0" fillId="0" borderId="18" xfId="0" applyBorder="1" applyAlignment="1">
      <alignment horizontal="center"/>
    </xf>
    <xf numFmtId="0" fontId="0" fillId="0" borderId="23" xfId="0" applyBorder="1" applyAlignment="1">
      <alignment vertical="center"/>
    </xf>
    <xf numFmtId="0" fontId="0" fillId="0" borderId="4" xfId="0" applyBorder="1" applyAlignment="1">
      <alignment horizontal="center"/>
    </xf>
    <xf numFmtId="0" fontId="0" fillId="0" borderId="2" xfId="0" applyBorder="1" applyAlignment="1">
      <alignment vertical="center"/>
    </xf>
    <xf numFmtId="0" fontId="0" fillId="0" borderId="19" xfId="0" applyBorder="1" applyAlignment="1">
      <alignment horizontal="center" vertical="center"/>
    </xf>
    <xf numFmtId="0" fontId="0" fillId="0" borderId="17" xfId="0" applyBorder="1"/>
    <xf numFmtId="0" fontId="0" fillId="0" borderId="19" xfId="0" applyBorder="1"/>
    <xf numFmtId="0" fontId="0" fillId="0" borderId="20" xfId="0" applyBorder="1" applyAlignment="1">
      <alignment horizontal="left" vertical="center"/>
    </xf>
    <xf numFmtId="0" fontId="0" fillId="0" borderId="22" xfId="0" applyBorder="1"/>
    <xf numFmtId="0" fontId="0" fillId="0" borderId="15" xfId="0" applyBorder="1" applyAlignment="1">
      <alignment horizontal="center" wrapTex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0" xfId="0" applyFont="1" applyBorder="1" applyAlignment="1">
      <alignment horizontal="left" vertical="center"/>
    </xf>
    <xf numFmtId="0" fontId="0" fillId="0" borderId="21" xfId="0" applyBorder="1" applyAlignment="1">
      <alignment horizontal="left" vertical="center"/>
    </xf>
    <xf numFmtId="0" fontId="0" fillId="0" borderId="21" xfId="0" applyBorder="1" applyAlignment="1">
      <alignment vertical="center"/>
    </xf>
    <xf numFmtId="0" fontId="0" fillId="0" borderId="26" xfId="0" applyBorder="1" applyAlignment="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16" xfId="0" applyBorder="1" applyAlignment="1">
      <alignment horizontal="center" vertical="center"/>
    </xf>
    <xf numFmtId="0" fontId="0" fillId="0" borderId="26" xfId="0" applyBorder="1" applyAlignment="1">
      <alignment vertical="center"/>
    </xf>
    <xf numFmtId="0" fontId="0" fillId="0" borderId="20" xfId="0" applyBorder="1" applyAlignment="1">
      <alignment vertical="center" wrapText="1"/>
    </xf>
    <xf numFmtId="0" fontId="0" fillId="0" borderId="22" xfId="0" applyBorder="1" applyAlignment="1">
      <alignment vertical="center" wrapText="1"/>
    </xf>
    <xf numFmtId="0" fontId="0" fillId="0" borderId="27" xfId="0" applyBorder="1" applyAlignment="1">
      <alignment vertical="center" wrapText="1"/>
    </xf>
    <xf numFmtId="0" fontId="0" fillId="0" borderId="3" xfId="0" applyBorder="1" applyAlignment="1">
      <alignment horizontal="left" vertical="center"/>
    </xf>
    <xf numFmtId="0" fontId="0" fillId="0" borderId="23"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left" vertical="center"/>
    </xf>
    <xf numFmtId="184" fontId="0" fillId="0" borderId="21" xfId="0" applyNumberFormat="1" applyBorder="1" applyAlignment="1">
      <alignment horizontal="left" vertical="center"/>
    </xf>
    <xf numFmtId="0" fontId="12" fillId="0" borderId="20" xfId="0" applyFont="1" applyBorder="1" applyAlignment="1">
      <alignment horizontal="left" vertical="center"/>
    </xf>
    <xf numFmtId="38" fontId="1" fillId="0" borderId="0" xfId="2" applyFont="1" applyFill="1" applyBorder="1" applyAlignment="1">
      <alignment horizontal="left" vertical="center"/>
    </xf>
    <xf numFmtId="38" fontId="0" fillId="0" borderId="0" xfId="2" applyFont="1" applyFill="1" applyBorder="1" applyAlignment="1">
      <alignment horizontal="left" vertical="center"/>
    </xf>
    <xf numFmtId="0" fontId="0" fillId="0" borderId="3" xfId="0" applyBorder="1" applyAlignment="1">
      <alignment horizontal="left" vertical="center" shrinkToFit="1"/>
    </xf>
    <xf numFmtId="183" fontId="0" fillId="0" borderId="26" xfId="0" applyNumberFormat="1" applyBorder="1" applyAlignment="1">
      <alignment horizontal="left" vertical="center"/>
    </xf>
    <xf numFmtId="184" fontId="0" fillId="0" borderId="0" xfId="0" applyNumberFormat="1" applyBorder="1" applyAlignment="1">
      <alignment horizontal="left" vertical="center"/>
    </xf>
    <xf numFmtId="183" fontId="0" fillId="0" borderId="19" xfId="0" applyNumberFormat="1" applyBorder="1" applyAlignment="1">
      <alignment horizontal="left" vertical="center"/>
    </xf>
    <xf numFmtId="0" fontId="0" fillId="0" borderId="0" xfId="0" applyBorder="1" applyAlignment="1">
      <alignment horizontal="right" vertical="center"/>
    </xf>
    <xf numFmtId="183" fontId="0" fillId="0" borderId="0" xfId="0" applyNumberFormat="1" applyBorder="1" applyAlignment="1">
      <alignment horizontal="right" vertical="center"/>
    </xf>
    <xf numFmtId="0" fontId="0" fillId="0" borderId="21" xfId="0" applyBorder="1" applyAlignment="1">
      <alignment horizontal="right" vertical="center"/>
    </xf>
    <xf numFmtId="49" fontId="0" fillId="0" borderId="2" xfId="0" applyNumberFormat="1" applyBorder="1" applyAlignment="1">
      <alignment horizontal="left" vertical="center"/>
    </xf>
    <xf numFmtId="0" fontId="0" fillId="0" borderId="21" xfId="0" quotePrefix="1" applyBorder="1" applyAlignment="1">
      <alignment horizontal="right" vertical="center"/>
    </xf>
    <xf numFmtId="0" fontId="0" fillId="0" borderId="15" xfId="0" applyBorder="1" applyAlignment="1">
      <alignment vertical="center"/>
    </xf>
    <xf numFmtId="0" fontId="0" fillId="0" borderId="0" xfId="0" applyAlignment="1">
      <alignment horizontal="left" vertical="center" indent="3"/>
    </xf>
    <xf numFmtId="38" fontId="0" fillId="0" borderId="0" xfId="2" applyFont="1" applyFill="1" applyBorder="1" applyAlignment="1">
      <alignment horizontal="center" vertical="center"/>
    </xf>
    <xf numFmtId="0" fontId="0" fillId="0" borderId="0" xfId="0" applyBorder="1"/>
    <xf numFmtId="0" fontId="0" fillId="0" borderId="21" xfId="0" applyBorder="1"/>
    <xf numFmtId="9" fontId="0" fillId="0" borderId="3" xfId="1" applyFont="1" applyBorder="1" applyAlignment="1">
      <alignment horizontal="center" vertical="center"/>
    </xf>
    <xf numFmtId="0" fontId="0" fillId="0" borderId="21" xfId="0" applyBorder="1" applyAlignment="1">
      <alignment horizontal="left" vertical="center" indent="1"/>
    </xf>
    <xf numFmtId="0" fontId="0" fillId="0" borderId="9" xfId="0" applyBorder="1" applyAlignment="1">
      <alignment vertical="center"/>
    </xf>
    <xf numFmtId="9" fontId="0" fillId="0" borderId="4" xfId="1" applyFont="1" applyBorder="1" applyAlignment="1">
      <alignment horizontal="center" vertical="center"/>
    </xf>
    <xf numFmtId="0" fontId="0" fillId="0" borderId="7" xfId="0"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vertical="center"/>
    </xf>
    <xf numFmtId="9" fontId="0" fillId="0" borderId="15" xfId="1" applyFont="1" applyBorder="1" applyAlignment="1">
      <alignment horizontal="center" vertical="center"/>
    </xf>
    <xf numFmtId="0" fontId="0" fillId="0" borderId="32" xfId="0" applyBorder="1" applyAlignment="1">
      <alignment vertical="center"/>
    </xf>
    <xf numFmtId="0" fontId="0" fillId="0" borderId="30" xfId="0" applyBorder="1" applyAlignment="1">
      <alignment vertical="center"/>
    </xf>
    <xf numFmtId="38" fontId="0" fillId="0" borderId="16" xfId="2" applyFont="1" applyBorder="1" applyAlignment="1">
      <alignment horizontal="center" vertical="center"/>
    </xf>
    <xf numFmtId="38" fontId="1" fillId="2" borderId="16" xfId="2" applyFont="1" applyFill="1" applyBorder="1" applyAlignment="1">
      <alignment horizontal="center" vertical="center"/>
    </xf>
    <xf numFmtId="185" fontId="0" fillId="0" borderId="0" xfId="0" applyNumberFormat="1" applyAlignment="1">
      <alignment horizontal="left" vertical="center"/>
    </xf>
    <xf numFmtId="0" fontId="0" fillId="2" borderId="0" xfId="0" applyFill="1" applyAlignment="1">
      <alignment vertical="center"/>
    </xf>
    <xf numFmtId="0" fontId="0" fillId="0" borderId="0" xfId="0" applyFont="1" applyBorder="1" applyAlignment="1">
      <alignment vertical="center"/>
    </xf>
    <xf numFmtId="0" fontId="0" fillId="0" borderId="33" xfId="0" applyBorder="1" applyAlignment="1">
      <alignment horizontal="left" vertical="center"/>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9" fillId="0" borderId="0" xfId="0" applyFont="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left" vertical="center" wrapText="1"/>
    </xf>
    <xf numFmtId="0" fontId="3" fillId="0" borderId="1" xfId="0" applyFont="1" applyBorder="1" applyAlignment="1">
      <alignment horizontal="distributed" vertical="center"/>
    </xf>
    <xf numFmtId="0" fontId="3" fillId="0" borderId="26" xfId="0" applyFont="1" applyBorder="1" applyAlignment="1">
      <alignment horizontal="distributed" vertical="center"/>
    </xf>
    <xf numFmtId="0" fontId="3" fillId="0" borderId="0" xfId="0" applyFont="1" applyAlignment="1">
      <alignment horizontal="center"/>
    </xf>
    <xf numFmtId="0" fontId="6" fillId="0" borderId="0" xfId="0" applyFont="1" applyAlignment="1">
      <alignment horizontal="distributed" vertical="center" wrapText="1"/>
    </xf>
    <xf numFmtId="0" fontId="6" fillId="0" borderId="0" xfId="0" applyFont="1" applyAlignment="1">
      <alignment horizontal="distributed"/>
    </xf>
    <xf numFmtId="0" fontId="0" fillId="0" borderId="20" xfId="0" applyBorder="1"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38" fontId="1" fillId="0" borderId="20" xfId="2" applyFont="1" applyFill="1" applyBorder="1" applyAlignment="1">
      <alignment horizontal="center" vertical="center"/>
    </xf>
    <xf numFmtId="38" fontId="0" fillId="0" borderId="20" xfId="2"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left" vertical="center" indent="1"/>
    </xf>
    <xf numFmtId="0" fontId="0" fillId="3" borderId="23" xfId="0" applyFill="1" applyBorder="1" applyAlignment="1">
      <alignment horizontal="center" vertical="center"/>
    </xf>
    <xf numFmtId="0" fontId="0" fillId="3" borderId="17" xfId="0" applyFill="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3" borderId="2" xfId="0" applyFill="1" applyBorder="1" applyAlignment="1">
      <alignment horizontal="center" vertical="center"/>
    </xf>
    <xf numFmtId="0" fontId="0" fillId="3" borderId="19" xfId="0" applyFill="1" applyBorder="1" applyAlignment="1">
      <alignment horizontal="center" vertical="center"/>
    </xf>
    <xf numFmtId="0" fontId="0" fillId="0" borderId="16" xfId="0" applyFont="1" applyBorder="1" applyAlignment="1">
      <alignment horizontal="left" vertical="center" shrinkToFit="1"/>
    </xf>
    <xf numFmtId="0" fontId="0" fillId="0" borderId="2" xfId="0"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wrapText="1"/>
    </xf>
    <xf numFmtId="0" fontId="0" fillId="0" borderId="20" xfId="0" quotePrefix="1" applyBorder="1" applyAlignment="1">
      <alignment horizontal="center" vertical="center"/>
    </xf>
    <xf numFmtId="0" fontId="0" fillId="0" borderId="3" xfId="0" applyBorder="1" applyAlignment="1">
      <alignment horizontal="left" vertical="center"/>
    </xf>
    <xf numFmtId="0" fontId="0" fillId="0" borderId="27" xfId="0" applyBorder="1" applyAlignment="1">
      <alignment horizontal="center" vertical="center"/>
    </xf>
    <xf numFmtId="0" fontId="0" fillId="0" borderId="21" xfId="0" applyBorder="1" applyAlignment="1">
      <alignment horizontal="left" vertical="center"/>
    </xf>
    <xf numFmtId="0" fontId="0" fillId="0" borderId="26"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0" xfId="0" applyBorder="1" applyAlignment="1">
      <alignment horizontal="center" vertical="center"/>
    </xf>
    <xf numFmtId="0" fontId="0" fillId="0" borderId="0" xfId="0" applyAlignment="1">
      <alignment horizontal="distributed"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3" fillId="0" borderId="0" xfId="0" applyFont="1" applyAlignment="1">
      <alignment horizontal="center" vertical="center"/>
    </xf>
    <xf numFmtId="0" fontId="6" fillId="0" borderId="1" xfId="0" applyFont="1" applyBorder="1" applyAlignment="1">
      <alignment horizontal="left" vertical="center" wrapText="1"/>
    </xf>
    <xf numFmtId="0" fontId="6" fillId="0" borderId="21" xfId="0" applyFont="1" applyBorder="1" applyAlignment="1">
      <alignment horizontal="left" vertical="center"/>
    </xf>
    <xf numFmtId="0" fontId="6" fillId="0" borderId="26" xfId="0" applyFont="1" applyBorder="1" applyAlignment="1">
      <alignment horizontal="left" vertical="center"/>
    </xf>
  </cellXfs>
  <cellStyles count="3">
    <cellStyle name="パーセント" xfId="1" builtinId="5"/>
    <cellStyle name="桁区切り" xfId="2" builtinId="6"/>
    <cellStyle name="標準" xfId="0" builtinId="0"/>
  </cellStyles>
  <dxfs count="3">
    <dxf>
      <fill>
        <patternFill patternType="none">
          <bgColor indexed="6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42"/>
  <sheetViews>
    <sheetView tabSelected="1" showWhiteSpace="0" view="pageBreakPreview" zoomScaleNormal="100" zoomScaleSheetLayoutView="100" workbookViewId="0">
      <selection activeCell="H22" sqref="H22"/>
    </sheetView>
  </sheetViews>
  <sheetFormatPr defaultRowHeight="16.5" customHeight="1" x14ac:dyDescent="0.15"/>
  <cols>
    <col min="1" max="1" width="4.125" style="9" customWidth="1"/>
    <col min="2" max="2" width="57.875" style="9" customWidth="1"/>
    <col min="3" max="4" width="8.75" style="10" customWidth="1"/>
    <col min="5" max="5" width="6.5" style="10" customWidth="1"/>
    <col min="6" max="16384" width="9" style="9"/>
  </cols>
  <sheetData>
    <row r="2" spans="1:8" ht="30.75" customHeight="1" x14ac:dyDescent="0.15">
      <c r="A2" s="131" t="s">
        <v>30</v>
      </c>
      <c r="B2" s="131"/>
      <c r="C2" s="131"/>
      <c r="D2" s="131"/>
      <c r="E2" s="131"/>
      <c r="H2" s="11"/>
    </row>
    <row r="3" spans="1:8" ht="18" customHeight="1" x14ac:dyDescent="0.15">
      <c r="A3" s="12"/>
      <c r="B3" s="12"/>
      <c r="C3" s="12"/>
      <c r="D3" s="12"/>
      <c r="E3" s="12"/>
      <c r="H3" s="11"/>
    </row>
    <row r="4" spans="1:8" ht="16.5" customHeight="1" thickBot="1" x14ac:dyDescent="0.2">
      <c r="A4" s="11" t="s">
        <v>4</v>
      </c>
      <c r="E4" s="16"/>
    </row>
    <row r="5" spans="1:8" ht="21" customHeight="1" thickBot="1" x14ac:dyDescent="0.2">
      <c r="A5" s="132" t="s">
        <v>3</v>
      </c>
      <c r="B5" s="133"/>
      <c r="C5" s="65" t="s">
        <v>139</v>
      </c>
      <c r="D5" s="66" t="s">
        <v>140</v>
      </c>
      <c r="E5" s="17" t="s">
        <v>5</v>
      </c>
    </row>
    <row r="6" spans="1:8" ht="19.5" customHeight="1" thickTop="1" x14ac:dyDescent="0.15">
      <c r="A6" s="18">
        <v>1</v>
      </c>
      <c r="B6" s="13" t="s">
        <v>31</v>
      </c>
      <c r="C6" s="14" t="s">
        <v>141</v>
      </c>
      <c r="D6" s="14" t="s">
        <v>141</v>
      </c>
      <c r="E6" s="19"/>
    </row>
    <row r="7" spans="1:8" ht="19.5" customHeight="1" x14ac:dyDescent="0.15">
      <c r="A7" s="20">
        <v>2</v>
      </c>
      <c r="B7" s="32" t="s">
        <v>33</v>
      </c>
      <c r="C7" s="14" t="s">
        <v>141</v>
      </c>
      <c r="D7" s="14" t="s">
        <v>141</v>
      </c>
      <c r="E7" s="21"/>
    </row>
    <row r="8" spans="1:8" ht="19.5" customHeight="1" x14ac:dyDescent="0.15">
      <c r="A8" s="20">
        <v>3</v>
      </c>
      <c r="B8" s="32" t="s">
        <v>401</v>
      </c>
      <c r="C8" s="14" t="s">
        <v>141</v>
      </c>
      <c r="D8" s="14" t="s">
        <v>141</v>
      </c>
      <c r="E8" s="21"/>
    </row>
    <row r="9" spans="1:8" ht="19.5" customHeight="1" x14ac:dyDescent="0.15">
      <c r="A9" s="20">
        <v>4</v>
      </c>
      <c r="B9" s="15" t="s">
        <v>134</v>
      </c>
      <c r="C9" s="14" t="s">
        <v>141</v>
      </c>
      <c r="D9" s="14" t="s">
        <v>141</v>
      </c>
      <c r="E9" s="21"/>
    </row>
    <row r="10" spans="1:8" ht="19.5" customHeight="1" x14ac:dyDescent="0.15">
      <c r="A10" s="20">
        <v>5</v>
      </c>
      <c r="B10" s="15" t="s">
        <v>402</v>
      </c>
      <c r="C10" s="14" t="s">
        <v>141</v>
      </c>
      <c r="D10" s="14" t="s">
        <v>141</v>
      </c>
      <c r="E10" s="21"/>
    </row>
    <row r="11" spans="1:8" ht="19.5" customHeight="1" x14ac:dyDescent="0.15">
      <c r="A11" s="20">
        <v>6</v>
      </c>
      <c r="B11" s="15" t="s">
        <v>403</v>
      </c>
      <c r="C11" s="14" t="s">
        <v>141</v>
      </c>
      <c r="D11" s="8" t="s">
        <v>142</v>
      </c>
      <c r="E11" s="21"/>
    </row>
    <row r="12" spans="1:8" ht="19.5" customHeight="1" x14ac:dyDescent="0.15">
      <c r="A12" s="20">
        <v>7</v>
      </c>
      <c r="B12" s="32" t="s">
        <v>135</v>
      </c>
      <c r="C12" s="8" t="s">
        <v>142</v>
      </c>
      <c r="D12" s="14" t="s">
        <v>141</v>
      </c>
      <c r="E12" s="21"/>
    </row>
    <row r="13" spans="1:8" ht="19.5" customHeight="1" x14ac:dyDescent="0.15">
      <c r="A13" s="20">
        <v>8</v>
      </c>
      <c r="B13" s="32" t="s">
        <v>136</v>
      </c>
      <c r="C13" s="8" t="s">
        <v>142</v>
      </c>
      <c r="D13" s="14" t="s">
        <v>141</v>
      </c>
      <c r="E13" s="21"/>
    </row>
    <row r="14" spans="1:8" ht="19.5" customHeight="1" x14ac:dyDescent="0.15">
      <c r="A14" s="20">
        <v>9</v>
      </c>
      <c r="B14" s="32" t="s">
        <v>137</v>
      </c>
      <c r="C14" s="8" t="s">
        <v>142</v>
      </c>
      <c r="D14" s="14" t="s">
        <v>141</v>
      </c>
      <c r="E14" s="21"/>
    </row>
    <row r="15" spans="1:8" ht="19.5" customHeight="1" x14ac:dyDescent="0.15">
      <c r="A15" s="20">
        <v>10</v>
      </c>
      <c r="B15" s="32" t="s">
        <v>138</v>
      </c>
      <c r="C15" s="8" t="s">
        <v>142</v>
      </c>
      <c r="D15" s="14" t="s">
        <v>141</v>
      </c>
      <c r="E15" s="21"/>
    </row>
    <row r="16" spans="1:8" ht="19.5" customHeight="1" x14ac:dyDescent="0.15">
      <c r="A16" s="20">
        <v>11</v>
      </c>
      <c r="B16" s="32" t="s">
        <v>404</v>
      </c>
      <c r="C16" s="8" t="s">
        <v>142</v>
      </c>
      <c r="D16" s="14" t="s">
        <v>141</v>
      </c>
      <c r="E16" s="21"/>
    </row>
    <row r="17" spans="1:5" ht="19.5" customHeight="1" x14ac:dyDescent="0.15">
      <c r="A17" s="20">
        <v>12</v>
      </c>
      <c r="B17" s="32" t="s">
        <v>405</v>
      </c>
      <c r="C17" s="8" t="s">
        <v>142</v>
      </c>
      <c r="D17" s="14" t="s">
        <v>141</v>
      </c>
      <c r="E17" s="21"/>
    </row>
    <row r="18" spans="1:5" ht="19.5" customHeight="1" x14ac:dyDescent="0.15">
      <c r="A18" s="20">
        <v>13</v>
      </c>
      <c r="B18" s="15" t="s">
        <v>34</v>
      </c>
      <c r="C18" s="14" t="s">
        <v>141</v>
      </c>
      <c r="D18" s="14" t="s">
        <v>141</v>
      </c>
      <c r="E18" s="21"/>
    </row>
    <row r="19" spans="1:5" ht="19.5" customHeight="1" x14ac:dyDescent="0.15">
      <c r="A19" s="24"/>
      <c r="B19" s="127"/>
      <c r="C19" s="127"/>
      <c r="D19" s="127"/>
      <c r="E19" s="128"/>
    </row>
    <row r="20" spans="1:5" ht="19.5" customHeight="1" x14ac:dyDescent="0.15">
      <c r="A20" s="24" t="s">
        <v>36</v>
      </c>
      <c r="B20" s="127" t="s">
        <v>407</v>
      </c>
      <c r="C20" s="127"/>
      <c r="D20" s="127"/>
      <c r="E20" s="128"/>
    </row>
    <row r="21" spans="1:5" ht="19.5" customHeight="1" x14ac:dyDescent="0.15">
      <c r="A21" s="24"/>
      <c r="B21" s="35"/>
      <c r="C21" s="33"/>
      <c r="D21" s="33"/>
      <c r="E21" s="34"/>
    </row>
    <row r="22" spans="1:5" ht="19.5" customHeight="1" x14ac:dyDescent="0.15">
      <c r="A22" s="24" t="s">
        <v>38</v>
      </c>
      <c r="B22" s="127" t="s">
        <v>37</v>
      </c>
      <c r="C22" s="127"/>
      <c r="D22" s="127"/>
      <c r="E22" s="128"/>
    </row>
    <row r="23" spans="1:5" ht="19.5" customHeight="1" x14ac:dyDescent="0.15">
      <c r="A23" s="24"/>
      <c r="B23" s="35" t="s">
        <v>341</v>
      </c>
      <c r="C23" s="33"/>
      <c r="D23" s="33"/>
      <c r="E23" s="34"/>
    </row>
    <row r="24" spans="1:5" ht="16.5" customHeight="1" x14ac:dyDescent="0.15">
      <c r="A24" s="24"/>
      <c r="B24" s="33"/>
      <c r="C24" s="33"/>
      <c r="D24" s="33"/>
      <c r="E24" s="34"/>
    </row>
    <row r="25" spans="1:5" ht="16.5" customHeight="1" x14ac:dyDescent="0.15">
      <c r="A25" s="24" t="s">
        <v>398</v>
      </c>
      <c r="B25" s="67" t="s">
        <v>39</v>
      </c>
      <c r="C25" s="33"/>
      <c r="D25" s="33"/>
      <c r="E25" s="34"/>
    </row>
    <row r="26" spans="1:5" ht="15.75" customHeight="1" x14ac:dyDescent="0.15">
      <c r="A26" s="24"/>
      <c r="B26" s="33"/>
      <c r="C26" s="33"/>
      <c r="D26" s="33"/>
      <c r="E26" s="34"/>
    </row>
    <row r="27" spans="1:5" ht="15.75" customHeight="1" x14ac:dyDescent="0.15">
      <c r="A27" s="24" t="s">
        <v>406</v>
      </c>
      <c r="B27" s="125" t="s">
        <v>399</v>
      </c>
      <c r="C27" s="33"/>
      <c r="D27" s="33"/>
      <c r="E27" s="34"/>
    </row>
    <row r="28" spans="1:5" ht="16.5" customHeight="1" x14ac:dyDescent="0.15">
      <c r="A28" s="24"/>
      <c r="B28" s="33"/>
      <c r="C28" s="33"/>
      <c r="D28" s="33"/>
      <c r="E28" s="34"/>
    </row>
    <row r="29" spans="1:5" ht="16.5" customHeight="1" x14ac:dyDescent="0.15">
      <c r="A29" s="24"/>
      <c r="B29" s="33"/>
      <c r="C29" s="33"/>
      <c r="D29" s="33"/>
      <c r="E29" s="34"/>
    </row>
    <row r="30" spans="1:5" ht="16.5" customHeight="1" x14ac:dyDescent="0.15">
      <c r="A30" s="24"/>
      <c r="B30" s="33"/>
      <c r="C30" s="33"/>
      <c r="D30" s="33"/>
      <c r="E30" s="34"/>
    </row>
    <row r="31" spans="1:5" ht="16.5" customHeight="1" x14ac:dyDescent="0.15">
      <c r="A31" s="24"/>
      <c r="B31" s="33"/>
      <c r="C31" s="33"/>
      <c r="D31" s="33"/>
      <c r="E31" s="34"/>
    </row>
    <row r="32" spans="1:5" ht="16.5" customHeight="1" x14ac:dyDescent="0.15">
      <c r="A32" s="27"/>
      <c r="B32" s="129"/>
      <c r="C32" s="129"/>
      <c r="D32" s="129"/>
      <c r="E32" s="130"/>
    </row>
    <row r="33" spans="1:5" ht="16.5" customHeight="1" x14ac:dyDescent="0.15">
      <c r="A33" s="24"/>
      <c r="B33" s="25"/>
      <c r="C33" s="25"/>
      <c r="D33" s="25"/>
      <c r="E33" s="26"/>
    </row>
    <row r="34" spans="1:5" ht="16.5" customHeight="1" thickBot="1" x14ac:dyDescent="0.2">
      <c r="A34" s="28"/>
      <c r="B34" s="22"/>
      <c r="C34" s="22"/>
      <c r="D34" s="22"/>
      <c r="E34" s="23"/>
    </row>
    <row r="35" spans="1:5" ht="16.5" customHeight="1" x14ac:dyDescent="0.15">
      <c r="C35" s="9"/>
      <c r="D35" s="9"/>
      <c r="E35" s="9"/>
    </row>
    <row r="36" spans="1:5" ht="16.5" customHeight="1" x14ac:dyDescent="0.15">
      <c r="A36" s="11" t="s">
        <v>6</v>
      </c>
    </row>
    <row r="37" spans="1:5" ht="16.5" customHeight="1" x14ac:dyDescent="0.15">
      <c r="A37" s="11"/>
      <c r="B37" s="11" t="s">
        <v>7</v>
      </c>
    </row>
    <row r="38" spans="1:5" ht="16.5" customHeight="1" x14ac:dyDescent="0.15">
      <c r="A38" s="11"/>
      <c r="B38" s="11" t="s">
        <v>8</v>
      </c>
    </row>
    <row r="39" spans="1:5" ht="16.5" customHeight="1" x14ac:dyDescent="0.15">
      <c r="A39" s="11"/>
      <c r="B39" s="11" t="s">
        <v>9</v>
      </c>
    </row>
    <row r="40" spans="1:5" ht="16.5" customHeight="1" x14ac:dyDescent="0.15">
      <c r="A40" s="11"/>
      <c r="B40" s="11" t="s">
        <v>10</v>
      </c>
    </row>
    <row r="41" spans="1:5" ht="16.5" customHeight="1" x14ac:dyDescent="0.15">
      <c r="A41" s="11"/>
      <c r="B41" s="11" t="s">
        <v>11</v>
      </c>
    </row>
    <row r="42" spans="1:5" ht="16.5" customHeight="1" x14ac:dyDescent="0.15">
      <c r="B42" s="11" t="s">
        <v>12</v>
      </c>
    </row>
  </sheetData>
  <mergeCells count="6">
    <mergeCell ref="B20:E20"/>
    <mergeCell ref="B19:E19"/>
    <mergeCell ref="B32:E32"/>
    <mergeCell ref="A2:E2"/>
    <mergeCell ref="A5:B5"/>
    <mergeCell ref="B22:E2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BreakPreview" topLeftCell="A16" zoomScaleNormal="100" zoomScaleSheetLayoutView="100" workbookViewId="0">
      <selection activeCell="A41" sqref="A41:H41"/>
    </sheetView>
  </sheetViews>
  <sheetFormatPr defaultRowHeight="13.5" x14ac:dyDescent="0.15"/>
  <cols>
    <col min="1" max="1" width="10" customWidth="1"/>
    <col min="2" max="2" width="7" customWidth="1"/>
    <col min="4" max="4" width="15.375" customWidth="1"/>
    <col min="5" max="5" width="5" customWidth="1"/>
    <col min="6" max="6" width="13.25" customWidth="1"/>
    <col min="7" max="7" width="22.75" customWidth="1"/>
    <col min="8" max="8" width="5.375" customWidth="1"/>
    <col min="9" max="9" width="3.875" customWidth="1"/>
  </cols>
  <sheetData>
    <row r="1" spans="1:9" s="2" customFormat="1" ht="24" customHeight="1" x14ac:dyDescent="0.15">
      <c r="A1" s="3" t="s">
        <v>13</v>
      </c>
      <c r="B1" s="1"/>
      <c r="C1" s="1"/>
      <c r="D1" s="1"/>
      <c r="E1" s="1"/>
      <c r="F1" s="1"/>
      <c r="G1" s="1"/>
      <c r="H1" s="1"/>
      <c r="I1" s="1"/>
    </row>
    <row r="2" spans="1:9" s="2" customFormat="1" ht="18.75" customHeight="1" x14ac:dyDescent="0.15">
      <c r="A2" s="1"/>
      <c r="B2" s="1"/>
      <c r="C2" s="1"/>
      <c r="D2" s="1"/>
      <c r="E2" s="137" t="s">
        <v>14</v>
      </c>
      <c r="F2" s="138"/>
      <c r="G2" s="4"/>
      <c r="H2" s="5"/>
      <c r="I2" s="1"/>
    </row>
    <row r="3" spans="1:9" s="2" customFormat="1" ht="18.75" customHeight="1" x14ac:dyDescent="0.15">
      <c r="A3" s="1"/>
      <c r="B3" s="1"/>
      <c r="C3" s="1"/>
      <c r="D3" s="1"/>
      <c r="E3" s="137" t="s">
        <v>15</v>
      </c>
      <c r="F3" s="138"/>
      <c r="G3" s="4"/>
      <c r="H3" s="5"/>
      <c r="I3" s="1"/>
    </row>
    <row r="4" spans="1:9" s="2" customFormat="1" ht="18.75" customHeight="1" x14ac:dyDescent="0.15">
      <c r="A4" s="1"/>
      <c r="B4" s="1"/>
      <c r="C4" s="1"/>
      <c r="D4" s="1"/>
      <c r="E4" s="137" t="s">
        <v>16</v>
      </c>
      <c r="F4" s="138"/>
      <c r="G4" s="4" t="s">
        <v>1</v>
      </c>
      <c r="H4" s="5"/>
      <c r="I4" s="1"/>
    </row>
    <row r="5" spans="1:9" s="2" customFormat="1" ht="18.75" customHeight="1" x14ac:dyDescent="0.15">
      <c r="A5" s="1"/>
      <c r="B5" s="1"/>
      <c r="C5" s="1"/>
      <c r="D5" s="1"/>
      <c r="E5" s="137" t="s">
        <v>17</v>
      </c>
      <c r="F5" s="138"/>
      <c r="G5" s="4"/>
      <c r="H5" s="5"/>
      <c r="I5" s="1"/>
    </row>
    <row r="6" spans="1:9" s="2" customFormat="1" ht="20.100000000000001" customHeight="1" x14ac:dyDescent="0.15">
      <c r="A6" s="1"/>
      <c r="B6" s="1"/>
      <c r="C6" s="1"/>
      <c r="D6" s="1"/>
      <c r="E6" s="1"/>
      <c r="F6" s="1"/>
      <c r="G6" s="1"/>
      <c r="H6" s="1"/>
      <c r="I6" s="1"/>
    </row>
    <row r="7" spans="1:9" s="2" customFormat="1" ht="20.100000000000001" customHeight="1" x14ac:dyDescent="0.15">
      <c r="A7" s="1"/>
      <c r="B7" s="1"/>
      <c r="C7" s="1"/>
      <c r="D7" s="1"/>
      <c r="E7" s="1"/>
      <c r="F7" s="1"/>
      <c r="G7" s="1"/>
      <c r="H7" s="1"/>
      <c r="I7" s="1"/>
    </row>
    <row r="8" spans="1:9" s="2" customFormat="1" ht="17.100000000000001" customHeight="1" x14ac:dyDescent="0.15">
      <c r="A8" s="139" t="s">
        <v>18</v>
      </c>
      <c r="B8" s="139"/>
      <c r="C8" s="139"/>
      <c r="D8" s="139"/>
      <c r="E8" s="139"/>
      <c r="F8" s="139"/>
      <c r="G8" s="139"/>
      <c r="H8" s="1"/>
      <c r="I8" s="1"/>
    </row>
    <row r="9" spans="1:9" s="2" customFormat="1" ht="27" customHeight="1" x14ac:dyDescent="0.15">
      <c r="A9" s="1"/>
      <c r="B9" s="1"/>
      <c r="C9" s="1"/>
      <c r="D9" s="1"/>
      <c r="E9" s="1"/>
      <c r="F9" s="1"/>
      <c r="G9" s="1"/>
      <c r="H9" s="1"/>
      <c r="I9" s="1"/>
    </row>
    <row r="10" spans="1:9" s="2" customFormat="1" ht="17.100000000000001" customHeight="1" x14ac:dyDescent="0.15">
      <c r="A10" s="1"/>
      <c r="B10" s="1"/>
      <c r="C10" s="1"/>
      <c r="D10" s="1"/>
      <c r="E10" s="1" t="s">
        <v>2</v>
      </c>
      <c r="F10" s="1"/>
      <c r="G10" s="1"/>
      <c r="H10" s="1"/>
      <c r="I10" s="1"/>
    </row>
    <row r="11" spans="1:9" s="2" customFormat="1" ht="30" customHeight="1" x14ac:dyDescent="0.15">
      <c r="A11" s="1"/>
      <c r="B11" s="1"/>
      <c r="C11" s="1"/>
      <c r="D11" s="1"/>
      <c r="E11" s="1"/>
      <c r="F11" s="1"/>
      <c r="G11" s="1"/>
      <c r="H11" s="1"/>
      <c r="I11" s="1"/>
    </row>
    <row r="12" spans="1:9" s="2" customFormat="1" ht="17.100000000000001" customHeight="1" x14ac:dyDescent="0.15">
      <c r="A12" s="1" t="s">
        <v>0</v>
      </c>
      <c r="B12" s="1"/>
      <c r="C12" s="1"/>
      <c r="D12" s="1"/>
      <c r="E12" s="1"/>
      <c r="F12" s="1"/>
      <c r="G12" s="1"/>
      <c r="H12" s="1"/>
      <c r="I12" s="1"/>
    </row>
    <row r="13" spans="1:9" s="2" customFormat="1" ht="16.5" customHeight="1" x14ac:dyDescent="0.15">
      <c r="A13" s="1"/>
      <c r="B13" s="1"/>
      <c r="C13" s="1"/>
      <c r="D13" s="1"/>
      <c r="E13" s="1"/>
      <c r="F13" s="1"/>
      <c r="G13" s="1"/>
      <c r="H13" s="1"/>
      <c r="I13" s="1"/>
    </row>
    <row r="14" spans="1:9" s="2" customFormat="1" ht="51" customHeight="1" x14ac:dyDescent="0.15">
      <c r="A14" s="1"/>
      <c r="B14" s="1"/>
      <c r="C14" s="1"/>
      <c r="D14" s="140" t="s">
        <v>19</v>
      </c>
      <c r="E14" s="140"/>
      <c r="F14" s="1"/>
      <c r="G14" s="29"/>
      <c r="H14" s="1"/>
      <c r="I14" s="1"/>
    </row>
    <row r="15" spans="1:9" s="2" customFormat="1" ht="11.25" customHeight="1" x14ac:dyDescent="0.15">
      <c r="A15" s="1"/>
      <c r="B15" s="1"/>
      <c r="C15" s="1"/>
      <c r="D15" s="1"/>
      <c r="E15" s="1"/>
      <c r="F15" s="1"/>
      <c r="G15" s="1"/>
      <c r="H15" s="1"/>
      <c r="I15" s="1"/>
    </row>
    <row r="16" spans="1:9" s="2" customFormat="1" ht="30" customHeight="1" x14ac:dyDescent="0.15">
      <c r="A16" s="1"/>
      <c r="B16" s="1"/>
      <c r="C16" s="1"/>
      <c r="D16" s="141" t="s">
        <v>20</v>
      </c>
      <c r="E16" s="141"/>
      <c r="F16" s="1"/>
      <c r="G16" s="1"/>
      <c r="H16" s="1"/>
      <c r="I16" s="1"/>
    </row>
    <row r="17" spans="1:9" s="2" customFormat="1" ht="18.75" customHeight="1" x14ac:dyDescent="0.15">
      <c r="A17" s="1"/>
      <c r="B17" s="1"/>
      <c r="C17" s="1"/>
      <c r="D17" s="1"/>
      <c r="E17" s="1"/>
      <c r="F17" s="1"/>
      <c r="G17" s="1"/>
      <c r="H17" s="1"/>
      <c r="I17" s="1"/>
    </row>
    <row r="18" spans="1:9" s="2" customFormat="1" ht="48" customHeight="1" x14ac:dyDescent="0.15">
      <c r="A18" s="136" t="s">
        <v>29</v>
      </c>
      <c r="B18" s="136"/>
      <c r="C18" s="136"/>
      <c r="D18" s="136"/>
      <c r="E18" s="136"/>
      <c r="F18" s="136"/>
      <c r="G18" s="136"/>
      <c r="H18" s="136"/>
      <c r="I18" s="1"/>
    </row>
    <row r="19" spans="1:9" s="2" customFormat="1" ht="20.100000000000001" customHeight="1" x14ac:dyDescent="0.15">
      <c r="A19" s="1"/>
      <c r="B19" s="1"/>
      <c r="C19" s="1"/>
      <c r="D19" s="1"/>
      <c r="E19" s="1"/>
      <c r="F19" s="1"/>
      <c r="G19" s="1"/>
      <c r="H19" s="1"/>
      <c r="I19" s="1"/>
    </row>
    <row r="20" spans="1:9" s="2" customFormat="1" ht="15.75" customHeight="1" x14ac:dyDescent="0.15">
      <c r="A20" s="1" t="s">
        <v>21</v>
      </c>
      <c r="B20" s="1"/>
      <c r="C20" s="1"/>
      <c r="D20" s="1"/>
      <c r="E20" s="1"/>
      <c r="F20" s="1"/>
      <c r="G20" s="1"/>
      <c r="H20" s="1"/>
      <c r="I20" s="1"/>
    </row>
    <row r="21" spans="1:9" s="2" customFormat="1" ht="11.25" customHeight="1" x14ac:dyDescent="0.15">
      <c r="A21" s="1"/>
      <c r="B21" s="1"/>
      <c r="C21" s="1"/>
      <c r="D21" s="1"/>
      <c r="E21" s="1"/>
      <c r="F21" s="1"/>
      <c r="G21" s="1"/>
      <c r="H21" s="1"/>
      <c r="I21" s="1"/>
    </row>
    <row r="22" spans="1:9" s="2" customFormat="1" ht="15.75" customHeight="1" x14ac:dyDescent="0.15">
      <c r="A22" s="1"/>
      <c r="B22" s="135" t="s">
        <v>26</v>
      </c>
      <c r="C22" s="135"/>
      <c r="D22" s="134"/>
      <c r="E22" s="134"/>
      <c r="F22" s="134"/>
      <c r="G22" s="134"/>
      <c r="H22" s="1"/>
      <c r="I22" s="1"/>
    </row>
    <row r="23" spans="1:9" s="2" customFormat="1" ht="11.25" customHeight="1" x14ac:dyDescent="0.15">
      <c r="A23" s="1"/>
      <c r="B23" s="31"/>
      <c r="C23" s="31"/>
      <c r="D23" s="31"/>
      <c r="E23" s="31"/>
      <c r="F23" s="31"/>
      <c r="G23" s="31"/>
      <c r="H23" s="1"/>
      <c r="I23" s="1"/>
    </row>
    <row r="24" spans="1:9" s="2" customFormat="1" ht="15.75" customHeight="1" x14ac:dyDescent="0.15">
      <c r="A24" s="1"/>
      <c r="B24" s="135" t="s">
        <v>27</v>
      </c>
      <c r="C24" s="135"/>
      <c r="D24" s="134"/>
      <c r="E24" s="134"/>
      <c r="F24" s="134"/>
      <c r="G24" s="134"/>
      <c r="H24" s="1"/>
      <c r="I24" s="1"/>
    </row>
    <row r="25" spans="1:9" s="2" customFormat="1" ht="11.25" customHeight="1" x14ac:dyDescent="0.15">
      <c r="A25" s="1"/>
      <c r="C25" s="1"/>
      <c r="D25" s="1"/>
      <c r="E25" s="1"/>
      <c r="F25" s="1"/>
      <c r="G25" s="1"/>
      <c r="H25" s="1"/>
      <c r="I25" s="1"/>
    </row>
    <row r="26" spans="1:9" s="2" customFormat="1" ht="17.100000000000001" customHeight="1" x14ac:dyDescent="0.15">
      <c r="A26" s="1" t="s">
        <v>22</v>
      </c>
      <c r="B26" s="1"/>
      <c r="C26" s="1"/>
      <c r="D26" s="1"/>
      <c r="E26" s="1"/>
      <c r="F26" s="1"/>
      <c r="G26" s="1"/>
      <c r="H26" s="1"/>
      <c r="I26" s="1"/>
    </row>
    <row r="27" spans="1:9" s="2" customFormat="1" ht="11.25" customHeight="1" x14ac:dyDescent="0.15">
      <c r="A27" s="1"/>
      <c r="B27" s="1"/>
      <c r="C27" s="1"/>
      <c r="D27" s="1"/>
      <c r="E27" s="1"/>
      <c r="F27" s="1"/>
      <c r="G27" s="1"/>
      <c r="H27" s="1"/>
      <c r="I27" s="1"/>
    </row>
    <row r="28" spans="1:9" s="2" customFormat="1" ht="15.75" customHeight="1" x14ac:dyDescent="0.15">
      <c r="A28" s="1"/>
      <c r="B28" s="135" t="s">
        <v>28</v>
      </c>
      <c r="C28" s="135"/>
      <c r="D28" s="134"/>
      <c r="E28" s="134"/>
      <c r="F28" s="134"/>
      <c r="G28" s="134"/>
      <c r="H28" s="1"/>
      <c r="I28" s="1"/>
    </row>
    <row r="29" spans="1:9" s="2" customFormat="1" ht="11.25" customHeight="1" x14ac:dyDescent="0.15">
      <c r="A29" s="1"/>
      <c r="B29" s="31"/>
      <c r="C29" s="31"/>
      <c r="D29" s="31"/>
      <c r="E29" s="31"/>
      <c r="F29" s="31"/>
      <c r="G29" s="31"/>
      <c r="H29" s="1"/>
      <c r="I29" s="1"/>
    </row>
    <row r="30" spans="1:9" s="2" customFormat="1" ht="15.75" customHeight="1" x14ac:dyDescent="0.15">
      <c r="A30" s="1"/>
      <c r="B30" s="135" t="s">
        <v>27</v>
      </c>
      <c r="C30" s="135"/>
      <c r="D30" s="134"/>
      <c r="E30" s="134"/>
      <c r="F30" s="134"/>
      <c r="G30" s="134"/>
      <c r="H30" s="1"/>
      <c r="I30" s="1"/>
    </row>
    <row r="31" spans="1:9" s="2" customFormat="1" ht="11.25" customHeight="1" x14ac:dyDescent="0.15">
      <c r="A31" s="1"/>
      <c r="B31" s="1"/>
      <c r="C31" s="1"/>
      <c r="D31" s="1"/>
      <c r="E31" s="1"/>
      <c r="F31" s="1"/>
      <c r="G31" s="1"/>
      <c r="H31" s="1"/>
      <c r="I31" s="1"/>
    </row>
    <row r="32" spans="1:9" s="2" customFormat="1" ht="15.75" customHeight="1" x14ac:dyDescent="0.15">
      <c r="A32" s="1"/>
      <c r="B32" s="7"/>
      <c r="C32" s="1"/>
      <c r="D32" s="1"/>
      <c r="E32" s="1"/>
      <c r="F32" s="1"/>
      <c r="G32" s="1"/>
      <c r="H32" s="1"/>
      <c r="I32" s="1"/>
    </row>
    <row r="33" spans="1:9" s="2" customFormat="1" ht="11.25" customHeight="1" x14ac:dyDescent="0.15">
      <c r="A33" s="1"/>
      <c r="B33" s="1"/>
      <c r="C33" s="1"/>
      <c r="D33" s="1"/>
      <c r="E33" s="1"/>
      <c r="F33" s="1"/>
      <c r="G33" s="1"/>
      <c r="H33" s="1"/>
      <c r="I33" s="1"/>
    </row>
    <row r="34" spans="1:9" s="2" customFormat="1" ht="17.100000000000001" customHeight="1" x14ac:dyDescent="0.15">
      <c r="A34" s="1"/>
      <c r="B34" s="1"/>
      <c r="C34" s="1"/>
      <c r="D34" s="1"/>
      <c r="E34" s="1"/>
      <c r="F34" s="1"/>
      <c r="G34" s="1"/>
      <c r="H34" s="1"/>
      <c r="I34" s="1"/>
    </row>
    <row r="35" spans="1:9" s="2" customFormat="1" ht="11.25" customHeight="1" x14ac:dyDescent="0.15">
      <c r="A35" s="1"/>
      <c r="B35" s="1"/>
      <c r="C35" s="1"/>
      <c r="D35" s="1"/>
      <c r="E35" s="1"/>
      <c r="F35" s="1"/>
      <c r="G35" s="1"/>
      <c r="H35" s="1"/>
      <c r="I35" s="1"/>
    </row>
    <row r="36" spans="1:9" s="2" customFormat="1" ht="11.25" customHeight="1" x14ac:dyDescent="0.15">
      <c r="A36" s="1"/>
      <c r="B36" s="1"/>
      <c r="C36" s="1"/>
      <c r="D36" s="1"/>
      <c r="E36" s="1"/>
      <c r="F36" s="1"/>
      <c r="G36" s="1"/>
      <c r="H36" s="1"/>
      <c r="I36" s="1"/>
    </row>
    <row r="37" spans="1:9" s="2" customFormat="1" ht="11.25" customHeight="1" x14ac:dyDescent="0.15">
      <c r="A37" s="1"/>
      <c r="B37" s="1"/>
      <c r="C37" s="1"/>
      <c r="D37" s="1"/>
      <c r="E37" s="1"/>
      <c r="F37" s="1"/>
      <c r="G37" s="1"/>
      <c r="H37" s="1"/>
      <c r="I37" s="1"/>
    </row>
    <row r="38" spans="1:9" s="30" customFormat="1" ht="12.75" customHeight="1" x14ac:dyDescent="0.15">
      <c r="A38" s="6" t="s">
        <v>23</v>
      </c>
      <c r="B38" s="6" t="s">
        <v>24</v>
      </c>
      <c r="C38" s="6"/>
      <c r="D38" s="6"/>
      <c r="E38" s="6"/>
      <c r="F38" s="6"/>
      <c r="G38" s="6"/>
      <c r="H38" s="6"/>
      <c r="I38" s="6"/>
    </row>
    <row r="39" spans="1:9" s="30" customFormat="1" ht="12.75" customHeight="1" x14ac:dyDescent="0.15">
      <c r="A39" s="6"/>
      <c r="B39" s="6" t="s">
        <v>25</v>
      </c>
      <c r="C39" s="6"/>
      <c r="D39" s="6"/>
      <c r="E39" s="6"/>
      <c r="F39" s="6"/>
      <c r="G39" s="6"/>
      <c r="H39" s="6"/>
      <c r="I39" s="6"/>
    </row>
    <row r="40" spans="1:9" s="30" customFormat="1" ht="12.75" customHeight="1" x14ac:dyDescent="0.15">
      <c r="A40" s="6"/>
      <c r="B40" s="6"/>
      <c r="C40" s="6"/>
      <c r="D40" s="6"/>
      <c r="E40" s="6"/>
      <c r="F40" s="6"/>
      <c r="G40" s="6"/>
      <c r="H40" s="6"/>
      <c r="I40" s="6"/>
    </row>
    <row r="41" spans="1:9" ht="65.25" customHeight="1" x14ac:dyDescent="0.15">
      <c r="A41" s="186" t="s">
        <v>408</v>
      </c>
      <c r="B41" s="187"/>
      <c r="C41" s="187"/>
      <c r="D41" s="187"/>
      <c r="E41" s="187"/>
      <c r="F41" s="187"/>
      <c r="G41" s="187"/>
      <c r="H41" s="188"/>
      <c r="I41" s="1"/>
    </row>
    <row r="42" spans="1:9" ht="17.100000000000001" customHeight="1" x14ac:dyDescent="0.15">
      <c r="A42" s="1"/>
    </row>
    <row r="43" spans="1:9" ht="17.100000000000001" customHeight="1" x14ac:dyDescent="0.15"/>
    <row r="44" spans="1:9" ht="17.100000000000001" customHeight="1" x14ac:dyDescent="0.15"/>
  </sheetData>
  <mergeCells count="17">
    <mergeCell ref="A18:H18"/>
    <mergeCell ref="A41:H41"/>
    <mergeCell ref="E2:F2"/>
    <mergeCell ref="E3:F3"/>
    <mergeCell ref="E4:F4"/>
    <mergeCell ref="E5:F5"/>
    <mergeCell ref="A8:G8"/>
    <mergeCell ref="D14:E14"/>
    <mergeCell ref="D16:E16"/>
    <mergeCell ref="B22:C22"/>
    <mergeCell ref="D22:G22"/>
    <mergeCell ref="B24:C24"/>
    <mergeCell ref="D24:G24"/>
    <mergeCell ref="B28:C28"/>
    <mergeCell ref="D28:G28"/>
    <mergeCell ref="B30:C30"/>
    <mergeCell ref="D30:G30"/>
  </mergeCells>
  <phoneticPr fontId="2"/>
  <pageMargins left="0.9" right="0.56999999999999995" top="0.72"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WhiteSpace="0" view="pageBreakPreview" topLeftCell="A40" zoomScaleNormal="100" zoomScaleSheetLayoutView="100" workbookViewId="0">
      <selection activeCell="I20" sqref="I20"/>
    </sheetView>
  </sheetViews>
  <sheetFormatPr defaultRowHeight="18.75" customHeight="1" x14ac:dyDescent="0.15"/>
  <cols>
    <col min="1" max="1" width="3.75" customWidth="1"/>
    <col min="2" max="2" width="15.875" bestFit="1" customWidth="1"/>
    <col min="3" max="3" width="3" customWidth="1"/>
    <col min="4" max="4" width="6.875" customWidth="1"/>
    <col min="5" max="5" width="9.5" customWidth="1"/>
    <col min="6" max="6" width="9.875" customWidth="1"/>
    <col min="7" max="7" width="10.625" customWidth="1"/>
    <col min="8" max="8" width="9.875" customWidth="1"/>
    <col min="9" max="9" width="7" bestFit="1" customWidth="1"/>
    <col min="10" max="10" width="6.625" customWidth="1"/>
    <col min="11" max="11" width="5.75" bestFit="1" customWidth="1"/>
  </cols>
  <sheetData>
    <row r="1" spans="1:16" ht="18.75" customHeight="1" x14ac:dyDescent="0.15">
      <c r="A1" s="144" t="s">
        <v>32</v>
      </c>
      <c r="B1" s="144"/>
      <c r="C1" s="144"/>
      <c r="D1" s="144"/>
      <c r="E1" s="144"/>
      <c r="F1" s="144"/>
      <c r="G1" s="144"/>
      <c r="H1" s="144"/>
      <c r="I1" s="144"/>
      <c r="J1" s="144"/>
      <c r="K1" s="144"/>
    </row>
    <row r="3" spans="1:16" ht="18.75" customHeight="1" x14ac:dyDescent="0.15">
      <c r="A3" t="s">
        <v>133</v>
      </c>
    </row>
    <row r="4" spans="1:16" ht="33" customHeight="1" x14ac:dyDescent="0.15">
      <c r="B4" s="143"/>
      <c r="C4" s="143"/>
      <c r="D4" s="143"/>
      <c r="E4" s="143"/>
      <c r="F4" s="143"/>
      <c r="G4" s="143"/>
      <c r="H4" s="143"/>
      <c r="I4" s="143"/>
      <c r="J4" s="143"/>
      <c r="K4" s="143"/>
      <c r="L4" s="143"/>
      <c r="M4" s="143"/>
      <c r="N4" s="143"/>
      <c r="O4" s="143"/>
      <c r="P4" s="143"/>
    </row>
    <row r="5" spans="1:16" ht="12" customHeight="1" x14ac:dyDescent="0.15">
      <c r="D5" s="148"/>
      <c r="E5" s="148"/>
      <c r="F5" s="148"/>
      <c r="G5" s="148"/>
      <c r="H5" s="148"/>
      <c r="I5" s="148"/>
      <c r="J5" s="148"/>
    </row>
    <row r="6" spans="1:16" ht="18.75" customHeight="1" x14ac:dyDescent="0.15">
      <c r="A6" t="s">
        <v>40</v>
      </c>
    </row>
    <row r="7" spans="1:16" ht="18.75" customHeight="1" x14ac:dyDescent="0.15">
      <c r="B7" t="s">
        <v>41</v>
      </c>
      <c r="D7" s="142"/>
      <c r="E7" s="142"/>
      <c r="F7" s="142"/>
      <c r="G7" s="142"/>
      <c r="H7" s="142"/>
      <c r="I7" s="142"/>
      <c r="J7" s="142"/>
    </row>
    <row r="8" spans="1:16" ht="18.75" customHeight="1" x14ac:dyDescent="0.15">
      <c r="B8" t="s">
        <v>42</v>
      </c>
      <c r="D8" s="142"/>
      <c r="E8" s="142"/>
      <c r="F8" s="142"/>
      <c r="G8" s="142"/>
      <c r="H8" s="142"/>
      <c r="I8" s="142"/>
      <c r="J8" s="142"/>
    </row>
    <row r="9" spans="1:16" ht="18.75" customHeight="1" x14ac:dyDescent="0.15">
      <c r="B9" t="s">
        <v>43</v>
      </c>
      <c r="D9" s="142"/>
      <c r="E9" s="142"/>
      <c r="F9" s="142"/>
      <c r="G9" s="142"/>
      <c r="H9" s="142"/>
      <c r="I9" s="142"/>
      <c r="J9" s="142"/>
    </row>
    <row r="10" spans="1:16" ht="18.75" customHeight="1" x14ac:dyDescent="0.15">
      <c r="B10" t="s">
        <v>44</v>
      </c>
      <c r="D10" s="48"/>
      <c r="E10" s="9" t="s">
        <v>61</v>
      </c>
    </row>
    <row r="11" spans="1:16" ht="18.75" customHeight="1" x14ac:dyDescent="0.15">
      <c r="B11" t="s">
        <v>45</v>
      </c>
      <c r="D11" t="s">
        <v>132</v>
      </c>
    </row>
    <row r="12" spans="1:16" ht="12" customHeight="1" x14ac:dyDescent="0.15"/>
    <row r="13" spans="1:16" ht="18.75" customHeight="1" x14ac:dyDescent="0.15">
      <c r="A13" t="s">
        <v>131</v>
      </c>
    </row>
    <row r="14" spans="1:16" ht="18.75" customHeight="1" x14ac:dyDescent="0.15">
      <c r="B14" t="s">
        <v>46</v>
      </c>
    </row>
    <row r="15" spans="1:16" ht="12" customHeight="1" x14ac:dyDescent="0.15"/>
    <row r="16" spans="1:16" ht="18.75" customHeight="1" x14ac:dyDescent="0.15">
      <c r="B16" s="8" t="s">
        <v>47</v>
      </c>
      <c r="C16" s="145" t="s">
        <v>48</v>
      </c>
      <c r="D16" s="146"/>
      <c r="E16" s="146"/>
      <c r="F16" s="146"/>
      <c r="G16" s="146"/>
      <c r="H16" s="146"/>
      <c r="I16" s="146"/>
      <c r="J16" s="146"/>
      <c r="K16" s="147"/>
    </row>
    <row r="17" spans="2:12" ht="18.75" customHeight="1" x14ac:dyDescent="0.15">
      <c r="B17" s="38" t="s">
        <v>49</v>
      </c>
      <c r="C17" s="39" t="s">
        <v>50</v>
      </c>
      <c r="D17" s="39"/>
      <c r="E17" s="39"/>
      <c r="F17" s="39"/>
      <c r="G17" s="39"/>
      <c r="H17" s="39"/>
      <c r="I17" s="39"/>
      <c r="J17" s="39"/>
      <c r="K17" s="40"/>
      <c r="L17" s="9"/>
    </row>
    <row r="18" spans="2:12" ht="18.75" customHeight="1" x14ac:dyDescent="0.15">
      <c r="B18" s="41"/>
      <c r="C18" s="85" t="s">
        <v>51</v>
      </c>
      <c r="D18" s="25"/>
      <c r="E18" s="25"/>
      <c r="F18" s="142" t="s">
        <v>52</v>
      </c>
      <c r="G18" s="142"/>
      <c r="H18" s="142"/>
      <c r="I18" s="25"/>
      <c r="J18" s="25"/>
      <c r="K18" s="42"/>
      <c r="L18" s="9"/>
    </row>
    <row r="19" spans="2:12" ht="18.75" customHeight="1" x14ac:dyDescent="0.15">
      <c r="B19" s="41"/>
      <c r="C19" s="25" t="s">
        <v>53</v>
      </c>
      <c r="D19" s="25"/>
      <c r="E19" s="25"/>
      <c r="F19" s="25"/>
      <c r="G19" s="25"/>
      <c r="H19" s="25"/>
      <c r="I19" s="25"/>
      <c r="J19" s="25"/>
      <c r="K19" s="42"/>
      <c r="L19" s="9"/>
    </row>
    <row r="20" spans="2:12" ht="18.75" customHeight="1" x14ac:dyDescent="0.15">
      <c r="B20" s="41"/>
      <c r="C20" s="25"/>
      <c r="D20" s="25" t="s">
        <v>54</v>
      </c>
      <c r="E20" s="25"/>
      <c r="F20" s="25"/>
      <c r="G20" s="25"/>
      <c r="H20" s="25"/>
      <c r="I20" s="25"/>
      <c r="J20" s="25"/>
      <c r="K20" s="42"/>
      <c r="L20" s="9"/>
    </row>
    <row r="21" spans="2:12" ht="18.75" customHeight="1" x14ac:dyDescent="0.15">
      <c r="B21" s="41"/>
      <c r="C21" s="25"/>
      <c r="D21" s="25" t="s">
        <v>55</v>
      </c>
      <c r="E21" s="25"/>
      <c r="F21" s="25"/>
      <c r="G21" s="25"/>
      <c r="H21" s="25"/>
      <c r="I21" s="25"/>
      <c r="J21" s="25"/>
      <c r="K21" s="42"/>
      <c r="L21" s="9"/>
    </row>
    <row r="22" spans="2:12" ht="18.75" customHeight="1" x14ac:dyDescent="0.15">
      <c r="B22" s="41"/>
      <c r="C22" s="25"/>
      <c r="D22" s="25" t="s">
        <v>56</v>
      </c>
      <c r="E22" s="25"/>
      <c r="F22" s="25"/>
      <c r="G22" s="25"/>
      <c r="H22" s="25"/>
      <c r="I22" s="25"/>
      <c r="J22" s="25"/>
      <c r="K22" s="42"/>
      <c r="L22" s="9"/>
    </row>
    <row r="23" spans="2:12" ht="18.75" customHeight="1" x14ac:dyDescent="0.15">
      <c r="B23" s="41"/>
      <c r="C23" s="25"/>
      <c r="D23" s="25" t="s">
        <v>57</v>
      </c>
      <c r="E23" s="25"/>
      <c r="F23" s="99"/>
      <c r="G23" s="25"/>
      <c r="H23" s="25"/>
      <c r="I23" s="25"/>
      <c r="J23" s="25"/>
      <c r="K23" s="42"/>
      <c r="L23" s="9"/>
    </row>
    <row r="24" spans="2:12" ht="18.75" customHeight="1" x14ac:dyDescent="0.15">
      <c r="B24" s="38" t="s">
        <v>58</v>
      </c>
      <c r="C24" s="39" t="s">
        <v>59</v>
      </c>
      <c r="D24" s="39"/>
      <c r="E24" s="39"/>
      <c r="F24" s="39"/>
      <c r="G24" s="39"/>
      <c r="H24" s="39"/>
      <c r="I24" s="39"/>
      <c r="J24" s="39"/>
      <c r="K24" s="40"/>
      <c r="L24" s="9"/>
    </row>
    <row r="25" spans="2:12" ht="18.75" customHeight="1" x14ac:dyDescent="0.15">
      <c r="B25" s="44"/>
      <c r="C25" s="25" t="s">
        <v>60</v>
      </c>
      <c r="D25" s="25"/>
      <c r="E25" s="25"/>
      <c r="F25" s="45">
        <f>D10</f>
        <v>0</v>
      </c>
      <c r="G25" s="25" t="s">
        <v>61</v>
      </c>
      <c r="H25" s="25"/>
      <c r="I25" s="25"/>
      <c r="J25" s="25"/>
      <c r="K25" s="42"/>
      <c r="L25" s="9"/>
    </row>
    <row r="26" spans="2:12" ht="18.75" customHeight="1" x14ac:dyDescent="0.15">
      <c r="B26" s="41"/>
      <c r="C26" s="25" t="s">
        <v>62</v>
      </c>
      <c r="D26" s="25"/>
      <c r="E26" s="25"/>
      <c r="F26" s="25" t="s">
        <v>70</v>
      </c>
      <c r="G26" s="25"/>
      <c r="H26" s="25"/>
      <c r="I26" s="25"/>
      <c r="J26" s="25"/>
      <c r="K26" s="42"/>
      <c r="L26" s="9"/>
    </row>
    <row r="27" spans="2:12" ht="18.75" customHeight="1" x14ac:dyDescent="0.15">
      <c r="B27" s="46"/>
      <c r="C27" s="25"/>
      <c r="D27" s="145" t="s">
        <v>63</v>
      </c>
      <c r="E27" s="146"/>
      <c r="F27" s="146" t="s">
        <v>64</v>
      </c>
      <c r="G27" s="146"/>
      <c r="H27" s="8" t="s">
        <v>65</v>
      </c>
      <c r="I27" s="146" t="s">
        <v>66</v>
      </c>
      <c r="J27" s="147"/>
      <c r="K27" s="42"/>
      <c r="L27" s="9"/>
    </row>
    <row r="28" spans="2:12" ht="18.75" customHeight="1" x14ac:dyDescent="0.15">
      <c r="B28" s="46"/>
      <c r="C28" s="25"/>
      <c r="D28" s="145" t="s">
        <v>67</v>
      </c>
      <c r="E28" s="146"/>
      <c r="F28" s="49" t="str">
        <f t="array" ref="F28">_xlfn.IFS($D$10="","m",$D$10&lt;8,9*2^0.5,$D$10&lt;25,4.5*$D$10^0.5,$D$10&gt;=25,22.5)</f>
        <v>m</v>
      </c>
      <c r="G28" s="50" t="str">
        <f t="array" ref="G28">_xlfn.IFS($D$10=""," (         m) ",$D$10&lt;8,0,$D$10&lt;25,2.25*$D$10^0.5,$D$10&gt;=25,11.25)</f>
        <v xml:space="preserve"> (         m) </v>
      </c>
      <c r="H28" s="51" t="s">
        <v>68</v>
      </c>
      <c r="I28" s="145"/>
      <c r="J28" s="147"/>
      <c r="K28" s="42"/>
      <c r="L28" s="9"/>
    </row>
    <row r="29" spans="2:12" ht="18.75" customHeight="1" x14ac:dyDescent="0.15">
      <c r="B29" s="41"/>
      <c r="C29" s="25"/>
      <c r="D29" s="145" t="s">
        <v>69</v>
      </c>
      <c r="E29" s="146"/>
      <c r="F29" s="49" t="str">
        <f t="array" ref="F29">_xlfn.IFS($D$10="","m",$D$10&lt;8,6*2^0.5,$D$10&lt;25,3*$D$10^0.5,$D$10&gt;=25,15)</f>
        <v>m</v>
      </c>
      <c r="G29" s="50" t="str">
        <f t="array" ref="G29">_xlfn.IFS($D$10=""," (         m) ",$D$10&lt;8,0,$D$10&lt;25,1.5*$D$10^0.5,$D$10&gt;=25,7.5)</f>
        <v xml:space="preserve"> (         m) </v>
      </c>
      <c r="H29" s="52" t="s">
        <v>68</v>
      </c>
      <c r="I29" s="145"/>
      <c r="J29" s="147"/>
      <c r="K29" s="42"/>
      <c r="L29" s="9"/>
    </row>
    <row r="30" spans="2:12" ht="18.75" customHeight="1" x14ac:dyDescent="0.15">
      <c r="B30" s="14"/>
      <c r="C30" s="45" t="s">
        <v>71</v>
      </c>
      <c r="D30" s="45"/>
      <c r="E30" s="45"/>
      <c r="F30" s="45"/>
      <c r="G30" s="45"/>
      <c r="H30" s="53" t="s">
        <v>72</v>
      </c>
      <c r="I30" s="45"/>
      <c r="J30" s="45"/>
      <c r="K30" s="54"/>
      <c r="L30" s="9"/>
    </row>
    <row r="31" spans="2:12" ht="18.75" customHeight="1" x14ac:dyDescent="0.15">
      <c r="B31" s="41" t="s">
        <v>73</v>
      </c>
      <c r="C31" s="25" t="s">
        <v>74</v>
      </c>
      <c r="D31" s="25"/>
      <c r="E31" s="25"/>
      <c r="F31" s="25"/>
      <c r="G31" s="25"/>
      <c r="H31" s="25"/>
      <c r="I31" s="25"/>
      <c r="J31" s="25"/>
      <c r="K31" s="42"/>
      <c r="L31" s="9"/>
    </row>
    <row r="32" spans="2:12" ht="18.75" customHeight="1" x14ac:dyDescent="0.15">
      <c r="B32" s="41"/>
      <c r="C32" s="25" t="s">
        <v>75</v>
      </c>
      <c r="D32" s="25"/>
      <c r="E32" s="25"/>
      <c r="F32" s="25"/>
      <c r="G32" s="25"/>
      <c r="H32" s="25"/>
      <c r="I32" s="25"/>
      <c r="J32" s="25"/>
      <c r="K32" s="42"/>
      <c r="L32" s="9"/>
    </row>
    <row r="33" spans="2:12" ht="18.75" customHeight="1" x14ac:dyDescent="0.15">
      <c r="B33" s="41"/>
      <c r="C33" s="25"/>
      <c r="D33" s="25" t="s">
        <v>76</v>
      </c>
      <c r="E33" s="25"/>
      <c r="F33" s="149" t="s">
        <v>77</v>
      </c>
      <c r="G33" s="149"/>
      <c r="H33" s="149"/>
      <c r="I33" s="149"/>
      <c r="J33" s="149"/>
      <c r="K33" s="42"/>
      <c r="L33" s="9"/>
    </row>
    <row r="34" spans="2:12" ht="18.75" customHeight="1" x14ac:dyDescent="0.15">
      <c r="B34" s="41"/>
      <c r="C34" s="25"/>
      <c r="D34" s="25" t="s">
        <v>78</v>
      </c>
      <c r="E34" s="25"/>
      <c r="F34" s="25" t="s">
        <v>79</v>
      </c>
      <c r="G34" s="99" t="s">
        <v>80</v>
      </c>
      <c r="H34" s="99" t="s">
        <v>81</v>
      </c>
      <c r="I34" s="25"/>
      <c r="J34" s="25" t="s">
        <v>80</v>
      </c>
      <c r="K34" s="42"/>
      <c r="L34" s="9"/>
    </row>
    <row r="35" spans="2:12" ht="18.75" customHeight="1" x14ac:dyDescent="0.15">
      <c r="B35" s="41"/>
      <c r="C35" s="25"/>
      <c r="D35" s="25" t="s">
        <v>82</v>
      </c>
      <c r="E35" s="25"/>
      <c r="F35" s="25" t="s">
        <v>83</v>
      </c>
      <c r="G35" s="99" t="s">
        <v>84</v>
      </c>
      <c r="H35" s="25"/>
      <c r="I35" s="25" t="s">
        <v>85</v>
      </c>
      <c r="J35" s="25"/>
      <c r="K35" s="42"/>
      <c r="L35" s="9"/>
    </row>
    <row r="36" spans="2:12" ht="18.75" customHeight="1" x14ac:dyDescent="0.15">
      <c r="B36" s="41"/>
      <c r="C36" s="25"/>
      <c r="D36" s="25"/>
      <c r="E36" s="25"/>
      <c r="F36" s="25" t="s">
        <v>86</v>
      </c>
      <c r="G36" s="99" t="s">
        <v>80</v>
      </c>
      <c r="H36" s="99" t="s">
        <v>87</v>
      </c>
      <c r="I36" s="25"/>
      <c r="J36" s="25" t="s">
        <v>80</v>
      </c>
      <c r="K36" s="42"/>
      <c r="L36" s="9"/>
    </row>
    <row r="37" spans="2:12" ht="18.75" customHeight="1" x14ac:dyDescent="0.15">
      <c r="B37" s="41"/>
      <c r="C37" s="25" t="s">
        <v>88</v>
      </c>
      <c r="D37" s="25"/>
      <c r="E37" s="25"/>
      <c r="F37" s="25"/>
      <c r="G37" s="25"/>
      <c r="H37" s="25"/>
      <c r="I37" s="25"/>
      <c r="J37" s="25"/>
      <c r="K37" s="42"/>
      <c r="L37" s="9"/>
    </row>
    <row r="38" spans="2:12" ht="18.75" customHeight="1" x14ac:dyDescent="0.15">
      <c r="B38" s="41"/>
      <c r="C38" s="25"/>
      <c r="D38" s="25" t="s">
        <v>76</v>
      </c>
      <c r="E38" s="25"/>
      <c r="F38" s="142" t="s">
        <v>89</v>
      </c>
      <c r="G38" s="142"/>
      <c r="H38" s="25"/>
      <c r="I38" s="25"/>
      <c r="J38" s="25"/>
      <c r="K38" s="42"/>
      <c r="L38" s="9"/>
    </row>
    <row r="39" spans="2:12" ht="18.75" customHeight="1" x14ac:dyDescent="0.15">
      <c r="B39" s="41"/>
      <c r="C39" s="25"/>
      <c r="D39" s="25" t="s">
        <v>78</v>
      </c>
      <c r="E39" s="25"/>
      <c r="F39" s="25" t="s">
        <v>90</v>
      </c>
      <c r="G39" s="99" t="s">
        <v>85</v>
      </c>
      <c r="H39" s="25" t="s">
        <v>91</v>
      </c>
      <c r="I39" s="25"/>
      <c r="J39" s="25" t="s">
        <v>80</v>
      </c>
      <c r="K39" s="42"/>
      <c r="L39" s="9"/>
    </row>
    <row r="40" spans="2:12" ht="18.75" customHeight="1" x14ac:dyDescent="0.15">
      <c r="B40" s="41"/>
      <c r="C40" s="25"/>
      <c r="D40" s="25"/>
      <c r="E40" s="25"/>
      <c r="F40" s="25" t="s">
        <v>92</v>
      </c>
      <c r="G40" s="99" t="s">
        <v>80</v>
      </c>
      <c r="H40" s="25"/>
      <c r="I40" s="25"/>
      <c r="J40" s="25"/>
      <c r="K40" s="42"/>
      <c r="L40" s="9"/>
    </row>
    <row r="41" spans="2:12" ht="18.75" customHeight="1" x14ac:dyDescent="0.15">
      <c r="B41" s="55"/>
      <c r="C41" s="25"/>
      <c r="D41" s="25" t="s">
        <v>93</v>
      </c>
      <c r="E41" s="25"/>
      <c r="F41" s="142" t="s">
        <v>94</v>
      </c>
      <c r="G41" s="142"/>
      <c r="H41" s="25"/>
      <c r="I41" s="25"/>
      <c r="J41" s="25"/>
      <c r="K41" s="42"/>
    </row>
    <row r="42" spans="2:12" ht="18.75" customHeight="1" x14ac:dyDescent="0.15">
      <c r="B42" s="55"/>
      <c r="C42" s="25"/>
      <c r="D42" s="25"/>
      <c r="E42" s="25"/>
      <c r="F42" s="25" t="s">
        <v>95</v>
      </c>
      <c r="G42" s="25"/>
      <c r="H42" s="25" t="s">
        <v>96</v>
      </c>
      <c r="I42" s="25"/>
      <c r="J42" s="25"/>
      <c r="K42" s="42"/>
    </row>
    <row r="43" spans="2:12" ht="18.75" customHeight="1" x14ac:dyDescent="0.15">
      <c r="B43" s="57"/>
      <c r="C43" s="45"/>
      <c r="D43" s="45"/>
      <c r="E43" s="45"/>
      <c r="F43" s="45" t="s">
        <v>97</v>
      </c>
      <c r="G43" s="45"/>
      <c r="H43" s="45"/>
      <c r="I43" s="45"/>
      <c r="J43" s="45"/>
      <c r="K43" s="54"/>
    </row>
    <row r="44" spans="2:12" ht="18.75" customHeight="1" x14ac:dyDescent="0.15">
      <c r="B44" s="38" t="s">
        <v>98</v>
      </c>
      <c r="C44" s="56" t="s">
        <v>99</v>
      </c>
      <c r="D44" s="39"/>
      <c r="E44" s="39"/>
      <c r="F44" s="39"/>
      <c r="G44" s="39"/>
      <c r="H44" s="39"/>
      <c r="I44" s="39"/>
      <c r="J44" s="39"/>
      <c r="K44" s="40"/>
    </row>
    <row r="45" spans="2:12" ht="18.75" customHeight="1" x14ac:dyDescent="0.15">
      <c r="B45" s="55"/>
      <c r="C45" s="58"/>
      <c r="D45" s="25" t="s">
        <v>100</v>
      </c>
      <c r="E45" s="25"/>
      <c r="F45" s="25"/>
      <c r="G45" s="25" t="s">
        <v>101</v>
      </c>
      <c r="H45" s="25"/>
      <c r="I45" s="25"/>
      <c r="J45" s="25"/>
      <c r="K45" s="42"/>
    </row>
    <row r="46" spans="2:12" ht="6" customHeight="1" x14ac:dyDescent="0.15">
      <c r="B46" s="55"/>
      <c r="C46" s="25"/>
      <c r="D46" s="25"/>
      <c r="E46" s="25"/>
      <c r="F46" s="85"/>
      <c r="G46" s="85"/>
      <c r="H46" s="85"/>
      <c r="I46" s="85"/>
      <c r="J46" s="85"/>
      <c r="K46" s="61"/>
    </row>
    <row r="47" spans="2:12" ht="18.75" customHeight="1" x14ac:dyDescent="0.15">
      <c r="B47" s="38" t="s">
        <v>102</v>
      </c>
      <c r="C47" s="56" t="s">
        <v>103</v>
      </c>
      <c r="D47" s="39"/>
      <c r="E47" s="39"/>
      <c r="F47" s="39"/>
      <c r="G47" s="39"/>
      <c r="H47" s="39"/>
      <c r="I47" s="39"/>
      <c r="J47" s="39"/>
      <c r="K47" s="40"/>
    </row>
    <row r="48" spans="2:12" ht="18.75" customHeight="1" x14ac:dyDescent="0.15">
      <c r="B48" s="55"/>
      <c r="C48" s="58" t="s">
        <v>60</v>
      </c>
      <c r="D48" s="9"/>
      <c r="E48" s="9"/>
      <c r="F48" s="53">
        <f>D10</f>
        <v>0</v>
      </c>
      <c r="G48" s="9" t="s">
        <v>61</v>
      </c>
      <c r="H48" s="9"/>
      <c r="I48" s="9"/>
      <c r="J48" s="9"/>
      <c r="K48" s="42"/>
    </row>
    <row r="49" spans="2:11" ht="18.75" customHeight="1" x14ac:dyDescent="0.15">
      <c r="B49" s="55"/>
      <c r="C49" s="58" t="s">
        <v>104</v>
      </c>
      <c r="D49" s="9"/>
      <c r="E49" s="9"/>
      <c r="F49" s="53">
        <f>F48</f>
        <v>0</v>
      </c>
      <c r="G49" s="148" t="s">
        <v>105</v>
      </c>
      <c r="H49" s="148"/>
      <c r="I49" s="150">
        <f>F49*300</f>
        <v>0</v>
      </c>
      <c r="J49" s="150"/>
      <c r="K49" s="42" t="s">
        <v>106</v>
      </c>
    </row>
    <row r="50" spans="2:11" ht="18.75" customHeight="1" x14ac:dyDescent="0.15">
      <c r="B50" s="55"/>
      <c r="C50" s="58" t="s">
        <v>107</v>
      </c>
      <c r="D50" s="9"/>
      <c r="E50" s="9"/>
      <c r="F50" s="43"/>
      <c r="G50" s="9"/>
      <c r="H50" s="9"/>
      <c r="I50" s="9"/>
      <c r="J50" s="9"/>
      <c r="K50" s="42"/>
    </row>
    <row r="51" spans="2:11" ht="18.75" customHeight="1" x14ac:dyDescent="0.15">
      <c r="B51" s="55"/>
      <c r="C51" s="58"/>
      <c r="D51" s="9"/>
      <c r="E51" s="43" t="s">
        <v>108</v>
      </c>
      <c r="F51" s="53"/>
      <c r="G51" s="10" t="s">
        <v>109</v>
      </c>
      <c r="H51" s="53"/>
      <c r="I51" s="10" t="s">
        <v>110</v>
      </c>
      <c r="J51" s="53"/>
      <c r="K51" s="59" t="s">
        <v>111</v>
      </c>
    </row>
    <row r="52" spans="2:11" ht="18.75" customHeight="1" x14ac:dyDescent="0.15">
      <c r="B52" s="55"/>
      <c r="C52" s="58"/>
      <c r="D52" s="25"/>
      <c r="E52" s="25"/>
      <c r="F52" s="99" t="s">
        <v>112</v>
      </c>
      <c r="G52" s="106">
        <f>F51*H51*J51</f>
        <v>0</v>
      </c>
      <c r="H52" s="72" t="s">
        <v>113</v>
      </c>
      <c r="I52" s="151">
        <f>I49</f>
        <v>0</v>
      </c>
      <c r="J52" s="151"/>
      <c r="K52" s="42" t="s">
        <v>106</v>
      </c>
    </row>
    <row r="53" spans="2:11" ht="6" customHeight="1" x14ac:dyDescent="0.15">
      <c r="B53" s="55"/>
      <c r="C53" s="25"/>
      <c r="D53" s="25"/>
      <c r="E53" s="25"/>
      <c r="F53" s="85"/>
      <c r="G53" s="85"/>
      <c r="H53" s="85"/>
      <c r="I53" s="85"/>
      <c r="J53" s="85"/>
      <c r="K53" s="61"/>
    </row>
    <row r="54" spans="2:11" ht="18.75" customHeight="1" x14ac:dyDescent="0.15">
      <c r="B54" s="38" t="s">
        <v>114</v>
      </c>
      <c r="C54" s="39" t="s">
        <v>115</v>
      </c>
      <c r="D54" s="39"/>
      <c r="E54" s="39"/>
      <c r="F54" s="39"/>
      <c r="G54" s="39"/>
      <c r="H54" s="39"/>
      <c r="I54" s="39"/>
      <c r="J54" s="39"/>
      <c r="K54" s="60"/>
    </row>
    <row r="55" spans="2:11" ht="18.75" customHeight="1" x14ac:dyDescent="0.15">
      <c r="B55" s="55"/>
      <c r="C55" s="9" t="s">
        <v>116</v>
      </c>
      <c r="D55" s="9"/>
      <c r="E55" s="45"/>
      <c r="F55" s="9" t="s">
        <v>117</v>
      </c>
      <c r="G55" s="9"/>
      <c r="H55" s="9"/>
      <c r="I55" s="9"/>
      <c r="J55" s="9"/>
      <c r="K55" s="61"/>
    </row>
    <row r="56" spans="2:11" ht="18.75" customHeight="1" x14ac:dyDescent="0.15">
      <c r="B56" s="55"/>
      <c r="C56" s="9" t="s">
        <v>118</v>
      </c>
      <c r="D56" s="9"/>
      <c r="E56" s="45"/>
      <c r="F56" s="9" t="s">
        <v>119</v>
      </c>
      <c r="G56" s="9"/>
      <c r="H56" s="9"/>
      <c r="I56" s="9"/>
      <c r="J56" s="9"/>
      <c r="K56" s="61"/>
    </row>
    <row r="57" spans="2:11" ht="18.75" customHeight="1" x14ac:dyDescent="0.15">
      <c r="B57" s="55"/>
      <c r="C57" s="25" t="s">
        <v>120</v>
      </c>
      <c r="D57" s="25"/>
      <c r="E57" s="25"/>
      <c r="F57" s="142"/>
      <c r="G57" s="142"/>
      <c r="H57" s="142"/>
      <c r="I57" s="142"/>
      <c r="J57" s="142"/>
      <c r="K57" s="61"/>
    </row>
    <row r="58" spans="2:11" ht="6" customHeight="1" x14ac:dyDescent="0.15">
      <c r="B58" s="55"/>
      <c r="C58" s="25"/>
      <c r="D58" s="25"/>
      <c r="E58" s="25"/>
      <c r="F58" s="85"/>
      <c r="G58" s="85"/>
      <c r="H58" s="85"/>
      <c r="I58" s="85"/>
      <c r="J58" s="85"/>
      <c r="K58" s="61"/>
    </row>
    <row r="59" spans="2:11" ht="18.75" customHeight="1" x14ac:dyDescent="0.15">
      <c r="B59" s="64" t="s">
        <v>121</v>
      </c>
      <c r="C59" s="39" t="s">
        <v>122</v>
      </c>
      <c r="D59" s="39"/>
      <c r="E59" s="39"/>
      <c r="F59" s="39"/>
      <c r="G59" s="39"/>
      <c r="H59" s="39"/>
      <c r="I59" s="39"/>
      <c r="J59" s="39"/>
      <c r="K59" s="40"/>
    </row>
    <row r="60" spans="2:11" ht="18.75" customHeight="1" x14ac:dyDescent="0.15">
      <c r="B60" s="55"/>
      <c r="C60" s="9" t="s">
        <v>123</v>
      </c>
      <c r="D60" s="9"/>
      <c r="E60" s="9"/>
      <c r="F60" s="142"/>
      <c r="G60" s="142"/>
      <c r="H60" s="142"/>
      <c r="I60" s="142"/>
      <c r="J60" s="142"/>
      <c r="K60" s="42"/>
    </row>
    <row r="61" spans="2:11" ht="18.75" customHeight="1" x14ac:dyDescent="0.15">
      <c r="B61" s="55"/>
      <c r="C61" s="9" t="s">
        <v>124</v>
      </c>
      <c r="D61" s="9"/>
      <c r="E61" s="9"/>
      <c r="F61" s="45"/>
      <c r="G61" s="9" t="s">
        <v>125</v>
      </c>
      <c r="H61" s="9"/>
      <c r="I61" s="9"/>
      <c r="J61" s="9"/>
      <c r="K61" s="42"/>
    </row>
    <row r="62" spans="2:11" ht="18.75" customHeight="1" x14ac:dyDescent="0.15">
      <c r="B62" s="55"/>
      <c r="C62" s="9" t="s">
        <v>126</v>
      </c>
      <c r="D62" s="9"/>
      <c r="E62" s="9"/>
      <c r="F62" s="9"/>
      <c r="G62" s="9"/>
      <c r="H62" s="9" t="s">
        <v>127</v>
      </c>
      <c r="I62" s="9"/>
      <c r="J62" s="9"/>
      <c r="K62" s="42"/>
    </row>
    <row r="63" spans="2:11" ht="18.75" customHeight="1" x14ac:dyDescent="0.15">
      <c r="B63" s="55"/>
      <c r="C63" s="9"/>
      <c r="D63" s="9" t="s">
        <v>128</v>
      </c>
      <c r="E63" s="9"/>
      <c r="F63" s="142"/>
      <c r="G63" s="142"/>
      <c r="H63" s="9"/>
      <c r="I63" s="9"/>
      <c r="J63" s="9"/>
      <c r="K63" s="42"/>
    </row>
    <row r="64" spans="2:11" ht="18.75" customHeight="1" x14ac:dyDescent="0.15">
      <c r="B64" s="55"/>
      <c r="C64" s="9"/>
      <c r="D64" s="9" t="s">
        <v>129</v>
      </c>
      <c r="E64" s="9"/>
      <c r="F64" s="142"/>
      <c r="G64" s="142"/>
      <c r="H64" s="9"/>
      <c r="I64" s="9"/>
      <c r="J64" s="9"/>
      <c r="K64" s="42"/>
    </row>
    <row r="65" spans="2:11" ht="18.75" customHeight="1" x14ac:dyDescent="0.15">
      <c r="B65" s="55"/>
      <c r="C65" s="107"/>
      <c r="D65" s="107" t="s">
        <v>130</v>
      </c>
      <c r="E65" s="107"/>
      <c r="F65" s="108"/>
      <c r="G65" s="107" t="s">
        <v>125</v>
      </c>
      <c r="H65" s="107"/>
      <c r="I65" s="107"/>
      <c r="J65" s="107"/>
      <c r="K65" s="61"/>
    </row>
    <row r="66" spans="2:11" ht="6" customHeight="1" x14ac:dyDescent="0.15">
      <c r="B66" s="57"/>
      <c r="C66" s="45"/>
      <c r="D66" s="45"/>
      <c r="E66" s="45"/>
      <c r="F66" s="62"/>
      <c r="G66" s="62"/>
      <c r="H66" s="62"/>
      <c r="I66" s="62"/>
      <c r="J66" s="62"/>
      <c r="K66" s="63"/>
    </row>
    <row r="67" spans="2:11" ht="18.75" customHeight="1" x14ac:dyDescent="0.15">
      <c r="B67" s="36"/>
    </row>
    <row r="68" spans="2:11" ht="18.75" customHeight="1" x14ac:dyDescent="0.15">
      <c r="B68" s="36"/>
    </row>
    <row r="69" spans="2:11" ht="18.75" customHeight="1" x14ac:dyDescent="0.15">
      <c r="B69" s="36"/>
    </row>
    <row r="70" spans="2:11" ht="18.75" customHeight="1" x14ac:dyDescent="0.15">
      <c r="B70" s="36"/>
    </row>
    <row r="71" spans="2:11" ht="18.75" customHeight="1" x14ac:dyDescent="0.15">
      <c r="B71" s="36"/>
    </row>
    <row r="72" spans="2:11" ht="18.75" customHeight="1" x14ac:dyDescent="0.15">
      <c r="B72" s="36"/>
    </row>
    <row r="73" spans="2:11" ht="18.75" customHeight="1" x14ac:dyDescent="0.15">
      <c r="B73" s="36"/>
    </row>
    <row r="74" spans="2:11" ht="18.75" customHeight="1" x14ac:dyDescent="0.15">
      <c r="B74" s="36"/>
    </row>
    <row r="75" spans="2:11" ht="18.75" customHeight="1" x14ac:dyDescent="0.15">
      <c r="B75" s="36"/>
    </row>
    <row r="76" spans="2:11" ht="18.75" customHeight="1" x14ac:dyDescent="0.15">
      <c r="B76" s="36"/>
    </row>
    <row r="77" spans="2:11" ht="18.75" customHeight="1" x14ac:dyDescent="0.15">
      <c r="B77" s="36"/>
    </row>
    <row r="78" spans="2:11" ht="18.75" customHeight="1" x14ac:dyDescent="0.15">
      <c r="B78" s="36"/>
    </row>
    <row r="79" spans="2:11" ht="18.75" customHeight="1" x14ac:dyDescent="0.15">
      <c r="B79" s="36"/>
    </row>
    <row r="80" spans="2:11" ht="18.75" customHeight="1" x14ac:dyDescent="0.15">
      <c r="B80" s="36"/>
    </row>
    <row r="81" spans="2:2" ht="18.75" customHeight="1" x14ac:dyDescent="0.15">
      <c r="B81" s="36"/>
    </row>
    <row r="82" spans="2:2" ht="18.75" customHeight="1" x14ac:dyDescent="0.15">
      <c r="B82" s="36"/>
    </row>
    <row r="83" spans="2:2" ht="18.75" customHeight="1" x14ac:dyDescent="0.15">
      <c r="B83" s="36"/>
    </row>
    <row r="84" spans="2:2" ht="18.75" customHeight="1" x14ac:dyDescent="0.15">
      <c r="B84" s="36"/>
    </row>
    <row r="85" spans="2:2" ht="18.75" customHeight="1" x14ac:dyDescent="0.15">
      <c r="B85" s="36"/>
    </row>
    <row r="86" spans="2:2" ht="18.75" customHeight="1" x14ac:dyDescent="0.15">
      <c r="B86" s="36"/>
    </row>
    <row r="87" spans="2:2" ht="18.75" customHeight="1" x14ac:dyDescent="0.15">
      <c r="B87" s="36"/>
    </row>
    <row r="88" spans="2:2" ht="18.75" customHeight="1" x14ac:dyDescent="0.15">
      <c r="B88" s="36"/>
    </row>
    <row r="89" spans="2:2" ht="18.75" customHeight="1" x14ac:dyDescent="0.15">
      <c r="B89" s="36"/>
    </row>
    <row r="90" spans="2:2" ht="18.75" customHeight="1" x14ac:dyDescent="0.15">
      <c r="B90" s="36"/>
    </row>
    <row r="91" spans="2:2" ht="18.75" customHeight="1" x14ac:dyDescent="0.15">
      <c r="B91" s="36"/>
    </row>
    <row r="92" spans="2:2" ht="18.75" customHeight="1" x14ac:dyDescent="0.15">
      <c r="B92" s="36"/>
    </row>
    <row r="93" spans="2:2" ht="18.75" customHeight="1" x14ac:dyDescent="0.15">
      <c r="B93" s="36"/>
    </row>
    <row r="94" spans="2:2" ht="18.75" customHeight="1" x14ac:dyDescent="0.15">
      <c r="B94" s="36"/>
    </row>
    <row r="95" spans="2:2" ht="18.75" customHeight="1" x14ac:dyDescent="0.15">
      <c r="B95" s="36"/>
    </row>
    <row r="96" spans="2:2" ht="18.75" customHeight="1" x14ac:dyDescent="0.15">
      <c r="B96" s="36"/>
    </row>
    <row r="97" spans="2:2" ht="18.75" customHeight="1" x14ac:dyDescent="0.15">
      <c r="B97" s="36"/>
    </row>
    <row r="98" spans="2:2" ht="18.75" customHeight="1" x14ac:dyDescent="0.15">
      <c r="B98" s="36"/>
    </row>
    <row r="99" spans="2:2" ht="18.75" customHeight="1" x14ac:dyDescent="0.15">
      <c r="B99" s="36"/>
    </row>
    <row r="100" spans="2:2" ht="18.75" customHeight="1" x14ac:dyDescent="0.15">
      <c r="B100" s="36"/>
    </row>
    <row r="101" spans="2:2" ht="18.75" customHeight="1" x14ac:dyDescent="0.15">
      <c r="B101" s="36"/>
    </row>
    <row r="102" spans="2:2" ht="18.75" customHeight="1" x14ac:dyDescent="0.15">
      <c r="B102" s="36"/>
    </row>
    <row r="103" spans="2:2" ht="18.75" customHeight="1" x14ac:dyDescent="0.15">
      <c r="B103" s="36"/>
    </row>
    <row r="104" spans="2:2" ht="18.75" customHeight="1" x14ac:dyDescent="0.15">
      <c r="B104" s="36"/>
    </row>
    <row r="105" spans="2:2" ht="18.75" customHeight="1" x14ac:dyDescent="0.15">
      <c r="B105" s="36"/>
    </row>
    <row r="106" spans="2:2" ht="18.75" customHeight="1" x14ac:dyDescent="0.15">
      <c r="B106" s="36"/>
    </row>
    <row r="107" spans="2:2" ht="18.75" customHeight="1" x14ac:dyDescent="0.15">
      <c r="B107" s="36"/>
    </row>
    <row r="108" spans="2:2" ht="18.75" customHeight="1" x14ac:dyDescent="0.15">
      <c r="B108" s="36"/>
    </row>
    <row r="109" spans="2:2" ht="18.75" customHeight="1" x14ac:dyDescent="0.15">
      <c r="B109" s="36"/>
    </row>
    <row r="110" spans="2:2" ht="18.75" customHeight="1" x14ac:dyDescent="0.15">
      <c r="B110" s="36"/>
    </row>
    <row r="111" spans="2:2" ht="18.75" customHeight="1" x14ac:dyDescent="0.15">
      <c r="B111" s="36"/>
    </row>
    <row r="112" spans="2:2" ht="18.75" customHeight="1" x14ac:dyDescent="0.15">
      <c r="B112" s="36"/>
    </row>
    <row r="113" spans="2:2" ht="18.75" customHeight="1" x14ac:dyDescent="0.15">
      <c r="B113" s="36"/>
    </row>
    <row r="114" spans="2:2" ht="18.75" customHeight="1" x14ac:dyDescent="0.15">
      <c r="B114" s="36"/>
    </row>
    <row r="115" spans="2:2" ht="18.75" customHeight="1" x14ac:dyDescent="0.15">
      <c r="B115" s="36"/>
    </row>
    <row r="116" spans="2:2" ht="18.75" customHeight="1" x14ac:dyDescent="0.15">
      <c r="B116" s="36"/>
    </row>
    <row r="117" spans="2:2" ht="18.75" customHeight="1" x14ac:dyDescent="0.15">
      <c r="B117" s="36"/>
    </row>
    <row r="118" spans="2:2" ht="18.75" customHeight="1" x14ac:dyDescent="0.15">
      <c r="B118" s="36"/>
    </row>
    <row r="119" spans="2:2" ht="18.75" customHeight="1" x14ac:dyDescent="0.15">
      <c r="B119" s="36"/>
    </row>
    <row r="120" spans="2:2" ht="18.75" customHeight="1" x14ac:dyDescent="0.15">
      <c r="B120" s="36"/>
    </row>
    <row r="121" spans="2:2" ht="18.75" customHeight="1" x14ac:dyDescent="0.15">
      <c r="B121" s="36"/>
    </row>
    <row r="122" spans="2:2" ht="18.75" customHeight="1" x14ac:dyDescent="0.15">
      <c r="B122" s="36"/>
    </row>
    <row r="123" spans="2:2" ht="18.75" customHeight="1" x14ac:dyDescent="0.15">
      <c r="B123" s="36"/>
    </row>
    <row r="124" spans="2:2" ht="18.75" customHeight="1" x14ac:dyDescent="0.15">
      <c r="B124" s="36"/>
    </row>
    <row r="125" spans="2:2" ht="18.75" customHeight="1" x14ac:dyDescent="0.15">
      <c r="B125" s="36"/>
    </row>
    <row r="126" spans="2:2" ht="18.75" customHeight="1" x14ac:dyDescent="0.15">
      <c r="B126" s="36"/>
    </row>
    <row r="127" spans="2:2" ht="18.75" customHeight="1" x14ac:dyDescent="0.15">
      <c r="B127" s="36"/>
    </row>
    <row r="128" spans="2:2" ht="18.75" customHeight="1" x14ac:dyDescent="0.15">
      <c r="B128" s="36"/>
    </row>
    <row r="129" spans="2:2" ht="18.75" customHeight="1" x14ac:dyDescent="0.15">
      <c r="B129" s="36"/>
    </row>
    <row r="130" spans="2:2" ht="18.75" customHeight="1" x14ac:dyDescent="0.15">
      <c r="B130" s="36"/>
    </row>
    <row r="131" spans="2:2" ht="18.75" customHeight="1" x14ac:dyDescent="0.15">
      <c r="B131" s="36"/>
    </row>
    <row r="132" spans="2:2" ht="18.75" customHeight="1" x14ac:dyDescent="0.15">
      <c r="B132" s="36"/>
    </row>
    <row r="133" spans="2:2" ht="18.75" customHeight="1" x14ac:dyDescent="0.15">
      <c r="B133" s="36"/>
    </row>
    <row r="134" spans="2:2" ht="18.75" customHeight="1" x14ac:dyDescent="0.15">
      <c r="B134" s="36"/>
    </row>
    <row r="135" spans="2:2" ht="18.75" customHeight="1" x14ac:dyDescent="0.15">
      <c r="B135" s="36"/>
    </row>
    <row r="136" spans="2:2" ht="18.75" customHeight="1" x14ac:dyDescent="0.15">
      <c r="B136" s="36"/>
    </row>
    <row r="137" spans="2:2" ht="18.75" customHeight="1" x14ac:dyDescent="0.15">
      <c r="B137" s="36"/>
    </row>
    <row r="138" spans="2:2" ht="18.75" customHeight="1" x14ac:dyDescent="0.15">
      <c r="B138" s="36"/>
    </row>
  </sheetData>
  <mergeCells count="25">
    <mergeCell ref="F33:J33"/>
    <mergeCell ref="G49:H49"/>
    <mergeCell ref="I49:J49"/>
    <mergeCell ref="I52:J52"/>
    <mergeCell ref="F57:J57"/>
    <mergeCell ref="F60:J60"/>
    <mergeCell ref="F38:G38"/>
    <mergeCell ref="F41:G41"/>
    <mergeCell ref="D27:E27"/>
    <mergeCell ref="F27:G27"/>
    <mergeCell ref="I27:J27"/>
    <mergeCell ref="D28:E28"/>
    <mergeCell ref="I28:J28"/>
    <mergeCell ref="D29:E29"/>
    <mergeCell ref="I29:J29"/>
    <mergeCell ref="F64:G64"/>
    <mergeCell ref="F63:G63"/>
    <mergeCell ref="B4:P4"/>
    <mergeCell ref="A1:K1"/>
    <mergeCell ref="D7:J7"/>
    <mergeCell ref="D8:J8"/>
    <mergeCell ref="D9:J9"/>
    <mergeCell ref="C16:K16"/>
    <mergeCell ref="D5:J5"/>
    <mergeCell ref="F18:H18"/>
  </mergeCells>
  <phoneticPr fontId="2"/>
  <conditionalFormatting sqref="F48:F49 G52 I52:J52 I49:J49 F25">
    <cfRule type="cellIs" dxfId="2" priority="1" stopIfTrue="1" operator="equal">
      <formula>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5"/>
  <sheetViews>
    <sheetView showWhiteSpace="0" view="pageBreakPreview" topLeftCell="A130" zoomScaleNormal="71" zoomScaleSheetLayoutView="100" workbookViewId="0">
      <selection activeCell="P197" sqref="P197"/>
    </sheetView>
  </sheetViews>
  <sheetFormatPr defaultColWidth="3.625" defaultRowHeight="18.75" customHeight="1" x14ac:dyDescent="0.15"/>
  <cols>
    <col min="1" max="4" width="3.625" style="37" customWidth="1"/>
    <col min="5" max="5" width="7.625" style="37" customWidth="1"/>
    <col min="6" max="6" width="7.375" style="37" customWidth="1"/>
    <col min="7" max="7" width="3.625" style="37" customWidth="1"/>
    <col min="8" max="8" width="7.75" style="37" customWidth="1"/>
    <col min="9" max="12" width="3.625" style="37" customWidth="1"/>
    <col min="13" max="13" width="7.375" style="37" customWidth="1"/>
    <col min="14" max="14" width="11" style="37" customWidth="1"/>
    <col min="15" max="15" width="3.625" style="37" customWidth="1"/>
    <col min="16" max="16" width="11" style="37" customWidth="1"/>
    <col min="17" max="16384" width="3.625" style="37"/>
  </cols>
  <sheetData>
    <row r="1" spans="1:16" ht="18.75" customHeight="1" x14ac:dyDescent="0.15">
      <c r="A1" s="158" t="s">
        <v>339</v>
      </c>
      <c r="B1" s="158"/>
      <c r="C1" s="158"/>
      <c r="D1" s="158"/>
      <c r="E1" s="158"/>
      <c r="F1" s="158"/>
      <c r="G1" s="158"/>
      <c r="H1" s="158"/>
      <c r="I1" s="158"/>
      <c r="J1" s="158"/>
      <c r="K1" s="158"/>
      <c r="L1" s="158"/>
      <c r="M1" s="158"/>
      <c r="N1" s="158"/>
      <c r="O1" s="158"/>
      <c r="P1" s="158"/>
    </row>
    <row r="3" spans="1:16" ht="18.75" customHeight="1" x14ac:dyDescent="0.15">
      <c r="A3" s="37" t="s">
        <v>133</v>
      </c>
    </row>
    <row r="4" spans="1:16" ht="39.75" customHeight="1" x14ac:dyDescent="0.15">
      <c r="B4" s="143" t="s">
        <v>177</v>
      </c>
      <c r="C4" s="143"/>
      <c r="D4" s="143"/>
      <c r="E4" s="143"/>
      <c r="F4" s="143"/>
      <c r="G4" s="143"/>
      <c r="H4" s="143"/>
      <c r="I4" s="143"/>
      <c r="J4" s="143"/>
      <c r="K4" s="143"/>
      <c r="L4" s="143"/>
      <c r="M4" s="143"/>
      <c r="N4" s="143"/>
      <c r="O4" s="143"/>
      <c r="P4" s="143"/>
    </row>
    <row r="5" spans="1:16" ht="12" customHeight="1" x14ac:dyDescent="0.15"/>
    <row r="6" spans="1:16" ht="18.75" customHeight="1" x14ac:dyDescent="0.15">
      <c r="A6" s="37" t="s">
        <v>143</v>
      </c>
    </row>
    <row r="7" spans="1:16" ht="19.5" customHeight="1" x14ac:dyDescent="0.15">
      <c r="B7" s="179" t="s">
        <v>144</v>
      </c>
      <c r="C7" s="179"/>
      <c r="D7" s="179"/>
      <c r="E7" s="159"/>
      <c r="F7" s="159"/>
      <c r="G7" s="159"/>
      <c r="H7" s="159"/>
      <c r="I7" s="159"/>
      <c r="J7" s="159"/>
      <c r="K7" s="159"/>
      <c r="L7" s="159"/>
      <c r="M7" s="159"/>
    </row>
    <row r="8" spans="1:16" ht="19.5" customHeight="1" x14ac:dyDescent="0.15">
      <c r="B8" s="179" t="s">
        <v>145</v>
      </c>
      <c r="C8" s="179"/>
      <c r="D8" s="179"/>
      <c r="E8" s="159"/>
      <c r="F8" s="159"/>
      <c r="G8" s="159"/>
      <c r="H8" s="159"/>
      <c r="I8" s="159"/>
      <c r="J8" s="159"/>
      <c r="K8" s="159"/>
      <c r="L8" s="159"/>
      <c r="M8" s="159"/>
    </row>
    <row r="10" spans="1:16" ht="18.75" customHeight="1" x14ac:dyDescent="0.15">
      <c r="A10" s="37" t="s">
        <v>146</v>
      </c>
    </row>
    <row r="11" spans="1:16" ht="25.5" customHeight="1" x14ac:dyDescent="0.15">
      <c r="B11" s="79"/>
      <c r="C11" s="157" t="s">
        <v>147</v>
      </c>
      <c r="D11" s="157"/>
      <c r="E11" s="157"/>
      <c r="F11" s="157"/>
      <c r="G11" s="157"/>
      <c r="H11" s="145" t="s">
        <v>148</v>
      </c>
      <c r="I11" s="146"/>
      <c r="J11" s="146"/>
      <c r="K11" s="146"/>
      <c r="L11" s="146"/>
      <c r="M11" s="8" t="s">
        <v>157</v>
      </c>
      <c r="N11" s="146" t="s">
        <v>35</v>
      </c>
      <c r="O11" s="146"/>
      <c r="P11" s="147"/>
    </row>
    <row r="12" spans="1:16" ht="25.5" customHeight="1" x14ac:dyDescent="0.15">
      <c r="B12" s="8">
        <v>1</v>
      </c>
      <c r="C12" s="172" t="s">
        <v>150</v>
      </c>
      <c r="D12" s="172"/>
      <c r="E12" s="172"/>
      <c r="F12" s="172"/>
      <c r="G12" s="172"/>
      <c r="H12" s="71" t="s">
        <v>149</v>
      </c>
      <c r="I12" s="178"/>
      <c r="J12" s="178"/>
      <c r="K12" s="178" t="s">
        <v>158</v>
      </c>
      <c r="L12" s="178"/>
      <c r="M12" s="41" t="s">
        <v>161</v>
      </c>
      <c r="N12" s="149"/>
      <c r="O12" s="149"/>
      <c r="P12" s="176"/>
    </row>
    <row r="13" spans="1:16" ht="25.5" customHeight="1" x14ac:dyDescent="0.15">
      <c r="B13" s="8">
        <v>2</v>
      </c>
      <c r="C13" s="172" t="s">
        <v>151</v>
      </c>
      <c r="D13" s="172"/>
      <c r="E13" s="172"/>
      <c r="F13" s="172"/>
      <c r="G13" s="172"/>
      <c r="H13" s="47" t="s">
        <v>152</v>
      </c>
      <c r="I13" s="146"/>
      <c r="J13" s="146"/>
      <c r="K13" s="146" t="s">
        <v>156</v>
      </c>
      <c r="L13" s="146"/>
      <c r="M13" s="8" t="s">
        <v>161</v>
      </c>
      <c r="N13" s="174"/>
      <c r="O13" s="174"/>
      <c r="P13" s="175"/>
    </row>
    <row r="14" spans="1:16" ht="25.5" customHeight="1" x14ac:dyDescent="0.15">
      <c r="B14" s="157">
        <v>3</v>
      </c>
      <c r="C14" s="172" t="s">
        <v>153</v>
      </c>
      <c r="D14" s="172"/>
      <c r="E14" s="172"/>
      <c r="F14" s="172"/>
      <c r="G14" s="172"/>
      <c r="H14" s="71" t="s">
        <v>154</v>
      </c>
      <c r="I14" s="178"/>
      <c r="J14" s="178"/>
      <c r="K14" s="178" t="s">
        <v>156</v>
      </c>
      <c r="L14" s="178"/>
      <c r="M14" s="41" t="s">
        <v>162</v>
      </c>
      <c r="N14" s="149" t="s">
        <v>178</v>
      </c>
      <c r="O14" s="149"/>
      <c r="P14" s="176"/>
    </row>
    <row r="15" spans="1:16" ht="25.5" customHeight="1" x14ac:dyDescent="0.15">
      <c r="B15" s="157"/>
      <c r="C15" s="172"/>
      <c r="D15" s="172"/>
      <c r="E15" s="172"/>
      <c r="F15" s="172"/>
      <c r="G15" s="172"/>
      <c r="H15" s="71" t="s">
        <v>154</v>
      </c>
      <c r="I15" s="178"/>
      <c r="J15" s="178"/>
      <c r="K15" s="178" t="s">
        <v>156</v>
      </c>
      <c r="L15" s="178"/>
      <c r="M15" s="41" t="s">
        <v>162</v>
      </c>
      <c r="N15" s="149" t="s">
        <v>178</v>
      </c>
      <c r="O15" s="149"/>
      <c r="P15" s="176"/>
    </row>
    <row r="16" spans="1:16" ht="25.5" customHeight="1" x14ac:dyDescent="0.15">
      <c r="B16" s="157"/>
      <c r="C16" s="172"/>
      <c r="D16" s="172"/>
      <c r="E16" s="172"/>
      <c r="F16" s="172"/>
      <c r="G16" s="172"/>
      <c r="H16" s="71" t="s">
        <v>155</v>
      </c>
      <c r="I16" s="178"/>
      <c r="J16" s="178"/>
      <c r="K16" s="178" t="s">
        <v>156</v>
      </c>
      <c r="L16" s="178"/>
      <c r="M16" s="41" t="s">
        <v>162</v>
      </c>
      <c r="N16" s="149" t="s">
        <v>178</v>
      </c>
      <c r="O16" s="149"/>
      <c r="P16" s="176"/>
    </row>
    <row r="17" spans="1:16" ht="25.5" customHeight="1" x14ac:dyDescent="0.15">
      <c r="B17" s="8">
        <v>4</v>
      </c>
      <c r="C17" s="172" t="s">
        <v>159</v>
      </c>
      <c r="D17" s="172"/>
      <c r="E17" s="172"/>
      <c r="F17" s="172"/>
      <c r="G17" s="172"/>
      <c r="H17" s="145"/>
      <c r="I17" s="146"/>
      <c r="J17" s="146"/>
      <c r="K17" s="146"/>
      <c r="L17" s="146"/>
      <c r="M17" s="8" t="s">
        <v>163</v>
      </c>
      <c r="N17" s="174" t="s">
        <v>178</v>
      </c>
      <c r="O17" s="174"/>
      <c r="P17" s="175"/>
    </row>
    <row r="18" spans="1:16" ht="25.5" customHeight="1" x14ac:dyDescent="0.15">
      <c r="B18" s="8">
        <v>5</v>
      </c>
      <c r="C18" s="172" t="s">
        <v>160</v>
      </c>
      <c r="D18" s="172"/>
      <c r="E18" s="172"/>
      <c r="F18" s="172"/>
      <c r="G18" s="172"/>
      <c r="H18" s="173"/>
      <c r="I18" s="164"/>
      <c r="J18" s="164"/>
      <c r="K18" s="164"/>
      <c r="L18" s="164"/>
      <c r="M18" s="14" t="s">
        <v>163</v>
      </c>
      <c r="N18" s="142"/>
      <c r="O18" s="142"/>
      <c r="P18" s="177"/>
    </row>
    <row r="19" spans="1:16" ht="25.5" customHeight="1" x14ac:dyDescent="0.15"/>
    <row r="20" spans="1:16" ht="18.75" customHeight="1" x14ac:dyDescent="0.15">
      <c r="A20" s="37" t="s">
        <v>164</v>
      </c>
    </row>
    <row r="21" spans="1:16" ht="18.75" customHeight="1" x14ac:dyDescent="0.15">
      <c r="B21" s="37" t="s">
        <v>165</v>
      </c>
    </row>
    <row r="22" spans="1:16" ht="18.75" customHeight="1" x14ac:dyDescent="0.15">
      <c r="B22" s="10"/>
      <c r="C22" s="43" t="s">
        <v>166</v>
      </c>
      <c r="D22" s="10" t="s">
        <v>169</v>
      </c>
      <c r="E22" s="37" t="s">
        <v>170</v>
      </c>
    </row>
    <row r="23" spans="1:16" ht="18.75" customHeight="1" x14ac:dyDescent="0.15">
      <c r="B23" s="10"/>
      <c r="C23" s="43" t="s">
        <v>167</v>
      </c>
      <c r="D23" s="10" t="s">
        <v>169</v>
      </c>
      <c r="E23" s="37" t="s">
        <v>171</v>
      </c>
    </row>
    <row r="24" spans="1:16" ht="18.75" customHeight="1" x14ac:dyDescent="0.15">
      <c r="B24" s="10"/>
      <c r="C24" s="43" t="s">
        <v>168</v>
      </c>
      <c r="D24" s="10" t="s">
        <v>169</v>
      </c>
      <c r="E24" s="37" t="s">
        <v>172</v>
      </c>
    </row>
    <row r="26" spans="1:16" ht="18.75" customHeight="1" x14ac:dyDescent="0.15">
      <c r="B26" s="37" t="s">
        <v>173</v>
      </c>
      <c r="F26" s="62"/>
      <c r="G26" s="10" t="s">
        <v>112</v>
      </c>
      <c r="H26" s="62"/>
      <c r="I26" s="37" t="s">
        <v>174</v>
      </c>
    </row>
    <row r="27" spans="1:16" ht="18.75" customHeight="1" x14ac:dyDescent="0.15">
      <c r="G27" s="10" t="s">
        <v>175</v>
      </c>
      <c r="H27" s="62"/>
      <c r="I27" s="37" t="s">
        <v>174</v>
      </c>
    </row>
    <row r="30" spans="1:16" ht="12" customHeight="1" x14ac:dyDescent="0.15"/>
    <row r="31" spans="1:16" ht="18.75" customHeight="1" x14ac:dyDescent="0.15">
      <c r="A31" s="37" t="s">
        <v>176</v>
      </c>
    </row>
    <row r="32" spans="1:16" ht="18.75" customHeight="1" x14ac:dyDescent="0.15">
      <c r="B32" s="37" t="s">
        <v>179</v>
      </c>
    </row>
    <row r="33" spans="2:16" ht="12" customHeight="1" x14ac:dyDescent="0.15"/>
    <row r="34" spans="2:16" ht="18.75" customHeight="1" x14ac:dyDescent="0.15">
      <c r="B34" s="157" t="s">
        <v>47</v>
      </c>
      <c r="C34" s="157"/>
      <c r="D34" s="145" t="s">
        <v>48</v>
      </c>
      <c r="E34" s="146"/>
      <c r="F34" s="146"/>
      <c r="G34" s="146"/>
      <c r="H34" s="146"/>
      <c r="I34" s="146"/>
      <c r="J34" s="146"/>
      <c r="K34" s="146"/>
      <c r="L34" s="146"/>
      <c r="M34" s="146"/>
      <c r="N34" s="146"/>
      <c r="O34" s="147"/>
      <c r="P34" s="8" t="s">
        <v>35</v>
      </c>
    </row>
    <row r="35" spans="2:16" ht="18.75" customHeight="1" x14ac:dyDescent="0.15">
      <c r="B35" s="145" t="s">
        <v>180</v>
      </c>
      <c r="C35" s="147"/>
      <c r="D35" s="80" t="s">
        <v>181</v>
      </c>
      <c r="E35" s="81"/>
      <c r="F35" s="81"/>
      <c r="G35" s="81"/>
      <c r="H35" s="81"/>
      <c r="I35" s="81"/>
      <c r="J35" s="81"/>
      <c r="K35" s="81"/>
      <c r="L35" s="81"/>
      <c r="M35" s="81"/>
      <c r="N35" s="81"/>
      <c r="O35" s="83"/>
      <c r="P35" s="8" t="s">
        <v>183</v>
      </c>
    </row>
    <row r="36" spans="2:16" ht="18.75" customHeight="1" x14ac:dyDescent="0.15">
      <c r="B36" s="180" t="s">
        <v>182</v>
      </c>
      <c r="C36" s="178"/>
      <c r="D36" s="73" t="s">
        <v>184</v>
      </c>
      <c r="E36" s="68"/>
      <c r="F36" s="68"/>
      <c r="G36" s="68"/>
      <c r="H36" s="68"/>
      <c r="I36" s="68"/>
      <c r="J36" s="68"/>
      <c r="K36" s="68"/>
      <c r="L36" s="68"/>
      <c r="M36" s="68"/>
      <c r="N36" s="68"/>
      <c r="O36" s="70"/>
      <c r="P36" s="126"/>
    </row>
    <row r="37" spans="2:16" ht="18.75" customHeight="1" x14ac:dyDescent="0.15">
      <c r="B37" s="84"/>
      <c r="C37" s="85"/>
      <c r="D37" s="80" t="s">
        <v>193</v>
      </c>
      <c r="E37" s="81"/>
      <c r="F37" s="81"/>
      <c r="G37" s="81"/>
      <c r="H37" s="81"/>
      <c r="I37" s="81"/>
      <c r="J37" s="81"/>
      <c r="K37" s="81"/>
      <c r="L37" s="81"/>
      <c r="M37" s="81"/>
      <c r="N37" s="81"/>
      <c r="O37" s="83"/>
      <c r="P37" s="154"/>
    </row>
    <row r="38" spans="2:16" ht="18.75" customHeight="1" x14ac:dyDescent="0.15">
      <c r="B38" s="84"/>
      <c r="C38" s="85"/>
      <c r="D38" s="168" t="s">
        <v>185</v>
      </c>
      <c r="E38" s="169"/>
      <c r="F38" s="169"/>
      <c r="G38" s="169"/>
      <c r="H38" s="169"/>
      <c r="I38" s="169"/>
      <c r="J38" s="169"/>
      <c r="K38" s="169"/>
      <c r="L38" s="169"/>
      <c r="M38" s="169"/>
      <c r="N38" s="169"/>
      <c r="O38" s="170"/>
      <c r="P38" s="155"/>
    </row>
    <row r="39" spans="2:16" ht="18.75" customHeight="1" x14ac:dyDescent="0.15">
      <c r="B39" s="84"/>
      <c r="C39" s="85"/>
      <c r="D39" s="168"/>
      <c r="E39" s="169"/>
      <c r="F39" s="169"/>
      <c r="G39" s="169"/>
      <c r="H39" s="169"/>
      <c r="I39" s="169"/>
      <c r="J39" s="169"/>
      <c r="K39" s="169"/>
      <c r="L39" s="169"/>
      <c r="M39" s="169"/>
      <c r="N39" s="169"/>
      <c r="O39" s="170"/>
      <c r="P39" s="155"/>
    </row>
    <row r="40" spans="2:16" ht="6" customHeight="1" x14ac:dyDescent="0.15">
      <c r="B40" s="84"/>
      <c r="C40" s="85"/>
      <c r="D40" s="78"/>
      <c r="E40" s="76"/>
      <c r="F40" s="76"/>
      <c r="G40" s="76"/>
      <c r="H40" s="76"/>
      <c r="I40" s="76"/>
      <c r="J40" s="76"/>
      <c r="K40" s="76"/>
      <c r="L40" s="76"/>
      <c r="M40" s="76"/>
      <c r="N40" s="76"/>
      <c r="O40" s="77"/>
      <c r="P40" s="156"/>
    </row>
    <row r="41" spans="2:16" ht="18.75" customHeight="1" x14ac:dyDescent="0.15">
      <c r="B41" s="84"/>
      <c r="C41" s="85"/>
      <c r="D41" s="80" t="s">
        <v>194</v>
      </c>
      <c r="E41" s="81"/>
      <c r="F41" s="81"/>
      <c r="G41" s="81"/>
      <c r="H41" s="81"/>
      <c r="I41" s="81"/>
      <c r="J41" s="81"/>
      <c r="K41" s="81"/>
      <c r="L41" s="81"/>
      <c r="M41" s="81"/>
      <c r="N41" s="81"/>
      <c r="O41" s="83"/>
      <c r="P41" s="154"/>
    </row>
    <row r="42" spans="2:16" ht="18.75" customHeight="1" x14ac:dyDescent="0.15">
      <c r="B42" s="84"/>
      <c r="C42" s="85"/>
      <c r="D42" s="102" t="s">
        <v>197</v>
      </c>
      <c r="E42" s="85"/>
      <c r="F42" s="85"/>
      <c r="G42" s="85"/>
      <c r="H42" s="85"/>
      <c r="I42" s="85"/>
      <c r="J42" s="85"/>
      <c r="K42" s="85"/>
      <c r="L42" s="85"/>
      <c r="M42" s="85"/>
      <c r="N42" s="85"/>
      <c r="O42" s="87"/>
      <c r="P42" s="155"/>
    </row>
    <row r="43" spans="2:16" ht="18.75" customHeight="1" x14ac:dyDescent="0.15">
      <c r="B43" s="84"/>
      <c r="C43" s="85"/>
      <c r="D43" s="84"/>
      <c r="E43" s="85" t="s">
        <v>186</v>
      </c>
      <c r="F43" s="85"/>
      <c r="G43" s="92"/>
      <c r="H43" s="92"/>
      <c r="I43" s="85" t="s">
        <v>174</v>
      </c>
      <c r="J43" s="85"/>
      <c r="K43" s="85"/>
      <c r="L43" s="85"/>
      <c r="M43" s="85"/>
      <c r="N43" s="85"/>
      <c r="O43" s="87"/>
      <c r="P43" s="155"/>
    </row>
    <row r="44" spans="2:16" ht="18.75" customHeight="1" x14ac:dyDescent="0.15">
      <c r="B44" s="84"/>
      <c r="C44" s="85"/>
      <c r="D44" s="84"/>
      <c r="E44" s="85"/>
      <c r="F44" s="85"/>
      <c r="G44" s="85"/>
      <c r="H44" s="85"/>
      <c r="I44" s="85"/>
      <c r="J44" s="85"/>
      <c r="K44" s="85"/>
      <c r="L44" s="85"/>
      <c r="M44" s="85"/>
      <c r="N44" s="99" t="s">
        <v>70</v>
      </c>
      <c r="O44" s="87"/>
      <c r="P44" s="155"/>
    </row>
    <row r="45" spans="2:16" ht="18.75" customHeight="1" x14ac:dyDescent="0.15">
      <c r="B45" s="84"/>
      <c r="C45" s="85"/>
      <c r="D45" s="84"/>
      <c r="E45" s="95" t="s">
        <v>63</v>
      </c>
      <c r="F45" s="145" t="s">
        <v>64</v>
      </c>
      <c r="G45" s="146"/>
      <c r="H45" s="146"/>
      <c r="I45" s="146"/>
      <c r="J45" s="157" t="s">
        <v>65</v>
      </c>
      <c r="K45" s="157"/>
      <c r="L45" s="157"/>
      <c r="M45" s="157" t="s">
        <v>66</v>
      </c>
      <c r="N45" s="157"/>
      <c r="O45" s="87"/>
      <c r="P45" s="155"/>
    </row>
    <row r="46" spans="2:16" ht="18.75" customHeight="1" x14ac:dyDescent="0.15">
      <c r="B46" s="84"/>
      <c r="C46" s="85"/>
      <c r="D46" s="84"/>
      <c r="E46" s="8" t="s">
        <v>190</v>
      </c>
      <c r="F46" s="85"/>
      <c r="G46" s="100" t="str">
        <f t="array" ref="G46">_xlfn.IFS($Y$21="","m",$Y$21&lt;8,9*2^0.5,$Y$21&lt;25,4.5*$Y$21^0.5,$Y$21&gt;=25,22.5)</f>
        <v>m</v>
      </c>
      <c r="H46" s="97" t="str">
        <f t="array" ref="H46">_xlfn.IFS($Y$21=""," (         m) ",$Y$21&lt;8,0,$Y$21&lt;25,2.25*$Y$21^0.5,$Y$21&gt;=25,11.25)</f>
        <v xml:space="preserve"> (         m) </v>
      </c>
      <c r="I46" s="85"/>
      <c r="J46" s="84"/>
      <c r="K46" s="85"/>
      <c r="L46" s="98" t="str">
        <f t="array" ref="L46">_xlfn.IFS($Y$21="","m",$Y$21&lt;8,9*2^0.5,$Y$21&lt;25,4.5*$Y$21^0.5,$Y$21&gt;=25,22.5)</f>
        <v>m</v>
      </c>
      <c r="M46" s="157"/>
      <c r="N46" s="157"/>
      <c r="O46" s="87"/>
      <c r="P46" s="155"/>
    </row>
    <row r="47" spans="2:16" ht="18.75" customHeight="1" x14ac:dyDescent="0.15">
      <c r="B47" s="84"/>
      <c r="C47" s="85"/>
      <c r="D47" s="84"/>
      <c r="E47" s="8" t="s">
        <v>191</v>
      </c>
      <c r="F47" s="73"/>
      <c r="G47" s="49" t="str">
        <f t="array" ref="G47">_xlfn.IFS($Y$21="","m",$Y$21&lt;8,6*2^0.5,$Y$21&lt;25,3*$Y$21^0.5,$Y$21&gt;=25,15)</f>
        <v>m</v>
      </c>
      <c r="H47" s="91" t="str">
        <f t="array" ref="H47">_xlfn.IFS($Y$21=""," (         m) ",$Y$21&lt;8,0,$Y$21&lt;25,1.5*$Y$21^0.5,$Y$21&gt;=25,7.5)</f>
        <v xml:space="preserve"> (         m) </v>
      </c>
      <c r="I47" s="68"/>
      <c r="J47" s="73"/>
      <c r="K47" s="68"/>
      <c r="L47" s="96" t="str">
        <f t="array" ref="L47">_xlfn.IFS($Y$21="","m",$Y$21&lt;8,6*2^0.5,$Y$21&lt;25,3*$Y$21^0.5,$Y$21&gt;=25,15)</f>
        <v>m</v>
      </c>
      <c r="M47" s="157"/>
      <c r="N47" s="157"/>
      <c r="O47" s="87"/>
      <c r="P47" s="155"/>
    </row>
    <row r="48" spans="2:16" ht="18.75" customHeight="1" x14ac:dyDescent="0.15">
      <c r="B48" s="84"/>
      <c r="C48" s="85"/>
      <c r="D48" s="84" t="s">
        <v>196</v>
      </c>
      <c r="E48" s="85"/>
      <c r="F48" s="85"/>
      <c r="G48" s="85"/>
      <c r="H48" s="85"/>
      <c r="I48" s="85"/>
      <c r="J48" s="85"/>
      <c r="K48" s="85"/>
      <c r="L48" s="72"/>
      <c r="M48" s="72" t="s">
        <v>340</v>
      </c>
      <c r="N48" s="85"/>
      <c r="O48" s="87"/>
      <c r="P48" s="155"/>
    </row>
    <row r="49" spans="2:16" ht="18.75" customHeight="1" x14ac:dyDescent="0.15">
      <c r="B49" s="84"/>
      <c r="C49" s="85"/>
      <c r="D49" s="84" t="s">
        <v>195</v>
      </c>
      <c r="E49" s="85"/>
      <c r="F49" s="85"/>
      <c r="G49" s="85"/>
      <c r="H49" s="85"/>
      <c r="I49" s="72"/>
      <c r="J49" s="72" t="s">
        <v>189</v>
      </c>
      <c r="K49" s="72" t="s">
        <v>188</v>
      </c>
      <c r="L49" s="85" t="s">
        <v>187</v>
      </c>
      <c r="M49" s="85"/>
      <c r="N49" s="85"/>
      <c r="O49" s="87"/>
      <c r="P49" s="155"/>
    </row>
    <row r="50" spans="2:16" ht="6" customHeight="1" x14ac:dyDescent="0.15">
      <c r="B50" s="84"/>
      <c r="C50" s="85"/>
      <c r="D50" s="88"/>
      <c r="E50" s="62"/>
      <c r="F50" s="62"/>
      <c r="G50" s="62"/>
      <c r="H50" s="62"/>
      <c r="I50" s="53"/>
      <c r="J50" s="53"/>
      <c r="K50" s="53"/>
      <c r="L50" s="62"/>
      <c r="M50" s="62"/>
      <c r="N50" s="62"/>
      <c r="O50" s="90"/>
      <c r="P50" s="155"/>
    </row>
    <row r="51" spans="2:16" ht="18.75" customHeight="1" x14ac:dyDescent="0.15">
      <c r="B51" s="84"/>
      <c r="C51" s="85"/>
      <c r="D51" s="80" t="s">
        <v>192</v>
      </c>
      <c r="E51" s="81"/>
      <c r="F51" s="81"/>
      <c r="G51" s="81"/>
      <c r="H51" s="81"/>
      <c r="I51" s="81"/>
      <c r="J51" s="81"/>
      <c r="K51" s="81"/>
      <c r="L51" s="81"/>
      <c r="M51" s="81"/>
      <c r="N51" s="81"/>
      <c r="O51" s="83"/>
      <c r="P51" s="154"/>
    </row>
    <row r="52" spans="2:16" ht="18.75" customHeight="1" x14ac:dyDescent="0.15">
      <c r="B52" s="84"/>
      <c r="C52" s="85"/>
      <c r="D52" s="84" t="s">
        <v>198</v>
      </c>
      <c r="E52" s="85"/>
      <c r="F52" s="85"/>
      <c r="G52" s="85"/>
      <c r="H52" s="85"/>
      <c r="I52" s="164"/>
      <c r="J52" s="164"/>
      <c r="K52" s="164"/>
      <c r="L52" s="164"/>
      <c r="M52" s="85"/>
      <c r="N52" s="85"/>
      <c r="O52" s="87"/>
      <c r="P52" s="155"/>
    </row>
    <row r="53" spans="2:16" ht="18.75" customHeight="1" x14ac:dyDescent="0.15">
      <c r="B53" s="84"/>
      <c r="C53" s="85"/>
      <c r="D53" s="84" t="s">
        <v>199</v>
      </c>
      <c r="E53" s="85"/>
      <c r="F53" s="85"/>
      <c r="G53" s="85"/>
      <c r="H53" s="85"/>
      <c r="I53" s="146"/>
      <c r="J53" s="146"/>
      <c r="K53" s="146"/>
      <c r="L53" s="68" t="s">
        <v>68</v>
      </c>
      <c r="M53" s="85"/>
      <c r="N53" s="85"/>
      <c r="O53" s="87"/>
      <c r="P53" s="155"/>
    </row>
    <row r="54" spans="2:16" ht="18.75" customHeight="1" x14ac:dyDescent="0.15">
      <c r="B54" s="84"/>
      <c r="C54" s="85"/>
      <c r="D54" s="84" t="s">
        <v>203</v>
      </c>
      <c r="E54" s="85"/>
      <c r="F54" s="85"/>
      <c r="G54" s="85"/>
      <c r="H54" s="85"/>
      <c r="I54" s="85"/>
      <c r="J54" s="85"/>
      <c r="K54" s="85"/>
      <c r="L54" s="85"/>
      <c r="M54" s="85"/>
      <c r="N54" s="85"/>
      <c r="O54" s="87"/>
      <c r="P54" s="155"/>
    </row>
    <row r="55" spans="2:16" ht="18.75" customHeight="1" x14ac:dyDescent="0.15">
      <c r="B55" s="84"/>
      <c r="C55" s="85"/>
      <c r="D55" s="84" t="s">
        <v>204</v>
      </c>
      <c r="E55" s="85"/>
      <c r="F55" s="85"/>
      <c r="G55" s="85"/>
      <c r="H55" s="85"/>
      <c r="I55" s="85"/>
      <c r="J55" s="85"/>
      <c r="K55" s="85"/>
      <c r="L55" s="85"/>
      <c r="M55" s="85"/>
      <c r="N55" s="85"/>
      <c r="O55" s="87"/>
      <c r="P55" s="155"/>
    </row>
    <row r="56" spans="2:16" ht="18.75" customHeight="1" x14ac:dyDescent="0.15">
      <c r="B56" s="84"/>
      <c r="C56" s="85"/>
      <c r="D56" s="84"/>
      <c r="E56" s="85" t="s">
        <v>202</v>
      </c>
      <c r="F56" s="171" t="s">
        <v>205</v>
      </c>
      <c r="G56" s="171"/>
      <c r="H56" s="85"/>
      <c r="I56" s="85"/>
      <c r="J56" s="85"/>
      <c r="K56" s="85"/>
      <c r="L56" s="85"/>
      <c r="M56" s="85"/>
      <c r="N56" s="85"/>
      <c r="O56" s="87"/>
      <c r="P56" s="155"/>
    </row>
    <row r="57" spans="2:16" ht="18.75" customHeight="1" x14ac:dyDescent="0.15">
      <c r="B57" s="84"/>
      <c r="C57" s="85"/>
      <c r="D57" s="84"/>
      <c r="E57" s="85" t="s">
        <v>201</v>
      </c>
      <c r="F57" s="103" t="s">
        <v>205</v>
      </c>
      <c r="G57" s="101" t="s">
        <v>68</v>
      </c>
      <c r="H57" s="85"/>
      <c r="I57" s="85"/>
      <c r="J57" s="85"/>
      <c r="K57" s="99" t="s">
        <v>200</v>
      </c>
      <c r="L57" s="171" t="s">
        <v>206</v>
      </c>
      <c r="M57" s="171"/>
      <c r="N57" s="85"/>
      <c r="O57" s="87"/>
      <c r="P57" s="155"/>
    </row>
    <row r="58" spans="2:16" ht="6" customHeight="1" x14ac:dyDescent="0.15">
      <c r="B58" s="84"/>
      <c r="C58" s="85"/>
      <c r="D58" s="88"/>
      <c r="E58" s="62"/>
      <c r="F58" s="62"/>
      <c r="G58" s="62"/>
      <c r="H58" s="62"/>
      <c r="I58" s="62"/>
      <c r="J58" s="62"/>
      <c r="K58" s="62"/>
      <c r="L58" s="62"/>
      <c r="M58" s="62"/>
      <c r="N58" s="62"/>
      <c r="O58" s="90"/>
      <c r="P58" s="156"/>
    </row>
    <row r="59" spans="2:16" ht="18.75" customHeight="1" x14ac:dyDescent="0.15">
      <c r="B59" s="84"/>
      <c r="C59" s="85"/>
      <c r="D59" s="80" t="s">
        <v>207</v>
      </c>
      <c r="E59" s="81"/>
      <c r="F59" s="81"/>
      <c r="G59" s="81"/>
      <c r="H59" s="81"/>
      <c r="I59" s="81"/>
      <c r="J59" s="81"/>
      <c r="K59" s="81"/>
      <c r="L59" s="81"/>
      <c r="M59" s="81"/>
      <c r="N59" s="81"/>
      <c r="O59" s="81"/>
      <c r="P59" s="154"/>
    </row>
    <row r="60" spans="2:16" ht="18.75" customHeight="1" x14ac:dyDescent="0.15">
      <c r="B60" s="84"/>
      <c r="C60" s="85"/>
      <c r="D60" s="84" t="s">
        <v>208</v>
      </c>
      <c r="E60" s="85"/>
      <c r="F60" s="62"/>
      <c r="G60" s="85" t="s">
        <v>210</v>
      </c>
      <c r="H60" s="85"/>
      <c r="I60" s="85"/>
      <c r="J60" s="85"/>
      <c r="K60" s="85"/>
      <c r="L60" s="85"/>
      <c r="M60" s="85"/>
      <c r="N60" s="85"/>
      <c r="O60" s="85"/>
      <c r="P60" s="155"/>
    </row>
    <row r="61" spans="2:16" ht="18.75" customHeight="1" x14ac:dyDescent="0.15">
      <c r="B61" s="84"/>
      <c r="C61" s="85"/>
      <c r="D61" s="84" t="s">
        <v>209</v>
      </c>
      <c r="E61" s="85"/>
      <c r="F61" s="62"/>
      <c r="G61" s="85" t="s">
        <v>119</v>
      </c>
      <c r="H61" s="85"/>
      <c r="I61" s="85"/>
      <c r="J61" s="85"/>
      <c r="K61" s="85"/>
      <c r="L61" s="85"/>
      <c r="M61" s="85"/>
      <c r="N61" s="85"/>
      <c r="O61" s="85"/>
      <c r="P61" s="155"/>
    </row>
    <row r="62" spans="2:16" ht="18.75" customHeight="1" x14ac:dyDescent="0.15">
      <c r="B62" s="84"/>
      <c r="C62" s="85"/>
      <c r="D62" s="84" t="s">
        <v>211</v>
      </c>
      <c r="E62" s="85"/>
      <c r="F62" s="85"/>
      <c r="G62" s="142"/>
      <c r="H62" s="142"/>
      <c r="I62" s="142"/>
      <c r="J62" s="142"/>
      <c r="K62" s="142"/>
      <c r="L62" s="142"/>
      <c r="M62" s="142"/>
      <c r="N62" s="142"/>
      <c r="O62" s="85"/>
      <c r="P62" s="155"/>
    </row>
    <row r="63" spans="2:16" ht="6" customHeight="1" x14ac:dyDescent="0.15">
      <c r="B63" s="84"/>
      <c r="C63" s="85"/>
      <c r="D63" s="88"/>
      <c r="E63" s="62"/>
      <c r="F63" s="62"/>
      <c r="G63" s="62"/>
      <c r="H63" s="62"/>
      <c r="I63" s="62"/>
      <c r="J63" s="62"/>
      <c r="K63" s="62"/>
      <c r="L63" s="62"/>
      <c r="M63" s="62"/>
      <c r="N63" s="62"/>
      <c r="O63" s="90"/>
      <c r="P63" s="156"/>
    </row>
    <row r="64" spans="2:16" ht="18.75" customHeight="1" x14ac:dyDescent="0.15">
      <c r="B64" s="80"/>
      <c r="C64" s="83"/>
      <c r="D64" s="81" t="s">
        <v>212</v>
      </c>
      <c r="E64" s="81"/>
      <c r="F64" s="81"/>
      <c r="G64" s="81"/>
      <c r="H64" s="81"/>
      <c r="I64" s="81"/>
      <c r="J64" s="81"/>
      <c r="K64" s="81"/>
      <c r="L64" s="81"/>
      <c r="M64" s="81"/>
      <c r="N64" s="81"/>
      <c r="O64" s="83"/>
      <c r="P64" s="152"/>
    </row>
    <row r="65" spans="2:16" ht="6" customHeight="1" x14ac:dyDescent="0.15">
      <c r="B65" s="88"/>
      <c r="C65" s="90"/>
      <c r="D65" s="62"/>
      <c r="E65" s="62"/>
      <c r="F65" s="62"/>
      <c r="G65" s="62"/>
      <c r="H65" s="62"/>
      <c r="I65" s="62"/>
      <c r="J65" s="62"/>
      <c r="K65" s="62"/>
      <c r="L65" s="62"/>
      <c r="M65" s="62"/>
      <c r="N65" s="62"/>
      <c r="O65" s="62"/>
      <c r="P65" s="153"/>
    </row>
    <row r="66" spans="2:16" ht="18.75" customHeight="1" x14ac:dyDescent="0.15">
      <c r="B66" s="160" t="s">
        <v>213</v>
      </c>
      <c r="C66" s="161"/>
      <c r="D66" s="80" t="s">
        <v>218</v>
      </c>
      <c r="E66" s="81"/>
      <c r="F66" s="81"/>
      <c r="G66" s="81"/>
      <c r="H66" s="81"/>
      <c r="I66" s="81"/>
      <c r="J66" s="81"/>
      <c r="K66" s="81"/>
      <c r="L66" s="81"/>
      <c r="M66" s="81"/>
      <c r="N66" s="81"/>
      <c r="O66" s="83"/>
      <c r="P66" s="82"/>
    </row>
    <row r="67" spans="2:16" ht="18.75" customHeight="1" x14ac:dyDescent="0.15">
      <c r="B67" s="165" t="s">
        <v>214</v>
      </c>
      <c r="C67" s="166"/>
      <c r="D67" s="84" t="s">
        <v>215</v>
      </c>
      <c r="E67" s="85"/>
      <c r="F67" s="85"/>
      <c r="G67" s="85"/>
      <c r="H67" s="85"/>
      <c r="I67" s="85"/>
      <c r="J67" s="85"/>
      <c r="K67" s="85"/>
      <c r="L67" s="85"/>
      <c r="M67" s="85"/>
      <c r="N67" s="85"/>
      <c r="O67" s="87"/>
      <c r="P67" s="86"/>
    </row>
    <row r="68" spans="2:16" ht="18.75" customHeight="1" x14ac:dyDescent="0.15">
      <c r="B68" s="84"/>
      <c r="C68" s="87"/>
      <c r="D68" s="84"/>
      <c r="E68" s="85" t="s">
        <v>219</v>
      </c>
      <c r="F68" s="85"/>
      <c r="G68" s="85"/>
      <c r="H68" s="85"/>
      <c r="I68" s="85"/>
      <c r="J68" s="85"/>
      <c r="K68" s="85"/>
      <c r="L68" s="85"/>
      <c r="M68" s="85"/>
      <c r="N68" s="85"/>
      <c r="O68" s="87"/>
      <c r="P68" s="86"/>
    </row>
    <row r="69" spans="2:16" ht="18.75" customHeight="1" x14ac:dyDescent="0.15">
      <c r="B69" s="84"/>
      <c r="C69" s="87"/>
      <c r="D69" s="84" t="s">
        <v>216</v>
      </c>
      <c r="E69" s="85"/>
      <c r="F69" s="85"/>
      <c r="G69" s="85"/>
      <c r="H69" s="85"/>
      <c r="I69" s="85"/>
      <c r="J69" s="85"/>
      <c r="K69" s="85"/>
      <c r="L69" s="85"/>
      <c r="M69" s="85"/>
      <c r="N69" s="85"/>
      <c r="O69" s="87"/>
      <c r="P69" s="86"/>
    </row>
    <row r="70" spans="2:16" ht="18.75" customHeight="1" x14ac:dyDescent="0.15">
      <c r="B70" s="84"/>
      <c r="C70" s="87"/>
      <c r="D70" s="84"/>
      <c r="E70" s="85" t="s">
        <v>220</v>
      </c>
      <c r="F70" s="85"/>
      <c r="G70" s="85"/>
      <c r="H70" s="85"/>
      <c r="I70" s="85"/>
      <c r="J70" s="85"/>
      <c r="K70" s="85"/>
      <c r="L70" s="85"/>
      <c r="M70" s="85"/>
      <c r="N70" s="85"/>
      <c r="O70" s="87"/>
      <c r="P70" s="86"/>
    </row>
    <row r="71" spans="2:16" ht="18.75" customHeight="1" x14ac:dyDescent="0.15">
      <c r="B71" s="84"/>
      <c r="C71" s="87"/>
      <c r="D71" s="84"/>
      <c r="E71" s="85" t="s">
        <v>221</v>
      </c>
      <c r="F71" s="85"/>
      <c r="G71" s="85"/>
      <c r="H71" s="85"/>
      <c r="I71" s="85"/>
      <c r="J71" s="85"/>
      <c r="K71" s="85"/>
      <c r="L71" s="85"/>
      <c r="M71" s="85"/>
      <c r="N71" s="85"/>
      <c r="O71" s="87"/>
      <c r="P71" s="86"/>
    </row>
    <row r="72" spans="2:16" ht="18.75" customHeight="1" x14ac:dyDescent="0.15">
      <c r="B72" s="84"/>
      <c r="C72" s="87"/>
      <c r="D72" s="84" t="s">
        <v>217</v>
      </c>
      <c r="E72" s="85"/>
      <c r="F72" s="85"/>
      <c r="G72" s="85"/>
      <c r="H72" s="85"/>
      <c r="I72" s="85"/>
      <c r="J72" s="85"/>
      <c r="K72" s="85"/>
      <c r="L72" s="85"/>
      <c r="M72" s="85"/>
      <c r="N72" s="85"/>
      <c r="O72" s="87"/>
      <c r="P72" s="86"/>
    </row>
    <row r="73" spans="2:16" ht="18.75" customHeight="1" x14ac:dyDescent="0.15">
      <c r="B73" s="84"/>
      <c r="C73" s="87"/>
      <c r="D73" s="84"/>
      <c r="E73" s="85" t="s">
        <v>222</v>
      </c>
      <c r="F73" s="85"/>
      <c r="G73" s="85"/>
      <c r="H73" s="85"/>
      <c r="I73" s="85"/>
      <c r="J73" s="85"/>
      <c r="K73" s="85"/>
      <c r="L73" s="85"/>
      <c r="M73" s="85"/>
      <c r="N73" s="85"/>
      <c r="O73" s="87"/>
      <c r="P73" s="86"/>
    </row>
    <row r="74" spans="2:16" ht="18.75" customHeight="1" x14ac:dyDescent="0.15">
      <c r="B74" s="84"/>
      <c r="C74" s="87"/>
      <c r="D74" s="84" t="s">
        <v>223</v>
      </c>
      <c r="E74" s="85"/>
      <c r="F74" s="85"/>
      <c r="G74" s="85"/>
      <c r="H74" s="85"/>
      <c r="I74" s="85"/>
      <c r="J74" s="85"/>
      <c r="K74" s="85"/>
      <c r="L74" s="85"/>
      <c r="M74" s="85"/>
      <c r="N74" s="85"/>
      <c r="O74" s="87"/>
      <c r="P74" s="86"/>
    </row>
    <row r="75" spans="2:16" ht="18.75" customHeight="1" x14ac:dyDescent="0.15">
      <c r="B75" s="84"/>
      <c r="C75" s="87"/>
      <c r="D75" s="84"/>
      <c r="E75" s="85" t="s">
        <v>224</v>
      </c>
      <c r="F75" s="85"/>
      <c r="G75" s="85"/>
      <c r="H75" s="93"/>
      <c r="I75" s="85"/>
      <c r="J75" s="85"/>
      <c r="K75" s="85"/>
      <c r="L75" s="85"/>
      <c r="M75" s="85"/>
      <c r="N75" s="85"/>
      <c r="O75" s="87"/>
      <c r="P75" s="86"/>
    </row>
    <row r="76" spans="2:16" ht="18.75" customHeight="1" x14ac:dyDescent="0.15">
      <c r="B76" s="84"/>
      <c r="C76" s="87"/>
      <c r="D76" s="84" t="s">
        <v>225</v>
      </c>
      <c r="E76" s="85"/>
      <c r="F76" s="85"/>
      <c r="G76" s="85"/>
      <c r="H76" s="85"/>
      <c r="I76" s="85"/>
      <c r="J76" s="85"/>
      <c r="K76" s="85"/>
      <c r="L76" s="85"/>
      <c r="M76" s="85"/>
      <c r="N76" s="85"/>
      <c r="O76" s="87"/>
      <c r="P76" s="86"/>
    </row>
    <row r="77" spans="2:16" ht="18.75" customHeight="1" x14ac:dyDescent="0.15">
      <c r="B77" s="88"/>
      <c r="C77" s="90"/>
      <c r="D77" s="88"/>
      <c r="E77" s="62" t="s">
        <v>226</v>
      </c>
      <c r="F77" s="62"/>
      <c r="G77" s="62"/>
      <c r="H77" s="62"/>
      <c r="I77" s="62"/>
      <c r="J77" s="62"/>
      <c r="K77" s="62"/>
      <c r="L77" s="62"/>
      <c r="M77" s="62"/>
      <c r="N77" s="62"/>
      <c r="O77" s="90"/>
      <c r="P77" s="89"/>
    </row>
    <row r="78" spans="2:16" ht="18.75" customHeight="1" x14ac:dyDescent="0.15">
      <c r="B78" s="160" t="s">
        <v>213</v>
      </c>
      <c r="C78" s="161"/>
      <c r="D78" s="85" t="s">
        <v>227</v>
      </c>
      <c r="E78" s="85"/>
      <c r="F78" s="85"/>
      <c r="G78" s="85"/>
      <c r="H78" s="94"/>
      <c r="I78" s="85"/>
      <c r="J78" s="85"/>
      <c r="K78" s="85"/>
      <c r="P78" s="154"/>
    </row>
    <row r="79" spans="2:16" ht="18.75" customHeight="1" x14ac:dyDescent="0.15">
      <c r="B79" s="165" t="s">
        <v>214</v>
      </c>
      <c r="C79" s="166"/>
      <c r="D79" s="85"/>
      <c r="E79" s="85" t="s">
        <v>234</v>
      </c>
      <c r="F79" s="85"/>
      <c r="G79" s="85"/>
      <c r="H79" s="85"/>
      <c r="I79" s="85"/>
      <c r="J79" s="85"/>
      <c r="K79" s="85"/>
      <c r="P79" s="155"/>
    </row>
    <row r="80" spans="2:16" ht="18.75" customHeight="1" x14ac:dyDescent="0.15">
      <c r="B80" s="84"/>
      <c r="C80" s="87"/>
      <c r="D80" s="85" t="s">
        <v>228</v>
      </c>
      <c r="E80" s="85"/>
      <c r="F80" s="85"/>
      <c r="G80" s="85"/>
      <c r="H80" s="85"/>
      <c r="I80" s="85"/>
      <c r="J80" s="85"/>
      <c r="K80" s="85"/>
      <c r="P80" s="155"/>
    </row>
    <row r="81" spans="2:16" ht="18.75" customHeight="1" x14ac:dyDescent="0.15">
      <c r="B81" s="84"/>
      <c r="C81" s="87"/>
      <c r="D81" s="85"/>
      <c r="E81" s="85" t="s">
        <v>235</v>
      </c>
      <c r="F81" s="85"/>
      <c r="G81" s="85"/>
      <c r="H81" s="85"/>
      <c r="I81" s="85"/>
      <c r="J81" s="85"/>
      <c r="K81" s="85"/>
      <c r="P81" s="155"/>
    </row>
    <row r="82" spans="2:16" ht="18.75" customHeight="1" x14ac:dyDescent="0.15">
      <c r="B82" s="84"/>
      <c r="C82" s="87"/>
      <c r="D82" s="85" t="s">
        <v>229</v>
      </c>
      <c r="E82" s="85"/>
      <c r="F82" s="85"/>
      <c r="G82" s="85"/>
      <c r="H82" s="85"/>
      <c r="I82" s="85"/>
      <c r="J82" s="85"/>
      <c r="K82" s="85"/>
      <c r="P82" s="155"/>
    </row>
    <row r="83" spans="2:16" ht="18.75" customHeight="1" x14ac:dyDescent="0.15">
      <c r="B83" s="84"/>
      <c r="C83" s="87"/>
      <c r="D83" s="85"/>
      <c r="E83" s="85" t="s">
        <v>236</v>
      </c>
      <c r="F83" s="85"/>
      <c r="G83" s="85"/>
      <c r="H83" s="85"/>
      <c r="I83" s="85"/>
      <c r="J83" s="85"/>
      <c r="K83" s="85"/>
      <c r="P83" s="155"/>
    </row>
    <row r="84" spans="2:16" ht="18.75" customHeight="1" x14ac:dyDescent="0.15">
      <c r="B84" s="84"/>
      <c r="C84" s="87"/>
      <c r="D84" s="85" t="s">
        <v>230</v>
      </c>
      <c r="E84" s="85"/>
      <c r="F84" s="85"/>
      <c r="G84" s="85"/>
      <c r="H84" s="85"/>
      <c r="I84" s="85"/>
      <c r="J84" s="85"/>
      <c r="K84" s="85"/>
      <c r="P84" s="155"/>
    </row>
    <row r="85" spans="2:16" ht="18.75" customHeight="1" x14ac:dyDescent="0.15">
      <c r="B85" s="84"/>
      <c r="C85" s="87"/>
      <c r="D85" s="85"/>
      <c r="E85" s="85" t="s">
        <v>237</v>
      </c>
      <c r="F85" s="85"/>
      <c r="G85" s="85"/>
      <c r="H85" s="85"/>
      <c r="I85" s="85"/>
      <c r="J85" s="85"/>
      <c r="K85" s="85"/>
      <c r="P85" s="155"/>
    </row>
    <row r="86" spans="2:16" ht="18.75" customHeight="1" x14ac:dyDescent="0.15">
      <c r="B86" s="84"/>
      <c r="C86" s="87"/>
      <c r="E86" s="85" t="s">
        <v>238</v>
      </c>
      <c r="F86" s="85"/>
      <c r="G86" s="85"/>
      <c r="H86" s="85"/>
      <c r="I86" s="85"/>
      <c r="J86" s="85"/>
      <c r="K86" s="85"/>
      <c r="P86" s="155"/>
    </row>
    <row r="87" spans="2:16" ht="18.75" customHeight="1" x14ac:dyDescent="0.15">
      <c r="B87" s="84"/>
      <c r="C87" s="87"/>
      <c r="D87" s="85" t="s">
        <v>231</v>
      </c>
      <c r="E87" s="85"/>
      <c r="F87" s="85"/>
      <c r="G87" s="85"/>
      <c r="H87" s="85"/>
      <c r="I87" s="85"/>
      <c r="J87" s="85"/>
      <c r="K87" s="85"/>
      <c r="P87" s="155"/>
    </row>
    <row r="88" spans="2:16" ht="18.75" customHeight="1" x14ac:dyDescent="0.15">
      <c r="B88" s="84"/>
      <c r="C88" s="87"/>
      <c r="D88" s="85"/>
      <c r="E88" s="85" t="s">
        <v>239</v>
      </c>
      <c r="F88" s="85"/>
      <c r="G88" s="85"/>
      <c r="H88" s="85"/>
      <c r="I88" s="85"/>
      <c r="J88" s="85"/>
      <c r="K88" s="85"/>
      <c r="P88" s="155"/>
    </row>
    <row r="89" spans="2:16" ht="18.75" customHeight="1" x14ac:dyDescent="0.15">
      <c r="B89" s="84"/>
      <c r="C89" s="87"/>
      <c r="E89" s="85"/>
      <c r="F89" s="99" t="s">
        <v>240</v>
      </c>
      <c r="G89" s="142"/>
      <c r="H89" s="142"/>
      <c r="I89" s="142"/>
      <c r="J89" s="142"/>
      <c r="K89" s="142"/>
      <c r="L89" s="142"/>
      <c r="M89" s="142"/>
      <c r="N89" s="142"/>
      <c r="P89" s="155"/>
    </row>
    <row r="90" spans="2:16" ht="18.75" customHeight="1" x14ac:dyDescent="0.15">
      <c r="B90" s="84"/>
      <c r="C90" s="87"/>
      <c r="E90" s="85"/>
      <c r="F90" s="99" t="s">
        <v>241</v>
      </c>
      <c r="G90" s="142"/>
      <c r="H90" s="142"/>
      <c r="I90" s="142"/>
      <c r="J90" s="142"/>
      <c r="K90" s="142"/>
      <c r="L90" s="142"/>
      <c r="M90" s="142"/>
      <c r="N90" s="142"/>
      <c r="P90" s="155"/>
    </row>
    <row r="91" spans="2:16" ht="18.75" customHeight="1" x14ac:dyDescent="0.15">
      <c r="B91" s="84"/>
      <c r="C91" s="87"/>
      <c r="D91" s="85" t="s">
        <v>232</v>
      </c>
      <c r="E91" s="85"/>
      <c r="F91" s="85"/>
      <c r="G91" s="85"/>
      <c r="H91" s="85"/>
      <c r="I91" s="85"/>
      <c r="J91" s="85"/>
      <c r="K91" s="85"/>
      <c r="P91" s="155"/>
    </row>
    <row r="92" spans="2:16" ht="18.75" customHeight="1" x14ac:dyDescent="0.15">
      <c r="B92" s="84"/>
      <c r="C92" s="87"/>
      <c r="D92" s="85"/>
      <c r="E92" s="85" t="s">
        <v>242</v>
      </c>
      <c r="F92" s="85"/>
      <c r="G92" s="85"/>
      <c r="H92" s="85"/>
      <c r="I92" s="85"/>
      <c r="J92" s="85"/>
      <c r="K92" s="85"/>
      <c r="P92" s="155"/>
    </row>
    <row r="93" spans="2:16" ht="18.75" customHeight="1" x14ac:dyDescent="0.15">
      <c r="B93" s="84"/>
      <c r="C93" s="87"/>
      <c r="E93" s="85" t="s">
        <v>243</v>
      </c>
      <c r="F93" s="85"/>
      <c r="G93" s="85"/>
      <c r="H93" s="85"/>
      <c r="I93" s="85"/>
      <c r="J93" s="85"/>
      <c r="K93" s="85"/>
      <c r="P93" s="155"/>
    </row>
    <row r="94" spans="2:16" ht="18.75" customHeight="1" x14ac:dyDescent="0.15">
      <c r="B94" s="84"/>
      <c r="C94" s="87"/>
      <c r="D94" s="85" t="s">
        <v>233</v>
      </c>
      <c r="E94" s="85"/>
      <c r="F94" s="85"/>
      <c r="G94" s="85"/>
      <c r="H94" s="85"/>
      <c r="I94" s="85"/>
      <c r="J94" s="85"/>
      <c r="K94" s="85"/>
      <c r="P94" s="155"/>
    </row>
    <row r="95" spans="2:16" ht="18.75" customHeight="1" x14ac:dyDescent="0.15">
      <c r="B95" s="84"/>
      <c r="C95" s="87"/>
      <c r="D95" s="85"/>
      <c r="E95" s="85" t="s">
        <v>244</v>
      </c>
      <c r="F95" s="85"/>
      <c r="G95" s="85"/>
      <c r="H95" s="85"/>
      <c r="I95" s="85"/>
      <c r="J95" s="85"/>
      <c r="K95" s="85"/>
      <c r="P95" s="155"/>
    </row>
    <row r="96" spans="2:16" ht="6" customHeight="1" x14ac:dyDescent="0.15">
      <c r="B96" s="84"/>
      <c r="C96" s="87"/>
      <c r="D96" s="85"/>
      <c r="E96" s="85"/>
      <c r="F96" s="85"/>
      <c r="G96" s="85"/>
      <c r="H96" s="85"/>
      <c r="I96" s="85"/>
      <c r="J96" s="85"/>
      <c r="K96" s="85"/>
      <c r="L96" s="85"/>
      <c r="M96" s="85"/>
      <c r="N96" s="85"/>
      <c r="O96" s="87"/>
      <c r="P96" s="155"/>
    </row>
    <row r="97" spans="2:16" ht="18.75" customHeight="1" x14ac:dyDescent="0.15">
      <c r="B97" s="160" t="s">
        <v>252</v>
      </c>
      <c r="C97" s="161"/>
      <c r="D97" s="81" t="s">
        <v>245</v>
      </c>
      <c r="E97" s="81"/>
      <c r="F97" s="81"/>
      <c r="G97" s="81"/>
      <c r="H97" s="81"/>
      <c r="I97" s="81"/>
      <c r="J97" s="81"/>
      <c r="K97" s="81"/>
      <c r="L97" s="81"/>
      <c r="M97" s="81"/>
      <c r="N97" s="81"/>
      <c r="O97" s="81"/>
      <c r="P97" s="154"/>
    </row>
    <row r="98" spans="2:16" ht="18.75" customHeight="1" x14ac:dyDescent="0.15">
      <c r="B98" s="180"/>
      <c r="C98" s="181"/>
      <c r="D98" s="85"/>
      <c r="E98" s="85" t="s">
        <v>246</v>
      </c>
      <c r="F98" s="85"/>
      <c r="G98" s="85"/>
      <c r="H98" s="85"/>
      <c r="I98" s="85"/>
      <c r="J98" s="85"/>
      <c r="K98" s="85"/>
      <c r="L98" s="85"/>
      <c r="M98" s="85"/>
      <c r="N98" s="85"/>
      <c r="O98" s="85"/>
      <c r="P98" s="155"/>
    </row>
    <row r="99" spans="2:16" ht="6" customHeight="1" x14ac:dyDescent="0.15">
      <c r="B99" s="88"/>
      <c r="C99" s="90"/>
      <c r="D99" s="62"/>
      <c r="E99" s="62"/>
      <c r="F99" s="62"/>
      <c r="G99" s="62"/>
      <c r="H99" s="62"/>
      <c r="I99" s="62"/>
      <c r="J99" s="62"/>
      <c r="K99" s="62"/>
      <c r="L99" s="62"/>
      <c r="M99" s="62"/>
      <c r="N99" s="62"/>
      <c r="O99" s="90"/>
      <c r="P99" s="156"/>
    </row>
    <row r="100" spans="2:16" ht="18.75" customHeight="1" x14ac:dyDescent="0.15">
      <c r="B100" s="160" t="s">
        <v>102</v>
      </c>
      <c r="C100" s="161"/>
      <c r="D100" s="81" t="s">
        <v>250</v>
      </c>
      <c r="E100" s="81"/>
      <c r="F100" s="81"/>
      <c r="G100" s="81"/>
      <c r="H100" s="81"/>
      <c r="I100" s="81"/>
      <c r="J100" s="81"/>
      <c r="K100" s="81"/>
      <c r="L100" s="81"/>
      <c r="M100" s="81"/>
      <c r="N100" s="81"/>
      <c r="O100" s="81"/>
      <c r="P100" s="154"/>
    </row>
    <row r="101" spans="2:16" ht="18.75" customHeight="1" x14ac:dyDescent="0.15">
      <c r="B101" s="71"/>
      <c r="C101" s="59"/>
      <c r="D101" s="85"/>
      <c r="E101" s="85" t="s">
        <v>248</v>
      </c>
      <c r="F101" s="85"/>
      <c r="G101" s="85"/>
      <c r="H101" s="85"/>
      <c r="I101" s="85"/>
      <c r="J101" s="85"/>
      <c r="K101" s="85"/>
      <c r="L101" s="85"/>
      <c r="M101" s="85"/>
      <c r="N101" s="85"/>
      <c r="O101" s="85"/>
      <c r="P101" s="155"/>
    </row>
    <row r="102" spans="2:16" ht="18.75" customHeight="1" x14ac:dyDescent="0.15">
      <c r="B102" s="180"/>
      <c r="C102" s="181"/>
      <c r="D102" s="85"/>
      <c r="E102" s="85" t="s">
        <v>249</v>
      </c>
      <c r="F102" s="85"/>
      <c r="G102" s="85"/>
      <c r="H102" s="85"/>
      <c r="I102" s="85"/>
      <c r="J102" s="85"/>
      <c r="K102" s="85"/>
      <c r="L102" s="85"/>
      <c r="M102" s="85"/>
      <c r="N102" s="85"/>
      <c r="O102" s="85"/>
      <c r="P102" s="155"/>
    </row>
    <row r="103" spans="2:16" ht="6" customHeight="1" x14ac:dyDescent="0.15">
      <c r="B103" s="88"/>
      <c r="C103" s="90"/>
      <c r="D103" s="62"/>
      <c r="E103" s="62"/>
      <c r="F103" s="62"/>
      <c r="G103" s="62"/>
      <c r="H103" s="62"/>
      <c r="I103" s="62"/>
      <c r="J103" s="62"/>
      <c r="K103" s="62"/>
      <c r="L103" s="62"/>
      <c r="M103" s="62"/>
      <c r="N103" s="62"/>
      <c r="O103" s="90"/>
      <c r="P103" s="156"/>
    </row>
    <row r="104" spans="2:16" ht="18.75" customHeight="1" x14ac:dyDescent="0.15">
      <c r="B104" s="160" t="s">
        <v>114</v>
      </c>
      <c r="C104" s="161"/>
      <c r="D104" s="81" t="s">
        <v>251</v>
      </c>
      <c r="E104" s="81"/>
      <c r="F104" s="81"/>
      <c r="G104" s="81"/>
      <c r="H104" s="81"/>
      <c r="I104" s="81"/>
      <c r="J104" s="81"/>
      <c r="K104" s="81"/>
      <c r="L104" s="81"/>
      <c r="M104" s="81"/>
      <c r="N104" s="81"/>
      <c r="O104" s="81"/>
      <c r="P104" s="154" t="s">
        <v>183</v>
      </c>
    </row>
    <row r="105" spans="2:16" ht="6" customHeight="1" x14ac:dyDescent="0.15">
      <c r="B105" s="88"/>
      <c r="C105" s="90"/>
      <c r="D105" s="62"/>
      <c r="E105" s="62"/>
      <c r="F105" s="62"/>
      <c r="G105" s="62"/>
      <c r="H105" s="62"/>
      <c r="I105" s="62"/>
      <c r="J105" s="62"/>
      <c r="K105" s="62"/>
      <c r="L105" s="62"/>
      <c r="M105" s="62"/>
      <c r="N105" s="62"/>
      <c r="O105" s="90"/>
      <c r="P105" s="156"/>
    </row>
    <row r="106" spans="2:16" ht="18.75" customHeight="1" x14ac:dyDescent="0.15">
      <c r="B106" s="162" t="s">
        <v>58</v>
      </c>
      <c r="C106" s="163"/>
      <c r="D106" s="80" t="s">
        <v>253</v>
      </c>
      <c r="E106" s="81"/>
      <c r="F106" s="81"/>
      <c r="G106" s="81"/>
      <c r="H106" s="81"/>
      <c r="I106" s="81"/>
      <c r="J106" s="81"/>
      <c r="K106" s="81"/>
      <c r="L106" s="81"/>
      <c r="M106" s="81"/>
      <c r="N106" s="81"/>
      <c r="O106" s="81"/>
      <c r="P106" s="152"/>
    </row>
    <row r="107" spans="2:16" ht="6" customHeight="1" x14ac:dyDescent="0.15">
      <c r="B107" s="88"/>
      <c r="C107" s="90"/>
      <c r="D107" s="62"/>
      <c r="E107" s="62"/>
      <c r="F107" s="62"/>
      <c r="G107" s="62"/>
      <c r="H107" s="62"/>
      <c r="I107" s="62"/>
      <c r="J107" s="62"/>
      <c r="K107" s="62"/>
      <c r="L107" s="62"/>
      <c r="M107" s="62"/>
      <c r="N107" s="62"/>
      <c r="O107" s="62"/>
      <c r="P107" s="153"/>
    </row>
    <row r="108" spans="2:16" ht="18.75" customHeight="1" x14ac:dyDescent="0.15">
      <c r="B108" s="160" t="s">
        <v>213</v>
      </c>
      <c r="C108" s="161"/>
      <c r="D108" s="85" t="s">
        <v>254</v>
      </c>
      <c r="E108" s="85"/>
      <c r="F108" s="85"/>
      <c r="G108" s="85"/>
      <c r="H108" s="85"/>
      <c r="I108" s="85"/>
      <c r="J108" s="85"/>
      <c r="K108" s="85"/>
      <c r="P108" s="154"/>
    </row>
    <row r="109" spans="2:16" ht="18.75" customHeight="1" x14ac:dyDescent="0.15">
      <c r="B109" s="165" t="s">
        <v>214</v>
      </c>
      <c r="C109" s="166"/>
      <c r="D109" s="85" t="s">
        <v>255</v>
      </c>
      <c r="E109" s="85"/>
      <c r="F109" s="85"/>
      <c r="G109" s="85"/>
      <c r="H109" s="85"/>
      <c r="I109" s="85"/>
      <c r="J109" s="85"/>
      <c r="K109" s="85"/>
      <c r="P109" s="155"/>
    </row>
    <row r="110" spans="2:16" ht="18.75" customHeight="1" x14ac:dyDescent="0.15">
      <c r="B110" s="84"/>
      <c r="C110" s="87"/>
      <c r="D110" s="85"/>
      <c r="E110" s="85" t="s">
        <v>257</v>
      </c>
      <c r="F110" s="85"/>
      <c r="G110" s="85"/>
      <c r="H110" s="85"/>
      <c r="I110" s="85"/>
      <c r="J110" s="85"/>
      <c r="K110" s="85"/>
      <c r="P110" s="155"/>
    </row>
    <row r="111" spans="2:16" ht="18.75" customHeight="1" x14ac:dyDescent="0.15">
      <c r="B111" s="84"/>
      <c r="C111" s="87"/>
      <c r="D111" s="85"/>
      <c r="E111" s="85" t="s">
        <v>258</v>
      </c>
      <c r="F111" s="85"/>
      <c r="G111" s="85"/>
      <c r="H111" s="85"/>
      <c r="I111" s="85"/>
      <c r="J111" s="85"/>
      <c r="K111" s="85"/>
      <c r="P111" s="155"/>
    </row>
    <row r="112" spans="2:16" ht="18.75" customHeight="1" x14ac:dyDescent="0.15">
      <c r="B112" s="84"/>
      <c r="C112" s="87"/>
      <c r="D112" s="85" t="s">
        <v>256</v>
      </c>
      <c r="E112" s="85"/>
      <c r="F112" s="85"/>
      <c r="G112" s="85"/>
      <c r="H112" s="85"/>
      <c r="I112" s="85"/>
      <c r="J112" s="85"/>
      <c r="K112" s="85"/>
      <c r="P112" s="155"/>
    </row>
    <row r="113" spans="2:16" ht="18.75" customHeight="1" x14ac:dyDescent="0.15">
      <c r="B113" s="84"/>
      <c r="C113" s="87"/>
      <c r="D113" s="85"/>
      <c r="E113" s="85" t="s">
        <v>259</v>
      </c>
      <c r="F113" s="85"/>
      <c r="G113" s="85"/>
      <c r="H113" s="85"/>
      <c r="I113" s="85"/>
      <c r="J113" s="85"/>
      <c r="K113" s="85"/>
      <c r="P113" s="155"/>
    </row>
    <row r="114" spans="2:16" ht="18.75" customHeight="1" x14ac:dyDescent="0.15">
      <c r="B114" s="84"/>
      <c r="C114" s="87"/>
      <c r="D114" s="85"/>
      <c r="E114" s="85" t="s">
        <v>238</v>
      </c>
      <c r="F114" s="85"/>
      <c r="G114" s="85"/>
      <c r="H114" s="85"/>
      <c r="I114" s="85"/>
      <c r="J114" s="85"/>
      <c r="K114" s="85"/>
      <c r="P114" s="155"/>
    </row>
    <row r="115" spans="2:16" ht="18.75" customHeight="1" x14ac:dyDescent="0.15">
      <c r="B115" s="84"/>
      <c r="C115" s="87"/>
      <c r="D115" s="85" t="s">
        <v>260</v>
      </c>
      <c r="E115" s="85"/>
      <c r="F115" s="85"/>
      <c r="G115" s="85"/>
      <c r="H115" s="85"/>
      <c r="I115" s="85"/>
      <c r="J115" s="85"/>
      <c r="K115" s="85"/>
      <c r="P115" s="155"/>
    </row>
    <row r="116" spans="2:16" ht="18.75" customHeight="1" x14ac:dyDescent="0.15">
      <c r="B116" s="84"/>
      <c r="C116" s="87"/>
      <c r="D116" s="85"/>
      <c r="E116" s="85" t="s">
        <v>262</v>
      </c>
      <c r="F116" s="85"/>
      <c r="G116" s="85"/>
      <c r="H116" s="85"/>
      <c r="I116" s="85"/>
      <c r="J116" s="85"/>
      <c r="K116" s="85"/>
      <c r="P116" s="155"/>
    </row>
    <row r="117" spans="2:16" ht="18.75" customHeight="1" x14ac:dyDescent="0.15">
      <c r="B117" s="84"/>
      <c r="C117" s="87"/>
      <c r="D117" s="85" t="s">
        <v>261</v>
      </c>
      <c r="E117" s="85"/>
      <c r="F117" s="85"/>
      <c r="G117" s="85"/>
      <c r="H117" s="85"/>
      <c r="I117" s="85"/>
      <c r="J117" s="85"/>
      <c r="K117" s="85"/>
      <c r="P117" s="155"/>
    </row>
    <row r="118" spans="2:16" ht="18.75" customHeight="1" x14ac:dyDescent="0.15">
      <c r="B118" s="84"/>
      <c r="C118" s="87"/>
      <c r="D118" s="85"/>
      <c r="E118" s="85" t="s">
        <v>263</v>
      </c>
      <c r="F118" s="85"/>
      <c r="G118" s="85"/>
      <c r="H118" s="85"/>
      <c r="I118" s="85"/>
      <c r="J118" s="85"/>
      <c r="K118" s="85"/>
      <c r="P118" s="155"/>
    </row>
    <row r="119" spans="2:16" ht="18.75" customHeight="1" x14ac:dyDescent="0.15">
      <c r="B119" s="84"/>
      <c r="C119" s="87"/>
      <c r="D119" s="85" t="s">
        <v>264</v>
      </c>
      <c r="E119" s="85"/>
      <c r="F119" s="85"/>
      <c r="G119" s="85"/>
      <c r="H119" s="85"/>
      <c r="I119" s="85"/>
      <c r="J119" s="85"/>
      <c r="K119" s="85"/>
      <c r="P119" s="155"/>
    </row>
    <row r="120" spans="2:16" ht="18.75" customHeight="1" x14ac:dyDescent="0.15">
      <c r="B120" s="84"/>
      <c r="C120" s="87"/>
      <c r="D120" s="85"/>
      <c r="E120" s="85" t="s">
        <v>265</v>
      </c>
      <c r="F120" s="85"/>
      <c r="G120" s="85"/>
      <c r="H120" s="85"/>
      <c r="I120" s="85"/>
      <c r="J120" s="85"/>
      <c r="K120" s="85"/>
      <c r="P120" s="155"/>
    </row>
    <row r="121" spans="2:16" ht="18.75" customHeight="1" x14ac:dyDescent="0.15">
      <c r="B121" s="84"/>
      <c r="C121" s="87"/>
      <c r="D121" s="85"/>
      <c r="E121" s="85" t="s">
        <v>266</v>
      </c>
      <c r="F121" s="85"/>
      <c r="G121" s="85"/>
      <c r="H121" s="85"/>
      <c r="I121" s="85"/>
      <c r="J121" s="85"/>
      <c r="K121" s="85"/>
      <c r="P121" s="155"/>
    </row>
    <row r="122" spans="2:16" ht="6" customHeight="1" x14ac:dyDescent="0.15">
      <c r="B122" s="88"/>
      <c r="C122" s="90"/>
      <c r="D122" s="62"/>
      <c r="E122" s="62"/>
      <c r="F122" s="62"/>
      <c r="G122" s="62"/>
      <c r="H122" s="62"/>
      <c r="I122" s="62"/>
      <c r="J122" s="62"/>
      <c r="K122" s="62"/>
      <c r="L122" s="62"/>
      <c r="M122" s="62"/>
      <c r="N122" s="62"/>
      <c r="O122" s="90"/>
      <c r="P122" s="156"/>
    </row>
    <row r="123" spans="2:16" ht="18.75" customHeight="1" x14ac:dyDescent="0.15">
      <c r="B123" s="162" t="s">
        <v>58</v>
      </c>
      <c r="C123" s="163"/>
      <c r="D123" s="80" t="s">
        <v>267</v>
      </c>
      <c r="E123" s="81"/>
      <c r="F123" s="81"/>
      <c r="G123" s="81"/>
      <c r="H123" s="81"/>
      <c r="I123" s="81"/>
      <c r="J123" s="81"/>
      <c r="K123" s="81"/>
      <c r="L123" s="81"/>
      <c r="M123" s="81"/>
      <c r="N123" s="81"/>
      <c r="O123" s="81"/>
      <c r="P123" s="38" t="s">
        <v>183</v>
      </c>
    </row>
    <row r="124" spans="2:16" ht="6" customHeight="1" x14ac:dyDescent="0.15">
      <c r="B124" s="88"/>
      <c r="C124" s="90"/>
      <c r="D124" s="62"/>
      <c r="E124" s="62"/>
      <c r="F124" s="62"/>
      <c r="G124" s="62"/>
      <c r="H124" s="62"/>
      <c r="I124" s="62"/>
      <c r="J124" s="62"/>
      <c r="K124" s="62"/>
      <c r="L124" s="62"/>
      <c r="M124" s="62"/>
      <c r="N124" s="62"/>
      <c r="O124" s="62"/>
      <c r="P124" s="41"/>
    </row>
    <row r="125" spans="2:16" ht="18.75" customHeight="1" x14ac:dyDescent="0.15">
      <c r="B125" s="162" t="s">
        <v>58</v>
      </c>
      <c r="C125" s="163"/>
      <c r="D125" s="80" t="s">
        <v>268</v>
      </c>
      <c r="E125" s="81"/>
      <c r="F125" s="81"/>
      <c r="G125" s="81"/>
      <c r="H125" s="81"/>
      <c r="I125" s="81"/>
      <c r="J125" s="81"/>
      <c r="K125" s="81"/>
      <c r="L125" s="81"/>
      <c r="M125" s="81"/>
      <c r="N125" s="81"/>
      <c r="O125" s="81"/>
      <c r="P125" s="38" t="s">
        <v>183</v>
      </c>
    </row>
    <row r="126" spans="2:16" ht="6" customHeight="1" x14ac:dyDescent="0.15">
      <c r="B126" s="88"/>
      <c r="C126" s="90"/>
      <c r="D126" s="62"/>
      <c r="E126" s="62"/>
      <c r="F126" s="62"/>
      <c r="G126" s="62"/>
      <c r="H126" s="62"/>
      <c r="I126" s="62"/>
      <c r="J126" s="62"/>
      <c r="K126" s="62"/>
      <c r="L126" s="62"/>
      <c r="M126" s="62"/>
      <c r="N126" s="62"/>
      <c r="O126" s="62"/>
      <c r="P126" s="41"/>
    </row>
    <row r="127" spans="2:16" ht="18.75" customHeight="1" x14ac:dyDescent="0.15">
      <c r="B127" s="162" t="s">
        <v>73</v>
      </c>
      <c r="C127" s="163"/>
      <c r="D127" s="167" t="s">
        <v>269</v>
      </c>
      <c r="E127" s="167"/>
      <c r="F127" s="167"/>
      <c r="G127" s="167"/>
      <c r="H127" s="167"/>
      <c r="I127" s="167"/>
      <c r="J127" s="167"/>
      <c r="K127" s="167"/>
      <c r="L127" s="167"/>
      <c r="M127" s="167"/>
      <c r="N127" s="167"/>
      <c r="O127" s="167"/>
      <c r="P127" s="152"/>
    </row>
    <row r="128" spans="2:16" ht="6" customHeight="1" x14ac:dyDescent="0.15">
      <c r="B128" s="88"/>
      <c r="C128" s="90"/>
      <c r="D128" s="62"/>
      <c r="E128" s="62"/>
      <c r="F128" s="62"/>
      <c r="G128" s="62"/>
      <c r="H128" s="62"/>
      <c r="I128" s="62"/>
      <c r="J128" s="62"/>
      <c r="K128" s="62"/>
      <c r="L128" s="62"/>
      <c r="M128" s="62"/>
      <c r="N128" s="62"/>
      <c r="O128" s="62"/>
      <c r="P128" s="153"/>
    </row>
    <row r="129" spans="2:16" ht="18.75" customHeight="1" x14ac:dyDescent="0.15">
      <c r="B129" s="165" t="s">
        <v>270</v>
      </c>
      <c r="C129" s="166"/>
      <c r="D129" s="85" t="s">
        <v>271</v>
      </c>
      <c r="E129" s="85"/>
      <c r="F129" s="85"/>
      <c r="G129" s="85"/>
      <c r="H129" s="85"/>
      <c r="I129" s="85"/>
      <c r="J129" s="85"/>
      <c r="K129" s="85"/>
      <c r="P129" s="157" t="s">
        <v>338</v>
      </c>
    </row>
    <row r="130" spans="2:16" ht="18.75" customHeight="1" x14ac:dyDescent="0.15">
      <c r="B130" s="165" t="s">
        <v>252</v>
      </c>
      <c r="C130" s="166"/>
      <c r="E130" s="37" t="s">
        <v>272</v>
      </c>
      <c r="P130" s="157"/>
    </row>
    <row r="131" spans="2:16" ht="18.75" customHeight="1" x14ac:dyDescent="0.15">
      <c r="B131" s="84"/>
      <c r="C131" s="87"/>
      <c r="E131" s="37" t="s">
        <v>273</v>
      </c>
      <c r="P131" s="157"/>
    </row>
    <row r="132" spans="2:16" ht="6" customHeight="1" x14ac:dyDescent="0.15">
      <c r="B132" s="88"/>
      <c r="C132" s="90"/>
      <c r="D132" s="62"/>
      <c r="E132" s="62"/>
      <c r="F132" s="62"/>
      <c r="G132" s="62"/>
      <c r="H132" s="62"/>
      <c r="I132" s="62"/>
      <c r="J132" s="62"/>
      <c r="K132" s="62"/>
      <c r="L132" s="62"/>
      <c r="M132" s="62"/>
      <c r="N132" s="62"/>
      <c r="O132" s="62"/>
      <c r="P132" s="157"/>
    </row>
    <row r="133" spans="2:16" ht="18.75" customHeight="1" x14ac:dyDescent="0.15">
      <c r="B133" s="165" t="s">
        <v>102</v>
      </c>
      <c r="C133" s="166"/>
      <c r="D133" s="37" t="s">
        <v>274</v>
      </c>
      <c r="P133" s="157"/>
    </row>
    <row r="134" spans="2:16" ht="18.75" customHeight="1" x14ac:dyDescent="0.15">
      <c r="B134" s="84"/>
      <c r="C134" s="87"/>
      <c r="E134" s="37" t="s">
        <v>275</v>
      </c>
      <c r="P134" s="157"/>
    </row>
    <row r="135" spans="2:16" ht="18.75" customHeight="1" x14ac:dyDescent="0.15">
      <c r="B135" s="84"/>
      <c r="C135" s="87"/>
      <c r="E135" s="37" t="s">
        <v>276</v>
      </c>
      <c r="P135" s="157"/>
    </row>
    <row r="136" spans="2:16" ht="6" customHeight="1" x14ac:dyDescent="0.15">
      <c r="B136" s="88"/>
      <c r="C136" s="90"/>
      <c r="D136" s="62"/>
      <c r="E136" s="62"/>
      <c r="F136" s="62"/>
      <c r="G136" s="62"/>
      <c r="H136" s="62"/>
      <c r="I136" s="62"/>
      <c r="J136" s="62"/>
      <c r="K136" s="62"/>
      <c r="L136" s="62"/>
      <c r="M136" s="62"/>
      <c r="N136" s="62"/>
      <c r="O136" s="62"/>
      <c r="P136" s="157"/>
    </row>
    <row r="137" spans="2:16" ht="18.75" customHeight="1" x14ac:dyDescent="0.15">
      <c r="B137" s="165" t="s">
        <v>114</v>
      </c>
      <c r="C137" s="166"/>
      <c r="D137" s="37" t="s">
        <v>277</v>
      </c>
      <c r="P137" s="157"/>
    </row>
    <row r="138" spans="2:16" ht="18.75" customHeight="1" x14ac:dyDescent="0.15">
      <c r="B138" s="84"/>
      <c r="C138" s="87"/>
      <c r="E138" s="37" t="s">
        <v>278</v>
      </c>
      <c r="P138" s="157"/>
    </row>
    <row r="139" spans="2:16" ht="18.75" customHeight="1" x14ac:dyDescent="0.15">
      <c r="B139" s="84"/>
      <c r="C139" s="87"/>
      <c r="E139" s="37" t="s">
        <v>279</v>
      </c>
      <c r="P139" s="157"/>
    </row>
    <row r="140" spans="2:16" ht="6" customHeight="1" x14ac:dyDescent="0.15">
      <c r="B140" s="88"/>
      <c r="C140" s="90"/>
      <c r="D140" s="62"/>
      <c r="E140" s="62"/>
      <c r="F140" s="62"/>
      <c r="G140" s="62"/>
      <c r="H140" s="62"/>
      <c r="I140" s="62"/>
      <c r="J140" s="62"/>
      <c r="K140" s="62"/>
      <c r="L140" s="62"/>
      <c r="M140" s="62"/>
      <c r="N140" s="62"/>
      <c r="O140" s="62"/>
      <c r="P140" s="157"/>
    </row>
    <row r="141" spans="2:16" ht="18.75" customHeight="1" x14ac:dyDescent="0.15">
      <c r="B141" s="165" t="s">
        <v>247</v>
      </c>
      <c r="C141" s="166"/>
      <c r="D141" s="37" t="s">
        <v>280</v>
      </c>
      <c r="P141" s="157"/>
    </row>
    <row r="142" spans="2:16" ht="18.75" customHeight="1" x14ac:dyDescent="0.15">
      <c r="B142" s="84"/>
      <c r="C142" s="87"/>
      <c r="E142" s="37" t="s">
        <v>281</v>
      </c>
      <c r="P142" s="157"/>
    </row>
    <row r="143" spans="2:16" ht="18.75" customHeight="1" x14ac:dyDescent="0.15">
      <c r="B143" s="84"/>
      <c r="C143" s="87"/>
      <c r="E143" s="37" t="s">
        <v>282</v>
      </c>
      <c r="P143" s="157"/>
    </row>
    <row r="144" spans="2:16" ht="6" customHeight="1" x14ac:dyDescent="0.15">
      <c r="B144" s="88"/>
      <c r="C144" s="90"/>
      <c r="D144" s="62"/>
      <c r="E144" s="62"/>
      <c r="F144" s="62"/>
      <c r="G144" s="62"/>
      <c r="H144" s="62"/>
      <c r="I144" s="62"/>
      <c r="J144" s="62"/>
      <c r="K144" s="62"/>
      <c r="L144" s="62"/>
      <c r="M144" s="62"/>
      <c r="N144" s="62"/>
      <c r="O144" s="62"/>
      <c r="P144" s="157"/>
    </row>
    <row r="145" spans="2:16" ht="18.75" customHeight="1" x14ac:dyDescent="0.15">
      <c r="B145" s="165" t="s">
        <v>283</v>
      </c>
      <c r="C145" s="166"/>
      <c r="D145" s="37" t="s">
        <v>245</v>
      </c>
      <c r="P145" s="157"/>
    </row>
    <row r="146" spans="2:16" ht="18.75" customHeight="1" x14ac:dyDescent="0.15">
      <c r="B146" s="84"/>
      <c r="C146" s="87"/>
      <c r="E146" s="37" t="s">
        <v>284</v>
      </c>
      <c r="P146" s="157"/>
    </row>
    <row r="147" spans="2:16" ht="18.75" customHeight="1" x14ac:dyDescent="0.15">
      <c r="B147" s="84"/>
      <c r="C147" s="87"/>
      <c r="E147" s="37" t="s">
        <v>285</v>
      </c>
      <c r="P147" s="157"/>
    </row>
    <row r="148" spans="2:16" ht="6" customHeight="1" x14ac:dyDescent="0.15">
      <c r="B148" s="88"/>
      <c r="C148" s="90"/>
      <c r="D148" s="62"/>
      <c r="E148" s="62"/>
      <c r="F148" s="62"/>
      <c r="G148" s="62"/>
      <c r="H148" s="62"/>
      <c r="I148" s="62"/>
      <c r="J148" s="62"/>
      <c r="K148" s="62"/>
      <c r="L148" s="62"/>
      <c r="M148" s="62"/>
      <c r="N148" s="62"/>
      <c r="O148" s="62"/>
      <c r="P148" s="157"/>
    </row>
    <row r="149" spans="2:16" ht="18.75" customHeight="1" x14ac:dyDescent="0.15">
      <c r="B149" s="160" t="s">
        <v>286</v>
      </c>
      <c r="C149" s="161"/>
      <c r="D149" s="37" t="s">
        <v>287</v>
      </c>
      <c r="P149" s="154"/>
    </row>
    <row r="150" spans="2:16" ht="18.75" customHeight="1" x14ac:dyDescent="0.15">
      <c r="B150" s="84"/>
      <c r="C150" s="87"/>
      <c r="D150" s="37" t="s">
        <v>288</v>
      </c>
      <c r="P150" s="155"/>
    </row>
    <row r="151" spans="2:16" ht="18.75" customHeight="1" x14ac:dyDescent="0.15">
      <c r="B151" s="84"/>
      <c r="C151" s="87"/>
      <c r="E151" s="37" t="s">
        <v>289</v>
      </c>
      <c r="P151" s="155"/>
    </row>
    <row r="152" spans="2:16" ht="18.75" customHeight="1" x14ac:dyDescent="0.15">
      <c r="B152" s="84"/>
      <c r="C152" s="87"/>
      <c r="D152" s="37" t="s">
        <v>290</v>
      </c>
      <c r="H152" s="62"/>
      <c r="I152" s="62" t="s">
        <v>294</v>
      </c>
      <c r="P152" s="155"/>
    </row>
    <row r="153" spans="2:16" ht="18.75" customHeight="1" x14ac:dyDescent="0.15">
      <c r="B153" s="84"/>
      <c r="C153" s="87"/>
      <c r="D153" s="37" t="s">
        <v>291</v>
      </c>
      <c r="H153" s="164"/>
      <c r="I153" s="164"/>
      <c r="J153" s="164"/>
      <c r="K153" s="164"/>
      <c r="P153" s="155"/>
    </row>
    <row r="154" spans="2:16" ht="18.75" customHeight="1" x14ac:dyDescent="0.15">
      <c r="B154" s="84"/>
      <c r="C154" s="87"/>
      <c r="D154" s="37" t="s">
        <v>292</v>
      </c>
      <c r="H154" s="164"/>
      <c r="I154" s="164"/>
      <c r="J154" s="164"/>
      <c r="K154" s="164"/>
      <c r="L154" s="164"/>
      <c r="M154" s="164"/>
      <c r="N154" s="164"/>
      <c r="P154" s="155"/>
    </row>
    <row r="155" spans="2:16" ht="18.75" customHeight="1" x14ac:dyDescent="0.15">
      <c r="B155" s="84"/>
      <c r="C155" s="87"/>
      <c r="D155" s="37" t="s">
        <v>293</v>
      </c>
      <c r="I155" s="146"/>
      <c r="J155" s="146"/>
      <c r="K155" s="146"/>
      <c r="L155" s="146"/>
      <c r="M155" s="146"/>
      <c r="N155" s="146"/>
      <c r="P155" s="155"/>
    </row>
    <row r="156" spans="2:16" ht="6" customHeight="1" x14ac:dyDescent="0.15">
      <c r="B156" s="84"/>
      <c r="C156" s="87"/>
      <c r="D156" s="62"/>
      <c r="E156" s="62"/>
      <c r="F156" s="62"/>
      <c r="G156" s="62"/>
      <c r="H156" s="62"/>
      <c r="I156" s="62"/>
      <c r="J156" s="62"/>
      <c r="K156" s="62"/>
      <c r="L156" s="62"/>
      <c r="M156" s="62"/>
      <c r="N156" s="62"/>
      <c r="O156" s="62"/>
      <c r="P156" s="155"/>
    </row>
    <row r="157" spans="2:16" ht="18.75" customHeight="1" x14ac:dyDescent="0.15">
      <c r="B157" s="84"/>
      <c r="C157" s="87"/>
      <c r="D157" s="37" t="s">
        <v>295</v>
      </c>
      <c r="P157" s="155"/>
    </row>
    <row r="158" spans="2:16" ht="18.75" customHeight="1" x14ac:dyDescent="0.15">
      <c r="B158" s="84"/>
      <c r="C158" s="87"/>
      <c r="E158" s="37" t="s">
        <v>296</v>
      </c>
      <c r="H158" s="164"/>
      <c r="I158" s="164"/>
      <c r="J158" s="164"/>
      <c r="K158" s="164"/>
      <c r="P158" s="155"/>
    </row>
    <row r="159" spans="2:16" ht="18.75" customHeight="1" x14ac:dyDescent="0.15">
      <c r="B159" s="84"/>
      <c r="C159" s="87"/>
      <c r="E159" s="37" t="s">
        <v>297</v>
      </c>
      <c r="H159" s="164"/>
      <c r="I159" s="164"/>
      <c r="J159" s="164"/>
      <c r="K159" s="164"/>
      <c r="P159" s="155"/>
    </row>
    <row r="160" spans="2:16" ht="18.75" customHeight="1" x14ac:dyDescent="0.15">
      <c r="B160" s="84"/>
      <c r="C160" s="87"/>
      <c r="E160" s="37" t="s">
        <v>298</v>
      </c>
      <c r="H160" s="146"/>
      <c r="I160" s="146"/>
      <c r="J160" s="146" t="s">
        <v>156</v>
      </c>
      <c r="K160" s="146"/>
      <c r="P160" s="155"/>
    </row>
    <row r="161" spans="2:16" ht="6" customHeight="1" x14ac:dyDescent="0.15">
      <c r="B161" s="88"/>
      <c r="C161" s="90"/>
      <c r="D161" s="62"/>
      <c r="E161" s="62"/>
      <c r="F161" s="62"/>
      <c r="G161" s="62"/>
      <c r="H161" s="62"/>
      <c r="I161" s="62"/>
      <c r="J161" s="62"/>
      <c r="K161" s="62"/>
      <c r="L161" s="62"/>
      <c r="M161" s="62"/>
      <c r="N161" s="62"/>
      <c r="O161" s="62"/>
      <c r="P161" s="155"/>
    </row>
    <row r="162" spans="2:16" ht="18.75" customHeight="1" x14ac:dyDescent="0.15">
      <c r="B162" s="160" t="s">
        <v>299</v>
      </c>
      <c r="C162" s="161"/>
      <c r="D162" s="37" t="s">
        <v>300</v>
      </c>
      <c r="P162" s="154"/>
    </row>
    <row r="163" spans="2:16" ht="18.75" customHeight="1" x14ac:dyDescent="0.15">
      <c r="B163" s="84"/>
      <c r="C163" s="87"/>
      <c r="D163" s="37" t="s">
        <v>301</v>
      </c>
      <c r="P163" s="155"/>
    </row>
    <row r="164" spans="2:16" ht="18.75" customHeight="1" x14ac:dyDescent="0.15">
      <c r="B164" s="84"/>
      <c r="C164" s="87"/>
      <c r="E164" s="37" t="s">
        <v>302</v>
      </c>
      <c r="P164" s="155"/>
    </row>
    <row r="165" spans="2:16" ht="18.75" customHeight="1" x14ac:dyDescent="0.15">
      <c r="B165" s="84"/>
      <c r="C165" s="87"/>
      <c r="E165" s="37" t="s">
        <v>303</v>
      </c>
      <c r="P165" s="155"/>
    </row>
    <row r="166" spans="2:16" ht="6" customHeight="1" x14ac:dyDescent="0.15">
      <c r="B166" s="84"/>
      <c r="C166" s="87"/>
      <c r="D166" s="62"/>
      <c r="E166" s="62"/>
      <c r="F166" s="62"/>
      <c r="G166" s="62"/>
      <c r="H166" s="62"/>
      <c r="I166" s="62"/>
      <c r="J166" s="62"/>
      <c r="K166" s="62"/>
      <c r="L166" s="62"/>
      <c r="M166" s="62"/>
      <c r="N166" s="62"/>
      <c r="O166" s="62"/>
      <c r="P166" s="156"/>
    </row>
    <row r="167" spans="2:16" ht="18.75" customHeight="1" x14ac:dyDescent="0.15">
      <c r="B167" s="84"/>
      <c r="C167" s="87"/>
      <c r="D167" s="37" t="s">
        <v>304</v>
      </c>
      <c r="P167" s="154"/>
    </row>
    <row r="168" spans="2:16" ht="18.75" customHeight="1" x14ac:dyDescent="0.15">
      <c r="B168" s="84"/>
      <c r="C168" s="87"/>
      <c r="E168" s="37" t="s">
        <v>305</v>
      </c>
      <c r="P168" s="155"/>
    </row>
    <row r="169" spans="2:16" ht="18.75" customHeight="1" x14ac:dyDescent="0.15">
      <c r="B169" s="84"/>
      <c r="C169" s="87"/>
      <c r="E169" s="37" t="s">
        <v>306</v>
      </c>
      <c r="P169" s="155"/>
    </row>
    <row r="170" spans="2:16" ht="18.75" customHeight="1" x14ac:dyDescent="0.15">
      <c r="B170" s="84"/>
      <c r="C170" s="87"/>
      <c r="E170" s="105" t="s">
        <v>307</v>
      </c>
      <c r="P170" s="155"/>
    </row>
    <row r="171" spans="2:16" ht="18.75" customHeight="1" x14ac:dyDescent="0.15">
      <c r="B171" s="84"/>
      <c r="C171" s="87"/>
      <c r="E171" s="37" t="s">
        <v>308</v>
      </c>
      <c r="P171" s="155"/>
    </row>
    <row r="172" spans="2:16" ht="18.75" customHeight="1" x14ac:dyDescent="0.15">
      <c r="B172" s="84"/>
      <c r="C172" s="87"/>
      <c r="E172" s="105" t="s">
        <v>309</v>
      </c>
      <c r="P172" s="155"/>
    </row>
    <row r="173" spans="2:16" ht="6" customHeight="1" x14ac:dyDescent="0.15">
      <c r="B173" s="88"/>
      <c r="C173" s="90"/>
      <c r="D173" s="62"/>
      <c r="E173" s="62"/>
      <c r="F173" s="62"/>
      <c r="G173" s="62"/>
      <c r="H173" s="62"/>
      <c r="I173" s="62"/>
      <c r="J173" s="62"/>
      <c r="K173" s="62"/>
      <c r="L173" s="62"/>
      <c r="M173" s="62"/>
      <c r="N173" s="62"/>
      <c r="O173" s="62"/>
      <c r="P173" s="156"/>
    </row>
    <row r="174" spans="2:16" ht="18.75" customHeight="1" x14ac:dyDescent="0.15">
      <c r="B174" s="160" t="s">
        <v>270</v>
      </c>
      <c r="C174" s="161"/>
      <c r="D174" s="37" t="s">
        <v>310</v>
      </c>
      <c r="P174" s="154"/>
    </row>
    <row r="175" spans="2:16" ht="18.75" customHeight="1" x14ac:dyDescent="0.15">
      <c r="B175" s="160" t="s">
        <v>299</v>
      </c>
      <c r="C175" s="161"/>
      <c r="E175" s="37" t="s">
        <v>311</v>
      </c>
      <c r="P175" s="155"/>
    </row>
    <row r="176" spans="2:16" ht="18.75" customHeight="1" x14ac:dyDescent="0.15">
      <c r="B176" s="84"/>
      <c r="C176" s="87"/>
      <c r="E176" s="37" t="s">
        <v>312</v>
      </c>
      <c r="P176" s="155"/>
    </row>
    <row r="177" spans="2:16" ht="18.75" customHeight="1" x14ac:dyDescent="0.15">
      <c r="B177" s="84"/>
      <c r="C177" s="87"/>
      <c r="E177" s="105" t="s">
        <v>313</v>
      </c>
      <c r="P177" s="155"/>
    </row>
    <row r="178" spans="2:16" ht="18.75" customHeight="1" x14ac:dyDescent="0.15">
      <c r="B178" s="84"/>
      <c r="C178" s="87"/>
      <c r="E178" s="37" t="s">
        <v>314</v>
      </c>
      <c r="P178" s="155"/>
    </row>
    <row r="179" spans="2:16" ht="18.75" customHeight="1" x14ac:dyDescent="0.15">
      <c r="B179" s="84"/>
      <c r="C179" s="87"/>
      <c r="E179" s="105" t="s">
        <v>315</v>
      </c>
      <c r="P179" s="155"/>
    </row>
    <row r="180" spans="2:16" ht="18.75" customHeight="1" x14ac:dyDescent="0.15">
      <c r="B180" s="84"/>
      <c r="C180" s="87"/>
      <c r="E180" s="105" t="s">
        <v>285</v>
      </c>
      <c r="P180" s="155"/>
    </row>
    <row r="181" spans="2:16" ht="6" customHeight="1" x14ac:dyDescent="0.15">
      <c r="B181" s="84"/>
      <c r="C181" s="87"/>
      <c r="D181" s="62"/>
      <c r="E181" s="62"/>
      <c r="F181" s="62"/>
      <c r="G181" s="62"/>
      <c r="H181" s="62"/>
      <c r="I181" s="62"/>
      <c r="J181" s="62"/>
      <c r="K181" s="62"/>
      <c r="L181" s="62"/>
      <c r="M181" s="62"/>
      <c r="N181" s="62"/>
      <c r="O181" s="62"/>
      <c r="P181" s="156"/>
    </row>
    <row r="182" spans="2:16" ht="18.75" customHeight="1" x14ac:dyDescent="0.15">
      <c r="B182" s="84"/>
      <c r="C182" s="87"/>
      <c r="D182" s="37" t="s">
        <v>316</v>
      </c>
      <c r="P182" s="154"/>
    </row>
    <row r="183" spans="2:16" ht="18.75" customHeight="1" x14ac:dyDescent="0.15">
      <c r="B183" s="84"/>
      <c r="C183" s="87"/>
      <c r="E183" s="37" t="s">
        <v>317</v>
      </c>
      <c r="G183" s="164"/>
      <c r="H183" s="164"/>
      <c r="I183" s="164"/>
      <c r="J183" s="164"/>
      <c r="P183" s="155"/>
    </row>
    <row r="184" spans="2:16" ht="18.75" customHeight="1" x14ac:dyDescent="0.15">
      <c r="B184" s="84"/>
      <c r="C184" s="87"/>
      <c r="E184" s="37" t="s">
        <v>318</v>
      </c>
      <c r="G184" s="164"/>
      <c r="H184" s="164"/>
      <c r="I184" s="164"/>
      <c r="J184" s="164"/>
      <c r="P184" s="155"/>
    </row>
    <row r="185" spans="2:16" ht="18.75" customHeight="1" x14ac:dyDescent="0.15">
      <c r="B185" s="84"/>
      <c r="C185" s="87"/>
      <c r="E185" s="37" t="s">
        <v>319</v>
      </c>
      <c r="G185" s="37" t="s">
        <v>321</v>
      </c>
      <c r="M185" s="164"/>
      <c r="N185" s="164"/>
      <c r="P185" s="155"/>
    </row>
    <row r="186" spans="2:16" ht="18.75" customHeight="1" x14ac:dyDescent="0.15">
      <c r="B186" s="84"/>
      <c r="C186" s="87"/>
      <c r="G186" s="37" t="s">
        <v>322</v>
      </c>
      <c r="M186" s="164"/>
      <c r="N186" s="164"/>
      <c r="P186" s="155"/>
    </row>
    <row r="187" spans="2:16" ht="18.75" customHeight="1" x14ac:dyDescent="0.15">
      <c r="B187" s="84"/>
      <c r="C187" s="87"/>
      <c r="G187" s="37" t="s">
        <v>323</v>
      </c>
      <c r="I187" s="164"/>
      <c r="J187" s="164"/>
      <c r="K187" s="164"/>
      <c r="L187" s="164"/>
      <c r="P187" s="155"/>
    </row>
    <row r="188" spans="2:16" ht="18.75" customHeight="1" x14ac:dyDescent="0.15">
      <c r="B188" s="84"/>
      <c r="C188" s="87"/>
      <c r="E188" s="37" t="s">
        <v>320</v>
      </c>
      <c r="G188" s="37" t="s">
        <v>321</v>
      </c>
      <c r="M188" s="62"/>
      <c r="N188" s="37" t="s">
        <v>324</v>
      </c>
      <c r="P188" s="155"/>
    </row>
    <row r="189" spans="2:16" ht="18.75" customHeight="1" x14ac:dyDescent="0.15">
      <c r="B189" s="84"/>
      <c r="C189" s="87"/>
      <c r="G189" s="37" t="s">
        <v>322</v>
      </c>
      <c r="M189" s="62"/>
      <c r="N189" s="37" t="s">
        <v>324</v>
      </c>
      <c r="P189" s="155"/>
    </row>
    <row r="190" spans="2:16" ht="18.75" customHeight="1" x14ac:dyDescent="0.15">
      <c r="B190" s="84"/>
      <c r="C190" s="87"/>
      <c r="G190" s="37" t="s">
        <v>323</v>
      </c>
      <c r="I190" s="164"/>
      <c r="J190" s="164"/>
      <c r="K190" s="37" t="s">
        <v>156</v>
      </c>
      <c r="M190" s="37" t="s">
        <v>325</v>
      </c>
      <c r="P190" s="155"/>
    </row>
    <row r="191" spans="2:16" ht="6" customHeight="1" x14ac:dyDescent="0.15">
      <c r="B191" s="88"/>
      <c r="C191" s="90"/>
      <c r="D191" s="62"/>
      <c r="E191" s="62"/>
      <c r="F191" s="62"/>
      <c r="G191" s="62"/>
      <c r="H191" s="62"/>
      <c r="I191" s="62"/>
      <c r="J191" s="62"/>
      <c r="K191" s="62"/>
      <c r="L191" s="62"/>
      <c r="M191" s="62"/>
      <c r="N191" s="62"/>
      <c r="O191" s="62"/>
      <c r="P191" s="155"/>
    </row>
    <row r="192" spans="2:16" ht="18.75" customHeight="1" x14ac:dyDescent="0.15">
      <c r="B192" s="160" t="s">
        <v>326</v>
      </c>
      <c r="C192" s="161"/>
      <c r="D192" s="37" t="s">
        <v>328</v>
      </c>
      <c r="P192" s="154" t="s">
        <v>183</v>
      </c>
    </row>
    <row r="193" spans="2:16" ht="6" customHeight="1" x14ac:dyDescent="0.15">
      <c r="B193" s="84"/>
      <c r="C193" s="87"/>
      <c r="D193" s="62"/>
      <c r="E193" s="62"/>
      <c r="F193" s="62"/>
      <c r="G193" s="62"/>
      <c r="H193" s="62"/>
      <c r="I193" s="62"/>
      <c r="J193" s="62"/>
      <c r="K193" s="62"/>
      <c r="L193" s="62"/>
      <c r="M193" s="62"/>
      <c r="N193" s="62"/>
      <c r="O193" s="62"/>
      <c r="P193" s="156"/>
    </row>
    <row r="194" spans="2:16" ht="18.75" customHeight="1" x14ac:dyDescent="0.15">
      <c r="B194" s="160" t="s">
        <v>327</v>
      </c>
      <c r="C194" s="161"/>
      <c r="D194" s="37" t="s">
        <v>329</v>
      </c>
      <c r="P194" s="154"/>
    </row>
    <row r="195" spans="2:16" ht="18.75" customHeight="1" x14ac:dyDescent="0.15">
      <c r="B195" s="84"/>
      <c r="C195" s="87"/>
      <c r="E195" s="37" t="s">
        <v>330</v>
      </c>
      <c r="P195" s="155"/>
    </row>
    <row r="196" spans="2:16" ht="6" customHeight="1" x14ac:dyDescent="0.15">
      <c r="B196" s="88"/>
      <c r="C196" s="90"/>
      <c r="D196" s="62"/>
      <c r="E196" s="62"/>
      <c r="F196" s="62"/>
      <c r="G196" s="62"/>
      <c r="H196" s="62"/>
      <c r="I196" s="62"/>
      <c r="J196" s="62"/>
      <c r="K196" s="62"/>
      <c r="L196" s="62"/>
      <c r="M196" s="62"/>
      <c r="N196" s="62"/>
      <c r="O196" s="62"/>
      <c r="P196" s="156"/>
    </row>
    <row r="197" spans="2:16" ht="18.75" customHeight="1" x14ac:dyDescent="0.15">
      <c r="B197" s="162" t="s">
        <v>252</v>
      </c>
      <c r="C197" s="163"/>
      <c r="D197" s="73" t="s">
        <v>331</v>
      </c>
      <c r="E197" s="68"/>
      <c r="F197" s="68"/>
      <c r="G197" s="68"/>
      <c r="H197" s="68"/>
      <c r="I197" s="68"/>
      <c r="J197" s="68"/>
      <c r="K197" s="68"/>
      <c r="L197" s="68"/>
      <c r="M197" s="68"/>
      <c r="N197" s="68"/>
      <c r="O197" s="68"/>
      <c r="P197" s="126"/>
    </row>
    <row r="198" spans="2:16" ht="18.75" customHeight="1" x14ac:dyDescent="0.15">
      <c r="B198" s="84"/>
      <c r="C198" s="87"/>
      <c r="D198" s="37" t="s">
        <v>332</v>
      </c>
      <c r="P198" s="154"/>
    </row>
    <row r="199" spans="2:16" ht="18.75" customHeight="1" x14ac:dyDescent="0.15">
      <c r="B199" s="84"/>
      <c r="C199" s="87"/>
      <c r="E199" s="37" t="s">
        <v>333</v>
      </c>
      <c r="P199" s="155"/>
    </row>
    <row r="200" spans="2:16" ht="18.75" customHeight="1" x14ac:dyDescent="0.15">
      <c r="B200" s="84"/>
      <c r="C200" s="87"/>
      <c r="E200" s="37" t="s">
        <v>334</v>
      </c>
      <c r="P200" s="155"/>
    </row>
    <row r="201" spans="2:16" ht="6" customHeight="1" x14ac:dyDescent="0.15">
      <c r="B201" s="84"/>
      <c r="C201" s="87"/>
      <c r="D201" s="62"/>
      <c r="E201" s="62"/>
      <c r="F201" s="62"/>
      <c r="G201" s="62"/>
      <c r="H201" s="62"/>
      <c r="I201" s="62"/>
      <c r="J201" s="62"/>
      <c r="K201" s="62"/>
      <c r="L201" s="62"/>
      <c r="M201" s="62"/>
      <c r="N201" s="62"/>
      <c r="O201" s="62"/>
      <c r="P201" s="156"/>
    </row>
    <row r="202" spans="2:16" ht="18.75" customHeight="1" x14ac:dyDescent="0.15">
      <c r="B202" s="84"/>
      <c r="C202" s="87"/>
      <c r="D202" s="37" t="s">
        <v>335</v>
      </c>
      <c r="P202" s="154"/>
    </row>
    <row r="203" spans="2:16" ht="18.75" customHeight="1" x14ac:dyDescent="0.15">
      <c r="B203" s="84"/>
      <c r="C203" s="87"/>
      <c r="E203" s="37" t="s">
        <v>336</v>
      </c>
      <c r="P203" s="155"/>
    </row>
    <row r="204" spans="2:16" ht="18.75" customHeight="1" x14ac:dyDescent="0.15">
      <c r="B204" s="84"/>
      <c r="C204" s="87"/>
      <c r="E204" s="37" t="s">
        <v>337</v>
      </c>
      <c r="P204" s="155"/>
    </row>
    <row r="205" spans="2:16" ht="6" customHeight="1" x14ac:dyDescent="0.15">
      <c r="B205" s="88"/>
      <c r="C205" s="90"/>
      <c r="D205" s="62"/>
      <c r="E205" s="62"/>
      <c r="F205" s="62"/>
      <c r="G205" s="62"/>
      <c r="H205" s="62"/>
      <c r="I205" s="62"/>
      <c r="J205" s="62"/>
      <c r="K205" s="62"/>
      <c r="L205" s="62"/>
      <c r="M205" s="62"/>
      <c r="N205" s="62"/>
      <c r="O205" s="62"/>
      <c r="P205" s="156"/>
    </row>
  </sheetData>
  <mergeCells count="119">
    <mergeCell ref="G90:N90"/>
    <mergeCell ref="G89:N89"/>
    <mergeCell ref="B102:C102"/>
    <mergeCell ref="M186:N186"/>
    <mergeCell ref="M185:N185"/>
    <mergeCell ref="G184:J184"/>
    <mergeCell ref="G183:J183"/>
    <mergeCell ref="B100:C100"/>
    <mergeCell ref="B98:C98"/>
    <mergeCell ref="B97:C97"/>
    <mergeCell ref="M45:N45"/>
    <mergeCell ref="J45:L45"/>
    <mergeCell ref="M46:N46"/>
    <mergeCell ref="M47:N47"/>
    <mergeCell ref="F56:G56"/>
    <mergeCell ref="I52:L52"/>
    <mergeCell ref="I53:K53"/>
    <mergeCell ref="B4:P4"/>
    <mergeCell ref="B8:D8"/>
    <mergeCell ref="B7:D7"/>
    <mergeCell ref="B36:C36"/>
    <mergeCell ref="B35:C35"/>
    <mergeCell ref="B34:C34"/>
    <mergeCell ref="D34:O34"/>
    <mergeCell ref="H17:L17"/>
    <mergeCell ref="I13:J13"/>
    <mergeCell ref="I14:J14"/>
    <mergeCell ref="K15:L15"/>
    <mergeCell ref="K14:L14"/>
    <mergeCell ref="N11:P11"/>
    <mergeCell ref="N12:P12"/>
    <mergeCell ref="N13:P13"/>
    <mergeCell ref="N14:P14"/>
    <mergeCell ref="N15:P15"/>
    <mergeCell ref="K13:L13"/>
    <mergeCell ref="I16:J16"/>
    <mergeCell ref="C11:G11"/>
    <mergeCell ref="C12:G12"/>
    <mergeCell ref="C13:G13"/>
    <mergeCell ref="C14:G16"/>
    <mergeCell ref="K16:L16"/>
    <mergeCell ref="K12:L12"/>
    <mergeCell ref="H11:L11"/>
    <mergeCell ref="I12:J12"/>
    <mergeCell ref="I15:J15"/>
    <mergeCell ref="C17:G17"/>
    <mergeCell ref="C18:G18"/>
    <mergeCell ref="B14:B16"/>
    <mergeCell ref="H18:L18"/>
    <mergeCell ref="P37:P40"/>
    <mergeCell ref="P41:P50"/>
    <mergeCell ref="N17:P17"/>
    <mergeCell ref="N16:P16"/>
    <mergeCell ref="N18:P18"/>
    <mergeCell ref="F45:I45"/>
    <mergeCell ref="P51:P58"/>
    <mergeCell ref="P59:P63"/>
    <mergeCell ref="B78:C78"/>
    <mergeCell ref="B79:C79"/>
    <mergeCell ref="D38:O39"/>
    <mergeCell ref="G62:N62"/>
    <mergeCell ref="B67:C67"/>
    <mergeCell ref="B66:C66"/>
    <mergeCell ref="P64:P65"/>
    <mergeCell ref="L57:M57"/>
    <mergeCell ref="P97:P99"/>
    <mergeCell ref="P78:P96"/>
    <mergeCell ref="B108:C108"/>
    <mergeCell ref="B109:C109"/>
    <mergeCell ref="B123:C123"/>
    <mergeCell ref="P108:P122"/>
    <mergeCell ref="B106:C106"/>
    <mergeCell ref="B104:C104"/>
    <mergeCell ref="P104:P105"/>
    <mergeCell ref="P100:P103"/>
    <mergeCell ref="P141:P144"/>
    <mergeCell ref="P137:P140"/>
    <mergeCell ref="B125:C125"/>
    <mergeCell ref="B127:C127"/>
    <mergeCell ref="D127:O127"/>
    <mergeCell ref="B130:C130"/>
    <mergeCell ref="B129:C129"/>
    <mergeCell ref="B133:C133"/>
    <mergeCell ref="P133:P136"/>
    <mergeCell ref="B162:C162"/>
    <mergeCell ref="H153:K153"/>
    <mergeCell ref="H154:N154"/>
    <mergeCell ref="I155:N155"/>
    <mergeCell ref="H158:K158"/>
    <mergeCell ref="B137:C137"/>
    <mergeCell ref="B141:C141"/>
    <mergeCell ref="B145:C145"/>
    <mergeCell ref="B149:C149"/>
    <mergeCell ref="P174:P181"/>
    <mergeCell ref="P145:P148"/>
    <mergeCell ref="H159:K159"/>
    <mergeCell ref="J160:K160"/>
    <mergeCell ref="H160:I160"/>
    <mergeCell ref="P149:P161"/>
    <mergeCell ref="P192:P193"/>
    <mergeCell ref="P167:P173"/>
    <mergeCell ref="P162:P166"/>
    <mergeCell ref="B197:C197"/>
    <mergeCell ref="P198:P201"/>
    <mergeCell ref="I187:L187"/>
    <mergeCell ref="I190:J190"/>
    <mergeCell ref="B174:C174"/>
    <mergeCell ref="B175:C175"/>
    <mergeCell ref="P182:P191"/>
    <mergeCell ref="P106:P107"/>
    <mergeCell ref="P202:P205"/>
    <mergeCell ref="P127:P128"/>
    <mergeCell ref="P129:P132"/>
    <mergeCell ref="A1:P1"/>
    <mergeCell ref="E8:M8"/>
    <mergeCell ref="E7:M7"/>
    <mergeCell ref="B192:C192"/>
    <mergeCell ref="B194:C194"/>
    <mergeCell ref="P194:P196"/>
  </mergeCells>
  <phoneticPr fontId="2"/>
  <conditionalFormatting sqref="F74:F75 H78 H75 F51">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election activeCell="J7" sqref="J7"/>
    </sheetView>
  </sheetViews>
  <sheetFormatPr defaultRowHeight="18.75" customHeight="1" x14ac:dyDescent="0.15"/>
  <cols>
    <col min="1" max="1" width="4.125" style="9" customWidth="1"/>
    <col min="2" max="2" width="21.625" style="9" bestFit="1" customWidth="1"/>
    <col min="3" max="3" width="9" style="10" bestFit="1" customWidth="1"/>
    <col min="4" max="4" width="5.25" style="10" bestFit="1" customWidth="1"/>
    <col min="5" max="5" width="9" style="10"/>
    <col min="6" max="6" width="11" style="9" bestFit="1" customWidth="1"/>
    <col min="7" max="7" width="6" style="9" customWidth="1"/>
    <col min="8" max="8" width="6.125" style="9" customWidth="1"/>
    <col min="9" max="9" width="3.375" style="9" bestFit="1" customWidth="1"/>
    <col min="10" max="16384" width="9" style="9"/>
  </cols>
  <sheetData>
    <row r="1" spans="1:10" ht="18.75" customHeight="1" x14ac:dyDescent="0.15">
      <c r="A1" s="9" t="s">
        <v>342</v>
      </c>
    </row>
    <row r="2" spans="1:10" ht="9.75" customHeight="1" x14ac:dyDescent="0.15"/>
    <row r="3" spans="1:10" ht="27" customHeight="1" x14ac:dyDescent="0.15">
      <c r="A3" s="185" t="s">
        <v>343</v>
      </c>
      <c r="B3" s="185"/>
      <c r="C3" s="185"/>
      <c r="D3" s="185"/>
      <c r="E3" s="185"/>
      <c r="F3" s="185"/>
      <c r="G3" s="185"/>
      <c r="H3" s="185"/>
      <c r="I3" s="185"/>
      <c r="J3" s="185"/>
    </row>
    <row r="5" spans="1:10" ht="18.75" customHeight="1" x14ac:dyDescent="0.15">
      <c r="A5" s="9" t="s">
        <v>344</v>
      </c>
      <c r="C5" s="9"/>
      <c r="D5" s="9"/>
      <c r="E5" s="9"/>
    </row>
    <row r="6" spans="1:10" ht="18.75" customHeight="1" x14ac:dyDescent="0.15">
      <c r="B6" s="104" t="s">
        <v>345</v>
      </c>
      <c r="C6" s="122"/>
      <c r="D6" s="74" t="s">
        <v>359</v>
      </c>
      <c r="E6" s="121" t="str">
        <f>IF(C6="","",ROUND(C6*0.473*0.85,0))</f>
        <v/>
      </c>
      <c r="F6" s="39" t="s">
        <v>360</v>
      </c>
      <c r="G6" s="40"/>
    </row>
    <row r="7" spans="1:10" ht="18.75" customHeight="1" x14ac:dyDescent="0.15">
      <c r="B7" s="15" t="s">
        <v>346</v>
      </c>
      <c r="C7" s="110" t="s">
        <v>361</v>
      </c>
      <c r="D7" s="48"/>
      <c r="E7" s="48"/>
      <c r="F7" s="69"/>
      <c r="G7" s="75"/>
    </row>
    <row r="8" spans="1:10" ht="18.75" customHeight="1" x14ac:dyDescent="0.15">
      <c r="B8" s="15" t="s">
        <v>347</v>
      </c>
      <c r="C8" s="48" t="str">
        <f>IF(F18=0,"",ROUNDUP(F18,1))</f>
        <v/>
      </c>
      <c r="D8" s="48" t="s">
        <v>156</v>
      </c>
      <c r="E8" s="48"/>
      <c r="F8" s="69"/>
      <c r="G8" s="75"/>
    </row>
    <row r="9" spans="1:10" ht="18.75" customHeight="1" x14ac:dyDescent="0.15">
      <c r="B9" s="15" t="s">
        <v>363</v>
      </c>
      <c r="C9" s="48"/>
      <c r="D9" s="48" t="s">
        <v>364</v>
      </c>
      <c r="E9" s="48"/>
      <c r="F9" s="69"/>
      <c r="G9" s="75"/>
    </row>
    <row r="11" spans="1:10" ht="18.75" customHeight="1" thickBot="1" x14ac:dyDescent="0.2">
      <c r="B11" s="9" t="s">
        <v>348</v>
      </c>
    </row>
    <row r="12" spans="1:10" ht="29.25" customHeight="1" thickBot="1" x14ac:dyDescent="0.2">
      <c r="B12" s="114" t="s">
        <v>349</v>
      </c>
      <c r="C12" s="115" t="s">
        <v>350</v>
      </c>
      <c r="D12" s="115" t="s">
        <v>352</v>
      </c>
      <c r="E12" s="115" t="s">
        <v>351</v>
      </c>
      <c r="F12" s="116" t="s">
        <v>354</v>
      </c>
    </row>
    <row r="13" spans="1:10" ht="18.75" customHeight="1" x14ac:dyDescent="0.15">
      <c r="B13" s="18"/>
      <c r="C13" s="14"/>
      <c r="D13" s="14"/>
      <c r="E13" s="112"/>
      <c r="F13" s="113">
        <f>C13*D13*E13</f>
        <v>0</v>
      </c>
    </row>
    <row r="14" spans="1:10" ht="18.75" customHeight="1" x14ac:dyDescent="0.15">
      <c r="B14" s="20"/>
      <c r="C14" s="8"/>
      <c r="D14" s="8"/>
      <c r="E14" s="109"/>
      <c r="F14" s="111">
        <f>C14*D14*E14</f>
        <v>0</v>
      </c>
    </row>
    <row r="15" spans="1:10" ht="18.75" customHeight="1" x14ac:dyDescent="0.15">
      <c r="B15" s="20"/>
      <c r="C15" s="8"/>
      <c r="D15" s="8"/>
      <c r="E15" s="109"/>
      <c r="F15" s="111">
        <f>C15*D15*E15</f>
        <v>0</v>
      </c>
    </row>
    <row r="16" spans="1:10" ht="18.75" customHeight="1" x14ac:dyDescent="0.15">
      <c r="B16" s="20"/>
      <c r="C16" s="8"/>
      <c r="D16" s="8"/>
      <c r="E16" s="109"/>
      <c r="F16" s="111">
        <f>C16*D16*E16</f>
        <v>0</v>
      </c>
    </row>
    <row r="17" spans="1:10" ht="18.75" customHeight="1" thickBot="1" x14ac:dyDescent="0.2">
      <c r="B17" s="117"/>
      <c r="C17" s="38"/>
      <c r="D17" s="38"/>
      <c r="E17" s="118"/>
      <c r="F17" s="119">
        <f>C17*D17*E17</f>
        <v>0</v>
      </c>
    </row>
    <row r="18" spans="1:10" ht="18.75" customHeight="1" thickBot="1" x14ac:dyDescent="0.2">
      <c r="B18" s="182" t="s">
        <v>353</v>
      </c>
      <c r="C18" s="183"/>
      <c r="D18" s="183"/>
      <c r="E18" s="184"/>
      <c r="F18" s="120">
        <f>SUM(F13:F17)</f>
        <v>0</v>
      </c>
    </row>
    <row r="20" spans="1:10" ht="18.75" customHeight="1" x14ac:dyDescent="0.15">
      <c r="A20" s="9" t="s">
        <v>355</v>
      </c>
    </row>
    <row r="21" spans="1:10" ht="18.75" customHeight="1" x14ac:dyDescent="0.15">
      <c r="B21" s="164" t="s">
        <v>357</v>
      </c>
      <c r="C21" s="164"/>
      <c r="D21" s="158" t="s">
        <v>358</v>
      </c>
      <c r="E21" s="164" t="str">
        <f>IF(C6="","      ",E6)&amp;" ×　2/3"</f>
        <v xml:space="preserve">       ×　2/3</v>
      </c>
      <c r="F21" s="164"/>
      <c r="G21" s="158" t="s">
        <v>358</v>
      </c>
      <c r="H21" s="158" t="str">
        <f>IF(C6="","",ROUND(E6*2/3/(C8*5),1))</f>
        <v/>
      </c>
      <c r="I21" s="158" t="s">
        <v>362</v>
      </c>
    </row>
    <row r="22" spans="1:10" ht="18.75" customHeight="1" x14ac:dyDescent="0.15">
      <c r="B22" s="158" t="s">
        <v>356</v>
      </c>
      <c r="C22" s="158"/>
      <c r="D22" s="158"/>
      <c r="E22" s="158" t="str">
        <f>IF(C6="","      ",C8)&amp;" ×　"&amp;IF(C6="","      ",C9)</f>
        <v xml:space="preserve">       ×　      </v>
      </c>
      <c r="F22" s="158"/>
      <c r="G22" s="158"/>
      <c r="H22" s="158"/>
      <c r="I22" s="158"/>
    </row>
    <row r="24" spans="1:10" ht="18.75" customHeight="1" x14ac:dyDescent="0.15">
      <c r="A24" s="9" t="s">
        <v>365</v>
      </c>
    </row>
    <row r="25" spans="1:10" ht="18.75" customHeight="1" x14ac:dyDescent="0.15">
      <c r="B25" s="10" t="s">
        <v>366</v>
      </c>
      <c r="C25" s="123" t="str">
        <f>IF(C6=0,"　　",C8)&amp;" × 1.2 ＝ "&amp;IF(C6=0,"",ROUND(C8*1.2,1))</f>
        <v xml:space="preserve">　　 × 1.2 ＝ </v>
      </c>
      <c r="E25" s="9"/>
      <c r="F25" s="124"/>
      <c r="G25" s="9" t="s">
        <v>367</v>
      </c>
    </row>
    <row r="27" spans="1:10" ht="18.75" customHeight="1" x14ac:dyDescent="0.15">
      <c r="A27" s="9" t="s">
        <v>368</v>
      </c>
    </row>
    <row r="28" spans="1:10" ht="18.75" customHeight="1" x14ac:dyDescent="0.15">
      <c r="B28" s="10" t="s">
        <v>369</v>
      </c>
      <c r="C28" s="37" t="str">
        <f>IF(C6=0,"　　",C8)&amp;" × 1.5 ＝ "&amp;IF(C6=0,"",ROUND(C8*1.5,1))</f>
        <v xml:space="preserve">　　 × 1.5 ＝ </v>
      </c>
      <c r="F28" s="43" t="s">
        <v>371</v>
      </c>
      <c r="G28" s="124"/>
      <c r="H28" s="9" t="s">
        <v>156</v>
      </c>
      <c r="I28" s="124"/>
      <c r="J28" s="9" t="s">
        <v>370</v>
      </c>
    </row>
    <row r="29" spans="1:10" ht="18.75" customHeight="1" x14ac:dyDescent="0.15">
      <c r="F29" s="43" t="s">
        <v>372</v>
      </c>
      <c r="G29" s="124"/>
      <c r="H29" s="9" t="s">
        <v>156</v>
      </c>
      <c r="I29" s="124"/>
      <c r="J29" s="9" t="s">
        <v>370</v>
      </c>
    </row>
    <row r="31" spans="1:10" ht="18.75" customHeight="1" x14ac:dyDescent="0.15">
      <c r="A31" s="9" t="s">
        <v>373</v>
      </c>
    </row>
    <row r="32" spans="1:10" ht="18.75" customHeight="1" x14ac:dyDescent="0.15">
      <c r="B32" s="158" t="s">
        <v>374</v>
      </c>
      <c r="C32" s="158"/>
      <c r="D32" s="37" t="str">
        <f>IF(C6=0,"　　",C8)&amp;" × 0.482 × 1.2  ＝ "&amp;IF(C6=0,"",ROUND(C8*0.482*1.2,1))</f>
        <v xml:space="preserve">　　 × 0.482 × 1.2  ＝ </v>
      </c>
    </row>
    <row r="33" spans="8:9" ht="18.75" customHeight="1" x14ac:dyDescent="0.15">
      <c r="H33" s="124"/>
      <c r="I33" s="9" t="s">
        <v>375</v>
      </c>
    </row>
  </sheetData>
  <mergeCells count="11">
    <mergeCell ref="A3:J3"/>
    <mergeCell ref="G21:G22"/>
    <mergeCell ref="H21:H22"/>
    <mergeCell ref="I21:I22"/>
    <mergeCell ref="B32:C32"/>
    <mergeCell ref="B18:E18"/>
    <mergeCell ref="B22:C22"/>
    <mergeCell ref="B21:C21"/>
    <mergeCell ref="D21:D22"/>
    <mergeCell ref="E21:F21"/>
    <mergeCell ref="E22:F22"/>
  </mergeCells>
  <phoneticPr fontId="2"/>
  <conditionalFormatting sqref="H33 I28:I29 G28:G29 F25 C6">
    <cfRule type="notContainsBlanks" dxfId="0" priority="1" stopIfTrue="1">
      <formula>LEN(TRIM(C6))&gt;0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election activeCell="I11" sqref="I11"/>
    </sheetView>
  </sheetViews>
  <sheetFormatPr defaultRowHeight="21" customHeight="1" x14ac:dyDescent="0.15"/>
  <cols>
    <col min="1" max="1" width="5.25" style="9" bestFit="1" customWidth="1"/>
    <col min="2" max="2" width="3.5" style="9" bestFit="1" customWidth="1"/>
    <col min="3" max="3" width="21.25" style="9" bestFit="1" customWidth="1"/>
    <col min="4" max="6" width="10.5" style="10" customWidth="1"/>
    <col min="7" max="7" width="13" style="9" bestFit="1" customWidth="1"/>
    <col min="8" max="16384" width="9" style="9"/>
  </cols>
  <sheetData>
    <row r="1" spans="1:7" ht="21" customHeight="1" x14ac:dyDescent="0.15">
      <c r="A1" s="9" t="s">
        <v>376</v>
      </c>
    </row>
    <row r="2" spans="1:7" ht="21" customHeight="1" x14ac:dyDescent="0.15">
      <c r="B2" s="158" t="s">
        <v>397</v>
      </c>
      <c r="C2" s="158"/>
      <c r="D2" s="158"/>
      <c r="E2" s="158"/>
      <c r="F2" s="158"/>
      <c r="G2" s="158"/>
    </row>
    <row r="4" spans="1:7" ht="21" customHeight="1" x14ac:dyDescent="0.15">
      <c r="B4" s="15"/>
      <c r="C4" s="15" t="s">
        <v>400</v>
      </c>
      <c r="D4" s="8" t="s">
        <v>378</v>
      </c>
      <c r="E4" s="8" t="s">
        <v>379</v>
      </c>
      <c r="F4" s="8" t="s">
        <v>384</v>
      </c>
      <c r="G4" s="8" t="s">
        <v>389</v>
      </c>
    </row>
    <row r="5" spans="1:7" ht="27" customHeight="1" x14ac:dyDescent="0.15">
      <c r="B5" s="15">
        <v>1</v>
      </c>
      <c r="C5" s="15" t="s">
        <v>381</v>
      </c>
      <c r="D5" s="8" t="s">
        <v>141</v>
      </c>
      <c r="E5" s="8" t="s">
        <v>141</v>
      </c>
      <c r="F5" s="8" t="s">
        <v>141</v>
      </c>
      <c r="G5" s="15"/>
    </row>
    <row r="6" spans="1:7" ht="27" customHeight="1" x14ac:dyDescent="0.15">
      <c r="B6" s="15">
        <v>2</v>
      </c>
      <c r="C6" s="15" t="s">
        <v>380</v>
      </c>
      <c r="D6" s="8" t="s">
        <v>141</v>
      </c>
      <c r="E6" s="8" t="s">
        <v>141</v>
      </c>
      <c r="F6" s="8" t="s">
        <v>141</v>
      </c>
      <c r="G6" s="15"/>
    </row>
    <row r="7" spans="1:7" ht="27" customHeight="1" x14ac:dyDescent="0.15">
      <c r="B7" s="15">
        <v>3</v>
      </c>
      <c r="C7" s="15" t="s">
        <v>382</v>
      </c>
      <c r="D7" s="8"/>
      <c r="E7" s="8" t="s">
        <v>141</v>
      </c>
      <c r="F7" s="8" t="s">
        <v>141</v>
      </c>
      <c r="G7" s="15"/>
    </row>
    <row r="8" spans="1:7" ht="27" customHeight="1" x14ac:dyDescent="0.15">
      <c r="B8" s="15">
        <v>4</v>
      </c>
      <c r="C8" s="15" t="s">
        <v>383</v>
      </c>
      <c r="D8" s="8"/>
      <c r="E8" s="8" t="s">
        <v>141</v>
      </c>
      <c r="F8" s="8" t="s">
        <v>141</v>
      </c>
      <c r="G8" s="15"/>
    </row>
    <row r="9" spans="1:7" ht="27" customHeight="1" x14ac:dyDescent="0.15">
      <c r="B9" s="15">
        <v>5</v>
      </c>
      <c r="C9" s="15" t="s">
        <v>385</v>
      </c>
      <c r="D9" s="8"/>
      <c r="E9" s="8" t="s">
        <v>141</v>
      </c>
      <c r="F9" s="8" t="s">
        <v>141</v>
      </c>
      <c r="G9" s="15"/>
    </row>
    <row r="10" spans="1:7" ht="27" customHeight="1" x14ac:dyDescent="0.15">
      <c r="B10" s="15">
        <v>6</v>
      </c>
      <c r="C10" s="15" t="s">
        <v>386</v>
      </c>
      <c r="D10" s="8"/>
      <c r="E10" s="8" t="s">
        <v>141</v>
      </c>
      <c r="F10" s="8" t="s">
        <v>141</v>
      </c>
      <c r="G10" s="15"/>
    </row>
    <row r="11" spans="1:7" ht="27" customHeight="1" x14ac:dyDescent="0.15">
      <c r="B11" s="15">
        <v>7</v>
      </c>
      <c r="C11" s="15" t="s">
        <v>387</v>
      </c>
      <c r="D11" s="8"/>
      <c r="E11" s="8" t="s">
        <v>141</v>
      </c>
      <c r="F11" s="8" t="s">
        <v>141</v>
      </c>
      <c r="G11" s="15"/>
    </row>
    <row r="12" spans="1:7" ht="27" customHeight="1" x14ac:dyDescent="0.15">
      <c r="B12" s="15">
        <v>8</v>
      </c>
      <c r="C12" s="15" t="s">
        <v>388</v>
      </c>
      <c r="D12" s="8"/>
      <c r="E12" s="8" t="s">
        <v>141</v>
      </c>
      <c r="F12" s="8" t="s">
        <v>141</v>
      </c>
      <c r="G12" s="8" t="s">
        <v>396</v>
      </c>
    </row>
    <row r="13" spans="1:7" ht="27" customHeight="1" x14ac:dyDescent="0.15">
      <c r="B13" s="15">
        <v>9</v>
      </c>
      <c r="C13" s="15" t="s">
        <v>390</v>
      </c>
      <c r="D13" s="8"/>
      <c r="E13" s="8" t="s">
        <v>141</v>
      </c>
      <c r="F13" s="8" t="s">
        <v>141</v>
      </c>
      <c r="G13" s="8" t="s">
        <v>377</v>
      </c>
    </row>
    <row r="14" spans="1:7" ht="27" customHeight="1" x14ac:dyDescent="0.15">
      <c r="B14" s="15">
        <v>10</v>
      </c>
      <c r="C14" s="15" t="s">
        <v>391</v>
      </c>
      <c r="D14" s="8"/>
      <c r="E14" s="8" t="s">
        <v>141</v>
      </c>
      <c r="F14" s="8"/>
      <c r="G14" s="8"/>
    </row>
    <row r="15" spans="1:7" ht="27" customHeight="1" x14ac:dyDescent="0.15">
      <c r="B15" s="15">
        <v>11</v>
      </c>
      <c r="C15" s="15" t="s">
        <v>392</v>
      </c>
      <c r="D15" s="8"/>
      <c r="E15" s="8" t="s">
        <v>141</v>
      </c>
      <c r="F15" s="8" t="s">
        <v>141</v>
      </c>
      <c r="G15" s="15"/>
    </row>
    <row r="16" spans="1:7" ht="27" customHeight="1" x14ac:dyDescent="0.15">
      <c r="B16" s="15">
        <v>12</v>
      </c>
      <c r="C16" s="15" t="s">
        <v>393</v>
      </c>
      <c r="D16" s="8" t="s">
        <v>141</v>
      </c>
      <c r="E16" s="8"/>
      <c r="F16" s="8" t="s">
        <v>141</v>
      </c>
      <c r="G16" s="15"/>
    </row>
    <row r="17" spans="2:7" ht="27" customHeight="1" x14ac:dyDescent="0.15">
      <c r="B17" s="15">
        <v>13</v>
      </c>
      <c r="C17" s="15" t="s">
        <v>394</v>
      </c>
      <c r="D17" s="8"/>
      <c r="E17" s="8" t="s">
        <v>141</v>
      </c>
      <c r="F17" s="8" t="s">
        <v>141</v>
      </c>
      <c r="G17" s="15"/>
    </row>
    <row r="18" spans="2:7" ht="27" customHeight="1" x14ac:dyDescent="0.15">
      <c r="B18" s="15">
        <v>14</v>
      </c>
      <c r="C18" s="15" t="s">
        <v>395</v>
      </c>
      <c r="D18" s="8"/>
      <c r="E18" s="8"/>
      <c r="F18" s="8" t="s">
        <v>141</v>
      </c>
      <c r="G18" s="15"/>
    </row>
  </sheetData>
  <mergeCells count="1">
    <mergeCell ref="B2:G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必要書類</vt:lpstr>
      <vt:lpstr>様式第28</vt:lpstr>
      <vt:lpstr>貯蔵施設明細書（例）</vt:lpstr>
      <vt:lpstr>特定供給設備明細書（例）</vt:lpstr>
      <vt:lpstr>別紙１</vt:lpstr>
      <vt:lpstr>参考</vt:lpstr>
      <vt:lpstr>'貯蔵施設明細書（例）'!Print_Area</vt:lpstr>
      <vt:lpstr>'貯蔵施設明細書（例）'!Print_Titles</vt:lpstr>
      <vt:lpstr>'特定供給設備明細書（例）'!Print_Titles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宮川　満大（危機管理防災課）</cp:lastModifiedBy>
  <cp:lastPrinted>2023-04-19T01:50:32Z</cp:lastPrinted>
  <dcterms:created xsi:type="dcterms:W3CDTF">2001-02-19T00:35:44Z</dcterms:created>
  <dcterms:modified xsi:type="dcterms:W3CDTF">2023-04-19T01:51:07Z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