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999030新型コロナウイルス関連\○プロジェクトM\01_病床機能確保チーム\●佐賀県新型コロナウイルス感染症対応医療提供体制強化緊急補助金\02_交付要綱\231001_【作業中！】R5交付要綱改正\01_起案\浄書校合\"/>
    </mc:Choice>
  </mc:AlternateContent>
  <xr:revisionPtr revIDLastSave="0" documentId="13_ncr:101_{05885EA0-3759-4053-A7DA-953EE8841001}" xr6:coauthVersionLast="47" xr6:coauthVersionMax="47" xr10:uidLastSave="{00000000-0000-0000-0000-000000000000}"/>
  <bookViews>
    <workbookView xWindow="990" yWindow="120" windowWidth="22530" windowHeight="15600" tabRatio="885" xr2:uid="{00000000-000D-0000-FFFF-FFFF00000000}"/>
  </bookViews>
  <sheets>
    <sheet name="（別紙1）経費所要額調" sheetId="2" r:id="rId1"/>
    <sheet name="（別紙2）事業実施計画書" sheetId="21" r:id="rId2"/>
    <sheet name="（別紙2別添①）病床確保料内訳（0401～0507）" sheetId="8" r:id="rId3"/>
    <sheet name="（別紙2別添①）病床確保料内訳 （0508～0930）" sheetId="19" r:id="rId4"/>
    <sheet name="（別紙2別添①）病床確保料内訳 （1001～）" sheetId="22" r:id="rId5"/>
    <sheet name="（別紙5）経費所要額精算書" sheetId="3" r:id="rId6"/>
    <sheet name="（別紙6）事業実績報告書" sheetId="24" r:id="rId7"/>
    <sheet name="（別紙6別添①）病床確保料内訳（0401～0507）" sheetId="12" r:id="rId8"/>
    <sheet name="（別紙6別添①）病床確保料内訳（0508～0930）" sheetId="20" r:id="rId9"/>
    <sheet name="（別紙6別添①）病床確保料内訳 （1001～）" sheetId="25" r:id="rId10"/>
    <sheet name="（別紙6別添②）病床確保料内訳(0401~0507)" sheetId="13" r:id="rId11"/>
  </sheets>
  <externalReferences>
    <externalReference r:id="rId12"/>
  </externalReferences>
  <definedNames>
    <definedName name="_xlnm.Print_Area" localSheetId="0">'（別紙1）経費所要額調'!$A$1:$I$9</definedName>
    <definedName name="_xlnm.Print_Area" localSheetId="1">'（別紙2）事業実施計画書'!$A$1:$W$50</definedName>
    <definedName name="_xlnm.Print_Area" localSheetId="3">'（別紙2別添①）病床確保料内訳 （0508～0930）'!$A$1:$AK$39</definedName>
    <definedName name="_xlnm.Print_Area" localSheetId="4">'（別紙2別添①）病床確保料内訳 （1001～）'!$A$1:$AK$35</definedName>
    <definedName name="_xlnm.Print_Area" localSheetId="2">'（別紙2別添①）病床確保料内訳（0401～0507）'!$A$1:$AK$39</definedName>
    <definedName name="_xlnm.Print_Area" localSheetId="5">'（別紙5）経費所要額精算書'!$A$1:$L$9</definedName>
    <definedName name="_xlnm.Print_Area" localSheetId="6">'（別紙6）事業実績報告書'!$A$1:$W$50</definedName>
    <definedName name="_xlnm.Print_Area" localSheetId="9">'（別紙6別添①）病床確保料内訳 （1001～）'!$A$1:$AK$35</definedName>
    <definedName name="_xlnm.Print_Area" localSheetId="7">'（別紙6別添①）病床確保料内訳（0401～0507）'!$A$1:$AK$41</definedName>
    <definedName name="_xlnm.Print_Area" localSheetId="8">'（別紙6別添①）病床確保料内訳（0508～0930）'!$A$1:$AK$41</definedName>
    <definedName name="_xlnm.Print_Area" localSheetId="10">'（別紙6別添②）病床確保料内訳(0401~0507)'!$A$1:$AK$40</definedName>
    <definedName name="項支出">[1]枠!$E$2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25" l="1"/>
  <c r="E32" i="25" s="1"/>
  <c r="AK25" i="25"/>
  <c r="AJ25" i="25"/>
  <c r="U42" i="21"/>
  <c r="U39" i="21"/>
  <c r="T21" i="21"/>
  <c r="T22" i="21"/>
  <c r="T23" i="21"/>
  <c r="T24" i="21"/>
  <c r="T25" i="21"/>
  <c r="T26" i="21"/>
  <c r="T27" i="21"/>
  <c r="T28" i="21"/>
  <c r="T29" i="21"/>
  <c r="T30" i="21"/>
  <c r="T31" i="21"/>
  <c r="U32" i="21"/>
  <c r="AF32" i="25"/>
  <c r="AB32" i="25"/>
  <c r="X32" i="25"/>
  <c r="T32" i="25"/>
  <c r="P32" i="25"/>
  <c r="L32" i="25"/>
  <c r="H32" i="25"/>
  <c r="AI31" i="25"/>
  <c r="AI32" i="25" s="1"/>
  <c r="AH31" i="25"/>
  <c r="AH32" i="25" s="1"/>
  <c r="AG31" i="25"/>
  <c r="AG32" i="25" s="1"/>
  <c r="AF31" i="25"/>
  <c r="AE31" i="25"/>
  <c r="AE32" i="25" s="1"/>
  <c r="AD31" i="25"/>
  <c r="AD32" i="25" s="1"/>
  <c r="AC31" i="25"/>
  <c r="AC32" i="25" s="1"/>
  <c r="AB31" i="25"/>
  <c r="AA31" i="25"/>
  <c r="AA32" i="25" s="1"/>
  <c r="Z31" i="25"/>
  <c r="Z32" i="25" s="1"/>
  <c r="Y31" i="25"/>
  <c r="Y32" i="25" s="1"/>
  <c r="X31" i="25"/>
  <c r="W31" i="25"/>
  <c r="W32" i="25" s="1"/>
  <c r="V31" i="25"/>
  <c r="V32" i="25" s="1"/>
  <c r="U31" i="25"/>
  <c r="U32" i="25" s="1"/>
  <c r="T31" i="25"/>
  <c r="S31" i="25"/>
  <c r="S32" i="25" s="1"/>
  <c r="R31" i="25"/>
  <c r="R32" i="25" s="1"/>
  <c r="Q31" i="25"/>
  <c r="Q32" i="25" s="1"/>
  <c r="P31" i="25"/>
  <c r="O31" i="25"/>
  <c r="O32" i="25" s="1"/>
  <c r="N31" i="25"/>
  <c r="N32" i="25" s="1"/>
  <c r="M31" i="25"/>
  <c r="M32" i="25" s="1"/>
  <c r="L31" i="25"/>
  <c r="K31" i="25"/>
  <c r="K32" i="25" s="1"/>
  <c r="J31" i="25"/>
  <c r="J32" i="25" s="1"/>
  <c r="I31" i="25"/>
  <c r="I32" i="25" s="1"/>
  <c r="H31" i="25"/>
  <c r="G31" i="25"/>
  <c r="G32" i="25" s="1"/>
  <c r="F31" i="25"/>
  <c r="F32" i="25" s="1"/>
  <c r="AI30" i="25"/>
  <c r="AH30" i="25"/>
  <c r="AG30" i="25"/>
  <c r="AF30" i="25"/>
  <c r="AE30" i="25"/>
  <c r="AD30" i="25"/>
  <c r="AC30" i="25"/>
  <c r="AB30" i="25"/>
  <c r="AA30" i="25"/>
  <c r="Z30" i="25"/>
  <c r="Y30" i="25"/>
  <c r="X30" i="25"/>
  <c r="W30" i="25"/>
  <c r="V30" i="25"/>
  <c r="U30" i="25"/>
  <c r="T30" i="25"/>
  <c r="S30" i="25"/>
  <c r="R30" i="25"/>
  <c r="Q30" i="25"/>
  <c r="P30" i="25"/>
  <c r="O30" i="25"/>
  <c r="N30" i="25"/>
  <c r="M30" i="25"/>
  <c r="L30" i="25"/>
  <c r="K30" i="25"/>
  <c r="J30" i="25"/>
  <c r="I30" i="25"/>
  <c r="H30" i="25"/>
  <c r="G30" i="25"/>
  <c r="F30" i="25"/>
  <c r="E30" i="25"/>
  <c r="AI25" i="25"/>
  <c r="AH25" i="25"/>
  <c r="AG25" i="25"/>
  <c r="AF25" i="25"/>
  <c r="AE25" i="25"/>
  <c r="AD25" i="25"/>
  <c r="AC25" i="25"/>
  <c r="AB25" i="25"/>
  <c r="AA25" i="25"/>
  <c r="Z25" i="25"/>
  <c r="Y25" i="25"/>
  <c r="X25" i="25"/>
  <c r="W25" i="25"/>
  <c r="V25" i="25"/>
  <c r="U25" i="25"/>
  <c r="T25" i="25"/>
  <c r="S25" i="25"/>
  <c r="R25" i="25"/>
  <c r="Q25" i="25"/>
  <c r="P25" i="25"/>
  <c r="O25" i="25"/>
  <c r="N25" i="25"/>
  <c r="M25" i="25"/>
  <c r="L25" i="25"/>
  <c r="K25" i="25"/>
  <c r="J25" i="25"/>
  <c r="I25" i="25"/>
  <c r="H25" i="25"/>
  <c r="G25" i="25"/>
  <c r="F25" i="25"/>
  <c r="E25" i="25"/>
  <c r="AJ24" i="25"/>
  <c r="AK24" i="25" s="1"/>
  <c r="AJ23" i="25"/>
  <c r="AK23" i="25" s="1"/>
  <c r="AJ22" i="25"/>
  <c r="AK22" i="25" s="1"/>
  <c r="AJ21" i="25"/>
  <c r="AK21" i="25" s="1"/>
  <c r="AJ20" i="25"/>
  <c r="AK20" i="25" s="1"/>
  <c r="AJ19" i="25"/>
  <c r="AK19" i="25" s="1"/>
  <c r="AJ18" i="25"/>
  <c r="AK18" i="25" s="1"/>
  <c r="AJ17" i="25"/>
  <c r="AK17" i="25" s="1"/>
  <c r="AJ16" i="25"/>
  <c r="AK16" i="25" s="1"/>
  <c r="AJ15" i="25"/>
  <c r="AK15" i="25" s="1"/>
  <c r="AJ14" i="25"/>
  <c r="AK14" i="25" s="1"/>
  <c r="AJ13" i="25"/>
  <c r="AK13" i="25" s="1"/>
  <c r="AJ12" i="25"/>
  <c r="AK12" i="25" s="1"/>
  <c r="AJ11" i="25"/>
  <c r="AK11" i="25" s="1"/>
  <c r="AJ10" i="25"/>
  <c r="AK10" i="25" s="1"/>
  <c r="AJ9" i="25"/>
  <c r="AK9" i="25" s="1"/>
  <c r="U39" i="24"/>
  <c r="U32" i="24"/>
  <c r="U42" i="24" s="1"/>
  <c r="T31" i="24"/>
  <c r="T30" i="24"/>
  <c r="T29" i="24"/>
  <c r="T28" i="24"/>
  <c r="T27" i="24"/>
  <c r="T26" i="24"/>
  <c r="T25" i="24"/>
  <c r="T24" i="24"/>
  <c r="T23" i="24"/>
  <c r="T22" i="24"/>
  <c r="T21" i="24"/>
  <c r="AJ25" i="22"/>
  <c r="AK25" i="22"/>
  <c r="AK10" i="22"/>
  <c r="AK15" i="22"/>
  <c r="AK24" i="22"/>
  <c r="AJ24" i="22"/>
  <c r="AJ10" i="22"/>
  <c r="AJ9" i="22"/>
  <c r="F32" i="22"/>
  <c r="F31" i="22"/>
  <c r="E31" i="22"/>
  <c r="E32" i="22" s="1"/>
  <c r="E30" i="22"/>
  <c r="E25" i="22"/>
  <c r="G31" i="22"/>
  <c r="H31" i="22"/>
  <c r="I31" i="22"/>
  <c r="J31" i="22"/>
  <c r="K31" i="22"/>
  <c r="L31" i="22"/>
  <c r="M31" i="22"/>
  <c r="N31" i="22"/>
  <c r="O31" i="22"/>
  <c r="P31" i="22"/>
  <c r="Q31" i="22"/>
  <c r="R31" i="22"/>
  <c r="S31" i="22"/>
  <c r="T31" i="22"/>
  <c r="U31" i="22"/>
  <c r="V31" i="22"/>
  <c r="W31" i="22"/>
  <c r="X31" i="22"/>
  <c r="Y31" i="22"/>
  <c r="Z31" i="22"/>
  <c r="AA31" i="22"/>
  <c r="AB31" i="22"/>
  <c r="AC31" i="22"/>
  <c r="AD31" i="22"/>
  <c r="AE31" i="22"/>
  <c r="AF31" i="22"/>
  <c r="AG31" i="22"/>
  <c r="AH31" i="22"/>
  <c r="AI31" i="22"/>
  <c r="AI30" i="22"/>
  <c r="AI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K12" i="22" l="1"/>
  <c r="AK13" i="22"/>
  <c r="AK14" i="22"/>
  <c r="AK16" i="22"/>
  <c r="AK17" i="22"/>
  <c r="AK18" i="22"/>
  <c r="AK19" i="22"/>
  <c r="AK20" i="22"/>
  <c r="AK21" i="22"/>
  <c r="AK22" i="22"/>
  <c r="AK23" i="22"/>
  <c r="AK9" i="22"/>
  <c r="AJ11" i="22"/>
  <c r="AK11" i="22" s="1"/>
  <c r="AJ12" i="22"/>
  <c r="AJ13" i="22"/>
  <c r="AJ14" i="22"/>
  <c r="AJ15" i="22"/>
  <c r="AJ16" i="22"/>
  <c r="AJ17" i="22"/>
  <c r="AJ18" i="22"/>
  <c r="AJ19" i="22"/>
  <c r="AJ20" i="22"/>
  <c r="AJ21" i="22"/>
  <c r="AJ22" i="22"/>
  <c r="AJ23" i="22"/>
  <c r="AH30" i="22" l="1"/>
  <c r="AG30" i="22"/>
  <c r="AF30" i="22"/>
  <c r="AE30" i="22"/>
  <c r="AD30" i="22"/>
  <c r="AC30" i="22"/>
  <c r="AB30" i="22"/>
  <c r="AA30" i="22"/>
  <c r="Z30" i="22"/>
  <c r="Y30" i="22"/>
  <c r="X30" i="22"/>
  <c r="W30" i="22"/>
  <c r="V30" i="22"/>
  <c r="U30" i="22"/>
  <c r="T30" i="22"/>
  <c r="S30" i="22"/>
  <c r="R30" i="22"/>
  <c r="Q30" i="22"/>
  <c r="P30" i="22"/>
  <c r="O30" i="22"/>
  <c r="N30" i="22"/>
  <c r="M30" i="22"/>
  <c r="L30" i="22"/>
  <c r="K30" i="22"/>
  <c r="J30" i="22"/>
  <c r="I30" i="22"/>
  <c r="H30" i="22"/>
  <c r="G30" i="22"/>
  <c r="F30" i="22"/>
  <c r="V32" i="22" l="1"/>
  <c r="J32" i="22"/>
  <c r="R32" i="22"/>
  <c r="Z32" i="22"/>
  <c r="AD32" i="22"/>
  <c r="AH32" i="22"/>
  <c r="G32" i="22"/>
  <c r="K32" i="22"/>
  <c r="O32" i="22"/>
  <c r="S32" i="22"/>
  <c r="W32" i="22"/>
  <c r="AA32" i="22"/>
  <c r="AE32" i="22"/>
  <c r="AI32" i="22"/>
  <c r="H32" i="22"/>
  <c r="L32" i="22"/>
  <c r="P32" i="22"/>
  <c r="T32" i="22"/>
  <c r="X32" i="22"/>
  <c r="AB32" i="22"/>
  <c r="AF32" i="22"/>
  <c r="I32" i="22"/>
  <c r="M32" i="22"/>
  <c r="Q32" i="22"/>
  <c r="U32" i="22"/>
  <c r="Y32" i="22"/>
  <c r="AC32" i="22"/>
  <c r="AG32" i="22"/>
  <c r="N32" i="22"/>
  <c r="AK9" i="19" l="1"/>
  <c r="E37" i="20"/>
  <c r="E35" i="19"/>
  <c r="F37" i="20"/>
  <c r="AI37" i="20"/>
  <c r="G37" i="20"/>
  <c r="H37" i="20"/>
  <c r="I37" i="20"/>
  <c r="J37" i="20"/>
  <c r="K37" i="20"/>
  <c r="L37" i="20"/>
  <c r="M37" i="20"/>
  <c r="N37" i="20"/>
  <c r="O37" i="20"/>
  <c r="P37" i="20"/>
  <c r="Q37" i="20"/>
  <c r="R37" i="20"/>
  <c r="S37" i="20"/>
  <c r="T37" i="20"/>
  <c r="U37" i="20"/>
  <c r="V37" i="20"/>
  <c r="W37" i="20"/>
  <c r="X37" i="20"/>
  <c r="Y37" i="20"/>
  <c r="Z37" i="20"/>
  <c r="AA37" i="20"/>
  <c r="AB37" i="20"/>
  <c r="AC37" i="20"/>
  <c r="AD37" i="20"/>
  <c r="AE37" i="20"/>
  <c r="AF37" i="20"/>
  <c r="AG37" i="20"/>
  <c r="AH37" i="20"/>
  <c r="E38" i="20"/>
  <c r="AF39" i="20"/>
  <c r="AB39" i="20"/>
  <c r="X39" i="20"/>
  <c r="T39" i="20"/>
  <c r="P39" i="20"/>
  <c r="L39" i="20"/>
  <c r="H39" i="20"/>
  <c r="AI38" i="20"/>
  <c r="AI39" i="20" s="1"/>
  <c r="AH38" i="20"/>
  <c r="AH39" i="20" s="1"/>
  <c r="AG38" i="20"/>
  <c r="AF38" i="20"/>
  <c r="AE38" i="20"/>
  <c r="AE39" i="20" s="1"/>
  <c r="AD38" i="20"/>
  <c r="AD39" i="20" s="1"/>
  <c r="AC38" i="20"/>
  <c r="AB38" i="20"/>
  <c r="AA38" i="20"/>
  <c r="AA39" i="20" s="1"/>
  <c r="Z38" i="20"/>
  <c r="Z39" i="20" s="1"/>
  <c r="Y38" i="20"/>
  <c r="X38" i="20"/>
  <c r="W38" i="20"/>
  <c r="W39" i="20" s="1"/>
  <c r="V38" i="20"/>
  <c r="V39" i="20" s="1"/>
  <c r="U38" i="20"/>
  <c r="T38" i="20"/>
  <c r="S38" i="20"/>
  <c r="S39" i="20" s="1"/>
  <c r="R38" i="20"/>
  <c r="R39" i="20" s="1"/>
  <c r="Q38" i="20"/>
  <c r="P38" i="20"/>
  <c r="O38" i="20"/>
  <c r="O39" i="20" s="1"/>
  <c r="N38" i="20"/>
  <c r="N39" i="20" s="1"/>
  <c r="M38" i="20"/>
  <c r="L38" i="20"/>
  <c r="K38" i="20"/>
  <c r="K39" i="20" s="1"/>
  <c r="J38" i="20"/>
  <c r="J39" i="20" s="1"/>
  <c r="I38" i="20"/>
  <c r="H38" i="20"/>
  <c r="G38" i="20"/>
  <c r="G39" i="20" s="1"/>
  <c r="F38" i="20"/>
  <c r="F39" i="20" s="1"/>
  <c r="AI32" i="20"/>
  <c r="AH32" i="20"/>
  <c r="AG32" i="20"/>
  <c r="AF32" i="20"/>
  <c r="AE32" i="20"/>
  <c r="AD32" i="20"/>
  <c r="AC32" i="20"/>
  <c r="AB32" i="20"/>
  <c r="AA32" i="20"/>
  <c r="Z32" i="20"/>
  <c r="Y32" i="20"/>
  <c r="X32" i="20"/>
  <c r="W32" i="20"/>
  <c r="V32" i="20"/>
  <c r="U32" i="20"/>
  <c r="T32" i="20"/>
  <c r="S32" i="20"/>
  <c r="R32" i="20"/>
  <c r="Q32" i="20"/>
  <c r="P32" i="20"/>
  <c r="O32" i="20"/>
  <c r="N32" i="20"/>
  <c r="M32" i="20"/>
  <c r="L32" i="20"/>
  <c r="K32" i="20"/>
  <c r="J32" i="20"/>
  <c r="I32" i="20"/>
  <c r="H32" i="20"/>
  <c r="G32" i="20"/>
  <c r="F32" i="20"/>
  <c r="E32" i="20"/>
  <c r="AJ31" i="20"/>
  <c r="AK31" i="20" s="1"/>
  <c r="AJ30" i="20"/>
  <c r="AK30" i="20" s="1"/>
  <c r="AJ29" i="20"/>
  <c r="AK29" i="20" s="1"/>
  <c r="AJ28" i="20"/>
  <c r="AK28" i="20" s="1"/>
  <c r="AJ27" i="20"/>
  <c r="AK27" i="20" s="1"/>
  <c r="AJ26" i="20"/>
  <c r="AK26" i="20" s="1"/>
  <c r="AJ25" i="20"/>
  <c r="AK25" i="20" s="1"/>
  <c r="AJ24" i="20"/>
  <c r="AK24" i="20" s="1"/>
  <c r="AJ23" i="20"/>
  <c r="AK23" i="20" s="1"/>
  <c r="AJ22" i="20"/>
  <c r="AK22" i="20" s="1"/>
  <c r="AJ21" i="20"/>
  <c r="AK21" i="20" s="1"/>
  <c r="AJ20" i="20"/>
  <c r="AK20" i="20" s="1"/>
  <c r="AJ19" i="20"/>
  <c r="AK19" i="20" s="1"/>
  <c r="AJ18" i="20"/>
  <c r="AK18" i="20" s="1"/>
  <c r="AJ17" i="20"/>
  <c r="AK17" i="20" s="1"/>
  <c r="AJ16" i="20"/>
  <c r="AK16" i="20" s="1"/>
  <c r="AJ15" i="20"/>
  <c r="AK15" i="20" s="1"/>
  <c r="AJ14" i="20"/>
  <c r="AK14" i="20" s="1"/>
  <c r="AJ13" i="20"/>
  <c r="AK13" i="20" s="1"/>
  <c r="AJ12" i="20"/>
  <c r="AK12" i="20" s="1"/>
  <c r="AJ11" i="20"/>
  <c r="AJ32" i="20" s="1"/>
  <c r="E36" i="19"/>
  <c r="E37" i="19" s="1"/>
  <c r="AI35" i="19"/>
  <c r="G35" i="19"/>
  <c r="H35" i="19"/>
  <c r="I35" i="19"/>
  <c r="J35" i="19"/>
  <c r="K35" i="19"/>
  <c r="L35" i="19"/>
  <c r="M35" i="19"/>
  <c r="N35" i="19"/>
  <c r="O35" i="19"/>
  <c r="P35" i="19"/>
  <c r="Q35" i="19"/>
  <c r="R35" i="19"/>
  <c r="S35" i="19"/>
  <c r="T35" i="19"/>
  <c r="U35" i="19"/>
  <c r="V35" i="19"/>
  <c r="W35" i="19"/>
  <c r="X35" i="19"/>
  <c r="Y35" i="19"/>
  <c r="Z35" i="19"/>
  <c r="AA35" i="19"/>
  <c r="AB35" i="19"/>
  <c r="AC35" i="19"/>
  <c r="AD35" i="19"/>
  <c r="AE35" i="19"/>
  <c r="AF35" i="19"/>
  <c r="AG35" i="19"/>
  <c r="AH35" i="19"/>
  <c r="F35" i="19"/>
  <c r="AK29" i="19"/>
  <c r="AK28" i="19"/>
  <c r="AK27" i="19"/>
  <c r="AK26" i="19"/>
  <c r="AK25" i="19"/>
  <c r="AK24" i="19"/>
  <c r="AK23" i="19"/>
  <c r="AK20" i="19"/>
  <c r="AK19" i="19"/>
  <c r="AK18" i="19"/>
  <c r="AK17" i="19"/>
  <c r="AK16" i="19"/>
  <c r="AK15" i="19"/>
  <c r="AK14" i="19"/>
  <c r="AK13" i="19"/>
  <c r="AK12" i="19"/>
  <c r="AK11" i="19"/>
  <c r="AK10" i="19"/>
  <c r="AC37" i="19"/>
  <c r="U37" i="19"/>
  <c r="M37" i="19"/>
  <c r="AI36" i="19"/>
  <c r="AI37" i="19" s="1"/>
  <c r="AH36" i="19"/>
  <c r="AG36" i="19"/>
  <c r="AG37" i="19" s="1"/>
  <c r="AF36" i="19"/>
  <c r="AF37" i="19" s="1"/>
  <c r="AE36" i="19"/>
  <c r="AE37" i="19" s="1"/>
  <c r="AD36" i="19"/>
  <c r="AC36" i="19"/>
  <c r="AB36" i="19"/>
  <c r="AB37" i="19" s="1"/>
  <c r="AA36" i="19"/>
  <c r="AA37" i="19" s="1"/>
  <c r="Z36" i="19"/>
  <c r="Y36" i="19"/>
  <c r="Y37" i="19" s="1"/>
  <c r="X36" i="19"/>
  <c r="X37" i="19" s="1"/>
  <c r="W36" i="19"/>
  <c r="W37" i="19" s="1"/>
  <c r="V36" i="19"/>
  <c r="U36" i="19"/>
  <c r="T36" i="19"/>
  <c r="T37" i="19" s="1"/>
  <c r="S36" i="19"/>
  <c r="S37" i="19" s="1"/>
  <c r="R36" i="19"/>
  <c r="Q36" i="19"/>
  <c r="Q37" i="19" s="1"/>
  <c r="P36" i="19"/>
  <c r="P37" i="19" s="1"/>
  <c r="O36" i="19"/>
  <c r="O37" i="19" s="1"/>
  <c r="N36" i="19"/>
  <c r="M36" i="19"/>
  <c r="L36" i="19"/>
  <c r="L37" i="19" s="1"/>
  <c r="K36" i="19"/>
  <c r="K37" i="19" s="1"/>
  <c r="J36" i="19"/>
  <c r="I36" i="19"/>
  <c r="I37" i="19" s="1"/>
  <c r="H36" i="19"/>
  <c r="H37" i="19" s="1"/>
  <c r="G36" i="19"/>
  <c r="G37" i="19" s="1"/>
  <c r="F36" i="19"/>
  <c r="Z37" i="19"/>
  <c r="J37" i="19"/>
  <c r="AI30" i="19"/>
  <c r="AH30" i="19"/>
  <c r="AG30" i="19"/>
  <c r="AF30" i="19"/>
  <c r="AE30" i="19"/>
  <c r="AD30" i="19"/>
  <c r="AC30" i="19"/>
  <c r="AB30" i="19"/>
  <c r="AA30" i="19"/>
  <c r="Z30" i="19"/>
  <c r="Y30" i="19"/>
  <c r="X30" i="19"/>
  <c r="W30" i="19"/>
  <c r="V30" i="19"/>
  <c r="U30" i="19"/>
  <c r="T30" i="19"/>
  <c r="S30" i="19"/>
  <c r="R30" i="19"/>
  <c r="Q30" i="19"/>
  <c r="P30" i="19"/>
  <c r="O30" i="19"/>
  <c r="N30" i="19"/>
  <c r="M30" i="19"/>
  <c r="L30" i="19"/>
  <c r="K30" i="19"/>
  <c r="J30" i="19"/>
  <c r="I30" i="19"/>
  <c r="H30" i="19"/>
  <c r="G30" i="19"/>
  <c r="F30" i="19"/>
  <c r="E30" i="19"/>
  <c r="AJ29" i="19"/>
  <c r="AJ28" i="19"/>
  <c r="AJ27" i="19"/>
  <c r="AJ26" i="19"/>
  <c r="AJ25" i="19"/>
  <c r="AJ24" i="19"/>
  <c r="AJ23" i="19"/>
  <c r="AJ22" i="19"/>
  <c r="AK22" i="19" s="1"/>
  <c r="AJ21" i="19"/>
  <c r="AK21" i="19" s="1"/>
  <c r="AK30" i="19" s="1"/>
  <c r="AJ20" i="19"/>
  <c r="AJ19" i="19"/>
  <c r="AJ18" i="19"/>
  <c r="AJ17" i="19"/>
  <c r="AJ16" i="19"/>
  <c r="AJ15" i="19"/>
  <c r="AJ14" i="19"/>
  <c r="AJ13" i="19"/>
  <c r="AJ12" i="19"/>
  <c r="AJ11" i="19"/>
  <c r="AJ10" i="19"/>
  <c r="AJ9" i="19"/>
  <c r="E36" i="8"/>
  <c r="AI37" i="13"/>
  <c r="AH37" i="13"/>
  <c r="AG37" i="13"/>
  <c r="AF37" i="13"/>
  <c r="AE37" i="13"/>
  <c r="AD37" i="13"/>
  <c r="AC37" i="13"/>
  <c r="AB37" i="13"/>
  <c r="AA37" i="13"/>
  <c r="Z37" i="13"/>
  <c r="Y37" i="13"/>
  <c r="X37" i="13"/>
  <c r="W37" i="13"/>
  <c r="V37" i="13"/>
  <c r="U37" i="13"/>
  <c r="T37" i="13"/>
  <c r="S37" i="13"/>
  <c r="R37" i="13"/>
  <c r="Q37" i="13"/>
  <c r="P37" i="13"/>
  <c r="O37" i="13"/>
  <c r="N37" i="13"/>
  <c r="M37" i="13"/>
  <c r="L37" i="13"/>
  <c r="K37" i="13"/>
  <c r="J37" i="13"/>
  <c r="I37" i="13"/>
  <c r="H37" i="13"/>
  <c r="G37" i="13"/>
  <c r="F37" i="13"/>
  <c r="E37" i="13"/>
  <c r="AI38" i="12"/>
  <c r="AH38" i="12"/>
  <c r="AG38" i="12"/>
  <c r="AF38" i="12"/>
  <c r="AE38" i="12"/>
  <c r="AD38" i="12"/>
  <c r="AC38" i="12"/>
  <c r="AB38" i="12"/>
  <c r="AA38" i="12"/>
  <c r="Z38" i="12"/>
  <c r="Y38" i="12"/>
  <c r="X38" i="12"/>
  <c r="W38" i="12"/>
  <c r="V38" i="12"/>
  <c r="U38" i="12"/>
  <c r="T38" i="12"/>
  <c r="S38" i="12"/>
  <c r="R38" i="12"/>
  <c r="Q38" i="12"/>
  <c r="P38" i="12"/>
  <c r="O38" i="12"/>
  <c r="N38" i="12"/>
  <c r="M38" i="12"/>
  <c r="L38" i="12"/>
  <c r="K38" i="12"/>
  <c r="J38" i="12"/>
  <c r="I38" i="12"/>
  <c r="H38" i="12"/>
  <c r="G38" i="12"/>
  <c r="F38" i="12"/>
  <c r="E38" i="12"/>
  <c r="AI36" i="8"/>
  <c r="AH36" i="8"/>
  <c r="AG36" i="8"/>
  <c r="AF36" i="8"/>
  <c r="AE36" i="8"/>
  <c r="AD36" i="8"/>
  <c r="AC36" i="8"/>
  <c r="AB36" i="8"/>
  <c r="AA36" i="8"/>
  <c r="Z36" i="8"/>
  <c r="Y36" i="8"/>
  <c r="X36" i="8"/>
  <c r="W36" i="8"/>
  <c r="V36" i="8"/>
  <c r="U36" i="8"/>
  <c r="T36" i="8"/>
  <c r="S36" i="8"/>
  <c r="R36" i="8"/>
  <c r="Q36" i="8"/>
  <c r="P36" i="8"/>
  <c r="O36" i="8"/>
  <c r="N36" i="8"/>
  <c r="M36" i="8"/>
  <c r="L36" i="8"/>
  <c r="K36" i="8"/>
  <c r="J36" i="8"/>
  <c r="I36" i="8"/>
  <c r="H36" i="8"/>
  <c r="G36" i="8"/>
  <c r="F36" i="8"/>
  <c r="I39" i="20" l="1"/>
  <c r="M39" i="20"/>
  <c r="Q39" i="20"/>
  <c r="U39" i="20"/>
  <c r="Y39" i="20"/>
  <c r="AC39" i="20"/>
  <c r="AG39" i="20"/>
  <c r="E39" i="20"/>
  <c r="AK11" i="20"/>
  <c r="AK32" i="20" s="1"/>
  <c r="F37" i="19"/>
  <c r="AD37" i="19"/>
  <c r="V37" i="19"/>
  <c r="R37" i="19"/>
  <c r="N37" i="19"/>
  <c r="AJ30" i="19"/>
  <c r="AH37" i="19"/>
  <c r="AJ27" i="8"/>
  <c r="AI36" i="13" l="1"/>
  <c r="AH36" i="13"/>
  <c r="AG36" i="13"/>
  <c r="AF36" i="13"/>
  <c r="AE36" i="13"/>
  <c r="AD36" i="13"/>
  <c r="AC36" i="13"/>
  <c r="AB36" i="13"/>
  <c r="AA36" i="13"/>
  <c r="Z36" i="13"/>
  <c r="Y36" i="13"/>
  <c r="X36" i="13"/>
  <c r="W36" i="13"/>
  <c r="V36" i="13"/>
  <c r="U36" i="13"/>
  <c r="T36" i="13"/>
  <c r="S36" i="13"/>
  <c r="R36" i="13"/>
  <c r="Q36" i="13"/>
  <c r="P36" i="13"/>
  <c r="O36" i="13"/>
  <c r="N36" i="13"/>
  <c r="M36" i="13"/>
  <c r="L36" i="13"/>
  <c r="K36" i="13"/>
  <c r="J36" i="13"/>
  <c r="I36" i="13"/>
  <c r="H36" i="13"/>
  <c r="G36" i="13"/>
  <c r="F36" i="13"/>
  <c r="E36" i="13"/>
  <c r="AI31" i="13"/>
  <c r="AH31" i="13"/>
  <c r="AG31" i="13"/>
  <c r="AF31" i="13"/>
  <c r="AE31" i="13"/>
  <c r="AD31" i="13"/>
  <c r="AC31" i="13"/>
  <c r="AB31" i="13"/>
  <c r="AA31" i="13"/>
  <c r="Z31" i="13"/>
  <c r="Y31" i="13"/>
  <c r="X31" i="13"/>
  <c r="W31" i="13"/>
  <c r="V31" i="13"/>
  <c r="U31" i="13"/>
  <c r="T31" i="13"/>
  <c r="S31" i="13"/>
  <c r="R31" i="13"/>
  <c r="Q31" i="13"/>
  <c r="P31" i="13"/>
  <c r="O31" i="13"/>
  <c r="N31" i="13"/>
  <c r="M31" i="13"/>
  <c r="L31" i="13"/>
  <c r="K31" i="13"/>
  <c r="J31" i="13"/>
  <c r="I31" i="13"/>
  <c r="H31" i="13"/>
  <c r="G31" i="13"/>
  <c r="F31" i="13"/>
  <c r="E31" i="13"/>
  <c r="AJ30" i="13"/>
  <c r="AK30" i="13" s="1"/>
  <c r="AJ29" i="13"/>
  <c r="AK29" i="13" s="1"/>
  <c r="AJ28" i="13"/>
  <c r="AK28" i="13" s="1"/>
  <c r="AJ27" i="13"/>
  <c r="AK27" i="13" s="1"/>
  <c r="AJ26" i="13"/>
  <c r="AK26" i="13" s="1"/>
  <c r="AJ25" i="13"/>
  <c r="AK25" i="13" s="1"/>
  <c r="AJ24" i="13"/>
  <c r="AK24" i="13" s="1"/>
  <c r="AJ23" i="13"/>
  <c r="AK23" i="13" s="1"/>
  <c r="AJ22" i="13"/>
  <c r="AK22" i="13" s="1"/>
  <c r="AJ21" i="13"/>
  <c r="AK21" i="13" s="1"/>
  <c r="AJ20" i="13"/>
  <c r="AK20" i="13" s="1"/>
  <c r="AJ19" i="13"/>
  <c r="AK19" i="13" s="1"/>
  <c r="AJ18" i="13"/>
  <c r="AK18" i="13" s="1"/>
  <c r="AJ17" i="13"/>
  <c r="AK17" i="13" s="1"/>
  <c r="AJ16" i="13"/>
  <c r="AK16" i="13" s="1"/>
  <c r="AJ15" i="13"/>
  <c r="AK15" i="13" s="1"/>
  <c r="AJ14" i="13"/>
  <c r="AK14" i="13" s="1"/>
  <c r="AJ13" i="13"/>
  <c r="AK13" i="13" s="1"/>
  <c r="AJ12" i="13"/>
  <c r="AK12" i="13" s="1"/>
  <c r="AJ11" i="13"/>
  <c r="AK11" i="13" s="1"/>
  <c r="AJ10" i="13"/>
  <c r="AI37" i="12"/>
  <c r="AH37" i="12"/>
  <c r="AG37" i="12"/>
  <c r="AF37" i="12"/>
  <c r="AE37" i="12"/>
  <c r="AD37" i="12"/>
  <c r="AC37" i="12"/>
  <c r="AB37" i="12"/>
  <c r="AA37" i="12"/>
  <c r="Z37" i="12"/>
  <c r="Y37" i="12"/>
  <c r="X37" i="12"/>
  <c r="W37" i="12"/>
  <c r="V37" i="12"/>
  <c r="U37" i="12"/>
  <c r="T37" i="12"/>
  <c r="S37" i="12"/>
  <c r="R37" i="12"/>
  <c r="Q37" i="12"/>
  <c r="P37" i="12"/>
  <c r="O37" i="12"/>
  <c r="N37" i="12"/>
  <c r="M37" i="12"/>
  <c r="L37" i="12"/>
  <c r="K37" i="12"/>
  <c r="J37" i="12"/>
  <c r="I37" i="12"/>
  <c r="H37" i="12"/>
  <c r="G37" i="12"/>
  <c r="F37" i="12"/>
  <c r="E37" i="12"/>
  <c r="AI32" i="12"/>
  <c r="AH32" i="12"/>
  <c r="AG32" i="12"/>
  <c r="AF32" i="12"/>
  <c r="AE32" i="12"/>
  <c r="AD32" i="12"/>
  <c r="AC32" i="12"/>
  <c r="AB32" i="12"/>
  <c r="AA32" i="12"/>
  <c r="Z32" i="12"/>
  <c r="Y32" i="12"/>
  <c r="X32" i="12"/>
  <c r="W32" i="12"/>
  <c r="V32" i="12"/>
  <c r="U32" i="12"/>
  <c r="T32" i="12"/>
  <c r="S32" i="12"/>
  <c r="R32" i="12"/>
  <c r="Q32" i="12"/>
  <c r="P32" i="12"/>
  <c r="O32" i="12"/>
  <c r="N32" i="12"/>
  <c r="M32" i="12"/>
  <c r="L32" i="12"/>
  <c r="K32" i="12"/>
  <c r="J32" i="12"/>
  <c r="I32" i="12"/>
  <c r="H32" i="12"/>
  <c r="G32" i="12"/>
  <c r="F32" i="12"/>
  <c r="E32" i="12"/>
  <c r="AJ31" i="12"/>
  <c r="AK31" i="12" s="1"/>
  <c r="AJ30" i="12"/>
  <c r="AK30" i="12" s="1"/>
  <c r="AJ29" i="12"/>
  <c r="AK29" i="12" s="1"/>
  <c r="AJ28" i="12"/>
  <c r="AK28" i="12" s="1"/>
  <c r="AJ27" i="12"/>
  <c r="AK27" i="12" s="1"/>
  <c r="AJ26" i="12"/>
  <c r="AK26" i="12" s="1"/>
  <c r="AJ25" i="12"/>
  <c r="AK25" i="12" s="1"/>
  <c r="AJ24" i="12"/>
  <c r="AK24" i="12" s="1"/>
  <c r="AJ23" i="12"/>
  <c r="AK23" i="12" s="1"/>
  <c r="AJ22" i="12"/>
  <c r="AK22" i="12" s="1"/>
  <c r="AJ21" i="12"/>
  <c r="AK21" i="12" s="1"/>
  <c r="AJ20" i="12"/>
  <c r="AK20" i="12" s="1"/>
  <c r="AJ19" i="12"/>
  <c r="AK19" i="12" s="1"/>
  <c r="AJ18" i="12"/>
  <c r="AK18" i="12" s="1"/>
  <c r="AJ17" i="12"/>
  <c r="AK17" i="12" s="1"/>
  <c r="AJ16" i="12"/>
  <c r="AK16" i="12" s="1"/>
  <c r="AJ15" i="12"/>
  <c r="AK15" i="12" s="1"/>
  <c r="AJ14" i="12"/>
  <c r="AK14" i="12" s="1"/>
  <c r="AJ13" i="12"/>
  <c r="AK13" i="12" s="1"/>
  <c r="AJ12" i="12"/>
  <c r="AK12" i="12" s="1"/>
  <c r="AJ11" i="12"/>
  <c r="AK11" i="12" s="1"/>
  <c r="G38" i="13" l="1"/>
  <c r="F39" i="12"/>
  <c r="N39" i="12"/>
  <c r="V39" i="12"/>
  <c r="AD39" i="12"/>
  <c r="P39" i="12"/>
  <c r="F38" i="13"/>
  <c r="N38" i="13"/>
  <c r="V38" i="13"/>
  <c r="AD38" i="13"/>
  <c r="O38" i="13"/>
  <c r="W38" i="13"/>
  <c r="AE38" i="13"/>
  <c r="J39" i="12"/>
  <c r="R39" i="12"/>
  <c r="Z39" i="12"/>
  <c r="AH39" i="12"/>
  <c r="J38" i="13"/>
  <c r="R38" i="13"/>
  <c r="Z38" i="13"/>
  <c r="AH38" i="13"/>
  <c r="K38" i="13"/>
  <c r="S38" i="13"/>
  <c r="AA38" i="13"/>
  <c r="AI38" i="13"/>
  <c r="H38" i="13"/>
  <c r="L38" i="13"/>
  <c r="P38" i="13"/>
  <c r="T38" i="13"/>
  <c r="X38" i="13"/>
  <c r="AB38" i="13"/>
  <c r="AF38" i="13"/>
  <c r="E38" i="13"/>
  <c r="I38" i="13"/>
  <c r="M38" i="13"/>
  <c r="Q38" i="13"/>
  <c r="U38" i="13"/>
  <c r="Y38" i="13"/>
  <c r="AC38" i="13"/>
  <c r="AG38" i="13"/>
  <c r="AJ31" i="13"/>
  <c r="AK10" i="13"/>
  <c r="AK31" i="13" s="1"/>
  <c r="AF39" i="12"/>
  <c r="H39" i="12"/>
  <c r="L39" i="12"/>
  <c r="T39" i="12"/>
  <c r="X39" i="12"/>
  <c r="AB39" i="12"/>
  <c r="G39" i="12"/>
  <c r="K39" i="12"/>
  <c r="O39" i="12"/>
  <c r="S39" i="12"/>
  <c r="W39" i="12"/>
  <c r="AA39" i="12"/>
  <c r="AE39" i="12"/>
  <c r="AI39" i="12"/>
  <c r="E39" i="12"/>
  <c r="I39" i="12"/>
  <c r="M39" i="12"/>
  <c r="Q39" i="12"/>
  <c r="U39" i="12"/>
  <c r="Y39" i="12"/>
  <c r="AC39" i="12"/>
  <c r="AG39" i="12"/>
  <c r="AK32" i="12"/>
  <c r="AJ32" i="12"/>
  <c r="AJ9" i="8"/>
  <c r="E30" i="8"/>
  <c r="AK9" i="8"/>
  <c r="AI35" i="8"/>
  <c r="AH35" i="8"/>
  <c r="AG35" i="8"/>
  <c r="AF35" i="8"/>
  <c r="AE35" i="8"/>
  <c r="AD35" i="8"/>
  <c r="AC35" i="8"/>
  <c r="AB35" i="8"/>
  <c r="AA35" i="8"/>
  <c r="Z35" i="8"/>
  <c r="Y35" i="8"/>
  <c r="X35" i="8"/>
  <c r="W35" i="8"/>
  <c r="V35" i="8"/>
  <c r="U35" i="8"/>
  <c r="T35" i="8"/>
  <c r="S35" i="8"/>
  <c r="R35" i="8"/>
  <c r="Q35" i="8"/>
  <c r="P35" i="8"/>
  <c r="O35" i="8"/>
  <c r="N35" i="8"/>
  <c r="M35" i="8"/>
  <c r="L35" i="8"/>
  <c r="K35" i="8"/>
  <c r="J35" i="8"/>
  <c r="I35" i="8"/>
  <c r="H35" i="8"/>
  <c r="G35" i="8"/>
  <c r="F35" i="8"/>
  <c r="E35" i="8"/>
  <c r="AI37" i="8"/>
  <c r="AE37" i="8"/>
  <c r="AA37" i="8"/>
  <c r="W37" i="8"/>
  <c r="S37" i="8"/>
  <c r="O37" i="8"/>
  <c r="K37" i="8"/>
  <c r="G37" i="8"/>
  <c r="F37" i="8"/>
  <c r="AI30" i="8"/>
  <c r="AH30" i="8"/>
  <c r="AG30" i="8"/>
  <c r="AF30" i="8"/>
  <c r="AE30" i="8"/>
  <c r="AD30" i="8"/>
  <c r="AC30" i="8"/>
  <c r="AB30" i="8"/>
  <c r="AA30" i="8"/>
  <c r="Z30" i="8"/>
  <c r="Y30" i="8"/>
  <c r="X30" i="8"/>
  <c r="W30" i="8"/>
  <c r="V30" i="8"/>
  <c r="U30" i="8"/>
  <c r="T30" i="8"/>
  <c r="S30" i="8"/>
  <c r="R30" i="8"/>
  <c r="Q30" i="8"/>
  <c r="P30" i="8"/>
  <c r="O30" i="8"/>
  <c r="N30" i="8"/>
  <c r="M30" i="8"/>
  <c r="L30" i="8"/>
  <c r="K30" i="8"/>
  <c r="J30" i="8"/>
  <c r="I30" i="8"/>
  <c r="H30" i="8"/>
  <c r="G30" i="8"/>
  <c r="F30" i="8"/>
  <c r="AJ29" i="8"/>
  <c r="AK29" i="8" s="1"/>
  <c r="AJ28" i="8"/>
  <c r="AK28" i="8" s="1"/>
  <c r="AK27" i="8"/>
  <c r="AJ26" i="8"/>
  <c r="AK26" i="8" s="1"/>
  <c r="AJ25" i="8"/>
  <c r="AK25" i="8" s="1"/>
  <c r="AJ24" i="8"/>
  <c r="AK24" i="8" s="1"/>
  <c r="AJ23" i="8"/>
  <c r="AK23" i="8" s="1"/>
  <c r="AJ22" i="8"/>
  <c r="AK22" i="8" s="1"/>
  <c r="AJ21" i="8"/>
  <c r="AK21" i="8" s="1"/>
  <c r="AJ20" i="8"/>
  <c r="AK20" i="8" s="1"/>
  <c r="AJ19" i="8"/>
  <c r="AK19" i="8" s="1"/>
  <c r="AJ18" i="8"/>
  <c r="AK18" i="8" s="1"/>
  <c r="AJ17" i="8"/>
  <c r="AK17" i="8" s="1"/>
  <c r="AJ16" i="8"/>
  <c r="AK16" i="8" s="1"/>
  <c r="AJ15" i="8"/>
  <c r="AK15" i="8" s="1"/>
  <c r="AJ14" i="8"/>
  <c r="AK14" i="8" s="1"/>
  <c r="AJ13" i="8"/>
  <c r="AK13" i="8" s="1"/>
  <c r="AJ12" i="8"/>
  <c r="AK12" i="8" s="1"/>
  <c r="AJ11" i="8"/>
  <c r="AK11" i="8" s="1"/>
  <c r="AJ10" i="8"/>
  <c r="AK10" i="8" s="1"/>
  <c r="N37" i="8" l="1"/>
  <c r="V37" i="8"/>
  <c r="AD37" i="8"/>
  <c r="H37" i="8"/>
  <c r="L37" i="8"/>
  <c r="P37" i="8"/>
  <c r="T37" i="8"/>
  <c r="X37" i="8"/>
  <c r="AB37" i="8"/>
  <c r="AF37" i="8"/>
  <c r="J37" i="8"/>
  <c r="R37" i="8"/>
  <c r="Z37" i="8"/>
  <c r="AH37" i="8"/>
  <c r="I37" i="8"/>
  <c r="M37" i="8"/>
  <c r="Q37" i="8"/>
  <c r="U37" i="8"/>
  <c r="Y37" i="8"/>
  <c r="AC37" i="8"/>
  <c r="AG37" i="8"/>
  <c r="E37" i="8"/>
  <c r="AK30" i="8"/>
  <c r="AJ30" i="8"/>
  <c r="G6" i="2" l="1"/>
  <c r="H6" i="2" s="1"/>
  <c r="E6" i="2"/>
  <c r="E7" i="2" s="1"/>
  <c r="C7" i="2"/>
  <c r="F7" i="2"/>
  <c r="D7" i="2"/>
  <c r="J7" i="3"/>
  <c r="I7" i="3"/>
  <c r="G7" i="3"/>
  <c r="F7" i="3"/>
  <c r="D7" i="3"/>
  <c r="C7" i="3"/>
  <c r="E6" i="3"/>
  <c r="E7" i="3" s="1"/>
  <c r="K6" i="3"/>
  <c r="K7" i="3" s="1"/>
  <c r="H6" i="3"/>
  <c r="H7" i="3" s="1"/>
  <c r="H7" i="2" l="1"/>
  <c r="G7" i="2"/>
</calcChain>
</file>

<file path=xl/sharedStrings.xml><?xml version="1.0" encoding="utf-8"?>
<sst xmlns="http://schemas.openxmlformats.org/spreadsheetml/2006/main" count="704" uniqueCount="175">
  <si>
    <t>１．目的及び事業内容</t>
    <rPh sb="2" eb="4">
      <t>モクテキ</t>
    </rPh>
    <rPh sb="4" eb="5">
      <t>オヨ</t>
    </rPh>
    <rPh sb="6" eb="8">
      <t>ジギョウ</t>
    </rPh>
    <rPh sb="8" eb="10">
      <t>ナイヨウ</t>
    </rPh>
    <phoneticPr fontId="2"/>
  </si>
  <si>
    <t>（単位：円）</t>
    <rPh sb="1" eb="3">
      <t>タンイ</t>
    </rPh>
    <rPh sb="4" eb="5">
      <t>エン</t>
    </rPh>
    <phoneticPr fontId="2"/>
  </si>
  <si>
    <t>＜添付書類＞</t>
    <rPh sb="1" eb="3">
      <t>テンプ</t>
    </rPh>
    <rPh sb="3" eb="5">
      <t>ショルイ</t>
    </rPh>
    <phoneticPr fontId="2"/>
  </si>
  <si>
    <t>（別紙２）</t>
    <rPh sb="1" eb="3">
      <t>ベッシ</t>
    </rPh>
    <phoneticPr fontId="2"/>
  </si>
  <si>
    <t>施設名称</t>
    <rPh sb="0" eb="2">
      <t>シセツ</t>
    </rPh>
    <rPh sb="2" eb="4">
      <t>メイショウ</t>
    </rPh>
    <phoneticPr fontId="2"/>
  </si>
  <si>
    <t>開設者</t>
    <rPh sb="0" eb="2">
      <t>カイセツ</t>
    </rPh>
    <rPh sb="2" eb="3">
      <t>シャ</t>
    </rPh>
    <phoneticPr fontId="2"/>
  </si>
  <si>
    <t>施設所在地</t>
    <rPh sb="0" eb="2">
      <t>シセツ</t>
    </rPh>
    <rPh sb="2" eb="5">
      <t>ショザイチ</t>
    </rPh>
    <phoneticPr fontId="2"/>
  </si>
  <si>
    <t>２．所要額</t>
    <rPh sb="2" eb="4">
      <t>ショヨウ</t>
    </rPh>
    <rPh sb="4" eb="5">
      <t>ガク</t>
    </rPh>
    <phoneticPr fontId="2"/>
  </si>
  <si>
    <t>所要額内訳</t>
    <rPh sb="0" eb="2">
      <t>ショヨウ</t>
    </rPh>
    <rPh sb="2" eb="3">
      <t>ガク</t>
    </rPh>
    <rPh sb="3" eb="5">
      <t>ウチワケ</t>
    </rPh>
    <phoneticPr fontId="2"/>
  </si>
  <si>
    <t>所要額合計</t>
    <rPh sb="0" eb="2">
      <t>ショヨウ</t>
    </rPh>
    <rPh sb="2" eb="3">
      <t>ガク</t>
    </rPh>
    <rPh sb="3" eb="5">
      <t>ゴウケイ</t>
    </rPh>
    <phoneticPr fontId="2"/>
  </si>
  <si>
    <t>円</t>
    <rPh sb="0" eb="1">
      <t>エン</t>
    </rPh>
    <phoneticPr fontId="2"/>
  </si>
  <si>
    <t>①病床確保料</t>
    <rPh sb="1" eb="3">
      <t>ビョウショウ</t>
    </rPh>
    <rPh sb="3" eb="5">
      <t>カクホ</t>
    </rPh>
    <rPh sb="5" eb="6">
      <t>リョウ</t>
    </rPh>
    <phoneticPr fontId="2"/>
  </si>
  <si>
    <t>単価</t>
    <rPh sb="0" eb="2">
      <t>タンカ</t>
    </rPh>
    <phoneticPr fontId="2"/>
  </si>
  <si>
    <t>所要額</t>
    <rPh sb="0" eb="2">
      <t>ショヨウ</t>
    </rPh>
    <rPh sb="2" eb="3">
      <t>ガク</t>
    </rPh>
    <phoneticPr fontId="2"/>
  </si>
  <si>
    <t>ICU</t>
  </si>
  <si>
    <t>HCU</t>
  </si>
  <si>
    <t>重症者・中等症者病床</t>
    <rPh sb="0" eb="2">
      <t>ジュウショウ</t>
    </rPh>
    <rPh sb="2" eb="3">
      <t>シャ</t>
    </rPh>
    <rPh sb="4" eb="6">
      <t>チュウトウ</t>
    </rPh>
    <rPh sb="6" eb="7">
      <t>ショウ</t>
    </rPh>
    <rPh sb="7" eb="8">
      <t>シャ</t>
    </rPh>
    <rPh sb="8" eb="10">
      <t>ビョウショウ</t>
    </rPh>
    <phoneticPr fontId="2"/>
  </si>
  <si>
    <t>計</t>
    <rPh sb="0" eb="1">
      <t>ケイ</t>
    </rPh>
    <phoneticPr fontId="2"/>
  </si>
  <si>
    <t>経費区分</t>
    <rPh sb="0" eb="2">
      <t>ケイヒ</t>
    </rPh>
    <rPh sb="2" eb="4">
      <t>クブン</t>
    </rPh>
    <phoneticPr fontId="2"/>
  </si>
  <si>
    <t>数量</t>
    <rPh sb="0" eb="2">
      <t>スウリョウ</t>
    </rPh>
    <phoneticPr fontId="2"/>
  </si>
  <si>
    <t>事業区分</t>
    <rPh sb="0" eb="2">
      <t>ジギョウ</t>
    </rPh>
    <rPh sb="2" eb="4">
      <t>クブン</t>
    </rPh>
    <phoneticPr fontId="2"/>
  </si>
  <si>
    <t>総事業費</t>
    <rPh sb="0" eb="4">
      <t>ソウジギョウヒ</t>
    </rPh>
    <phoneticPr fontId="2"/>
  </si>
  <si>
    <t>寄付金その他の
収入額</t>
    <rPh sb="0" eb="3">
      <t>キフキン</t>
    </rPh>
    <rPh sb="5" eb="6">
      <t>タ</t>
    </rPh>
    <rPh sb="8" eb="10">
      <t>シュウニュウ</t>
    </rPh>
    <rPh sb="10" eb="11">
      <t>ガク</t>
    </rPh>
    <phoneticPr fontId="2"/>
  </si>
  <si>
    <t>差引額</t>
    <rPh sb="0" eb="2">
      <t>サシヒキ</t>
    </rPh>
    <rPh sb="2" eb="3">
      <t>ガク</t>
    </rPh>
    <phoneticPr fontId="2"/>
  </si>
  <si>
    <t>補助基準額</t>
    <rPh sb="0" eb="1">
      <t>ホ</t>
    </rPh>
    <rPh sb="1" eb="2">
      <t>スケ</t>
    </rPh>
    <rPh sb="2" eb="4">
      <t>キジュン</t>
    </rPh>
    <rPh sb="4" eb="5">
      <t>ガク</t>
    </rPh>
    <phoneticPr fontId="2"/>
  </si>
  <si>
    <t>補助基本額
（Ｃ・Ｄのいずれ
か少ない額）</t>
    <rPh sb="0" eb="2">
      <t>ホジョ</t>
    </rPh>
    <rPh sb="2" eb="4">
      <t>キホン</t>
    </rPh>
    <rPh sb="4" eb="5">
      <t>ガク</t>
    </rPh>
    <phoneticPr fontId="2"/>
  </si>
  <si>
    <t>補助金所要額
（Ｅ×補助率）</t>
    <rPh sb="0" eb="2">
      <t>ホジョ</t>
    </rPh>
    <rPh sb="2" eb="3">
      <t>キン</t>
    </rPh>
    <rPh sb="3" eb="5">
      <t>ショヨウ</t>
    </rPh>
    <rPh sb="5" eb="6">
      <t>ガク</t>
    </rPh>
    <phoneticPr fontId="2"/>
  </si>
  <si>
    <t>備考</t>
    <rPh sb="0" eb="2">
      <t>ビコウ</t>
    </rPh>
    <phoneticPr fontId="2"/>
  </si>
  <si>
    <t>Ａ</t>
    <phoneticPr fontId="2"/>
  </si>
  <si>
    <t>Ｂ</t>
    <phoneticPr fontId="2"/>
  </si>
  <si>
    <t>Ａ-Ｂ=Ｃ</t>
    <phoneticPr fontId="2"/>
  </si>
  <si>
    <t>Ｄ</t>
    <phoneticPr fontId="2"/>
  </si>
  <si>
    <t>Ｅ</t>
    <phoneticPr fontId="2"/>
  </si>
  <si>
    <t>Ｆ</t>
    <phoneticPr fontId="2"/>
  </si>
  <si>
    <t>合計</t>
    <rPh sb="0" eb="2">
      <t>ゴウケイ</t>
    </rPh>
    <phoneticPr fontId="2"/>
  </si>
  <si>
    <t>（注）</t>
    <rPh sb="1" eb="2">
      <t>チュウ</t>
    </rPh>
    <phoneticPr fontId="2"/>
  </si>
  <si>
    <t>Ｆ欄については、1,000円未満の端数を切り捨てるものとする。</t>
    <rPh sb="1" eb="2">
      <t>ラン</t>
    </rPh>
    <rPh sb="13" eb="14">
      <t>エン</t>
    </rPh>
    <rPh sb="14" eb="16">
      <t>ミマン</t>
    </rPh>
    <rPh sb="17" eb="19">
      <t>ハスウ</t>
    </rPh>
    <rPh sb="20" eb="21">
      <t>キ</t>
    </rPh>
    <rPh sb="22" eb="23">
      <t>ス</t>
    </rPh>
    <phoneticPr fontId="2"/>
  </si>
  <si>
    <t>（別紙１）</t>
    <phoneticPr fontId="2"/>
  </si>
  <si>
    <t>佐賀県新型コロナウイルス感染症対応医療提供体制強化緊急補助金所要額調書
（病床確保支援事業）</t>
    <rPh sb="0" eb="3">
      <t>サガケン</t>
    </rPh>
    <rPh sb="3" eb="5">
      <t>シンガタ</t>
    </rPh>
    <rPh sb="12" eb="15">
      <t>カンセンショウ</t>
    </rPh>
    <rPh sb="15" eb="17">
      <t>タイオウ</t>
    </rPh>
    <rPh sb="17" eb="19">
      <t>イリョウ</t>
    </rPh>
    <rPh sb="19" eb="21">
      <t>テイキョウ</t>
    </rPh>
    <rPh sb="21" eb="23">
      <t>タイセイ</t>
    </rPh>
    <rPh sb="23" eb="25">
      <t>キョウカ</t>
    </rPh>
    <rPh sb="25" eb="27">
      <t>キンキュウ</t>
    </rPh>
    <rPh sb="27" eb="30">
      <t>ホジョキン</t>
    </rPh>
    <rPh sb="30" eb="32">
      <t>ショヨウ</t>
    </rPh>
    <rPh sb="32" eb="33">
      <t>ガク</t>
    </rPh>
    <rPh sb="33" eb="35">
      <t>チョウショ</t>
    </rPh>
    <rPh sb="37" eb="39">
      <t>ビョウショウ</t>
    </rPh>
    <rPh sb="39" eb="41">
      <t>カクホ</t>
    </rPh>
    <rPh sb="41" eb="43">
      <t>シエン</t>
    </rPh>
    <rPh sb="43" eb="45">
      <t>ジギョウ</t>
    </rPh>
    <phoneticPr fontId="2"/>
  </si>
  <si>
    <t>（別紙５）</t>
    <rPh sb="1" eb="3">
      <t>ベッシ</t>
    </rPh>
    <phoneticPr fontId="2"/>
  </si>
  <si>
    <t>寄付金その他の収入額</t>
    <rPh sb="0" eb="3">
      <t>キフキン</t>
    </rPh>
    <rPh sb="5" eb="6">
      <t>タ</t>
    </rPh>
    <rPh sb="7" eb="9">
      <t>シュウニュウ</t>
    </rPh>
    <rPh sb="9" eb="10">
      <t>ガク</t>
    </rPh>
    <phoneticPr fontId="2"/>
  </si>
  <si>
    <t>補助
基準額</t>
    <rPh sb="0" eb="1">
      <t>ホ</t>
    </rPh>
    <rPh sb="1" eb="2">
      <t>スケ</t>
    </rPh>
    <rPh sb="3" eb="5">
      <t>キジュン</t>
    </rPh>
    <rPh sb="5" eb="6">
      <t>ガク</t>
    </rPh>
    <phoneticPr fontId="2"/>
  </si>
  <si>
    <t>補助基本額
（Ｃ・Ｄのいずれか少ない額）</t>
    <rPh sb="0" eb="2">
      <t>ホジョ</t>
    </rPh>
    <rPh sb="2" eb="4">
      <t>キホン</t>
    </rPh>
    <rPh sb="4" eb="5">
      <t>ガク</t>
    </rPh>
    <phoneticPr fontId="2"/>
  </si>
  <si>
    <t>補助金所要額
（Ｅ×補助率）</t>
    <rPh sb="0" eb="2">
      <t>ホジョ</t>
    </rPh>
    <rPh sb="2" eb="3">
      <t>キン</t>
    </rPh>
    <rPh sb="3" eb="5">
      <t>ショヨウ</t>
    </rPh>
    <rPh sb="5" eb="6">
      <t>ガク</t>
    </rPh>
    <rPh sb="10" eb="13">
      <t>ホジョリツ</t>
    </rPh>
    <phoneticPr fontId="2"/>
  </si>
  <si>
    <t>補助金
交付決定額</t>
    <rPh sb="0" eb="2">
      <t>ホジョ</t>
    </rPh>
    <rPh sb="2" eb="3">
      <t>キン</t>
    </rPh>
    <rPh sb="4" eb="6">
      <t>コウフ</t>
    </rPh>
    <rPh sb="6" eb="8">
      <t>ケッテイ</t>
    </rPh>
    <rPh sb="8" eb="9">
      <t>ガク</t>
    </rPh>
    <phoneticPr fontId="2"/>
  </si>
  <si>
    <t>補助金　　　　
受入額</t>
    <rPh sb="0" eb="2">
      <t>ホジョ</t>
    </rPh>
    <rPh sb="2" eb="3">
      <t>キン</t>
    </rPh>
    <rPh sb="8" eb="10">
      <t>ウケイレ</t>
    </rPh>
    <rPh sb="10" eb="11">
      <t>ガク</t>
    </rPh>
    <phoneticPr fontId="2"/>
  </si>
  <si>
    <t>差引
過不足額</t>
    <rPh sb="0" eb="2">
      <t>サシヒキ</t>
    </rPh>
    <rPh sb="3" eb="4">
      <t>カ</t>
    </rPh>
    <rPh sb="4" eb="6">
      <t>フソク</t>
    </rPh>
    <rPh sb="6" eb="7">
      <t>ガク</t>
    </rPh>
    <phoneticPr fontId="2"/>
  </si>
  <si>
    <t>Ｇ</t>
    <phoneticPr fontId="2"/>
  </si>
  <si>
    <t>Ｈ</t>
    <phoneticPr fontId="2"/>
  </si>
  <si>
    <t>Ｈ-Ｆ=Ｉ</t>
    <phoneticPr fontId="2"/>
  </si>
  <si>
    <t>佐賀県新型コロナウイルス感染症対応医療提供体制強化緊急補助金経費所要額精算書
（病床確保支援事業）</t>
    <rPh sb="30" eb="31">
      <t>ヘ</t>
    </rPh>
    <rPh sb="31" eb="32">
      <t>ヒ</t>
    </rPh>
    <rPh sb="32" eb="33">
      <t>ジョ</t>
    </rPh>
    <rPh sb="33" eb="34">
      <t>ヨウ</t>
    </rPh>
    <rPh sb="34" eb="35">
      <t>ガク</t>
    </rPh>
    <rPh sb="35" eb="36">
      <t>セイ</t>
    </rPh>
    <rPh sb="36" eb="37">
      <t>サン</t>
    </rPh>
    <rPh sb="37" eb="38">
      <t>ショ</t>
    </rPh>
    <phoneticPr fontId="2"/>
  </si>
  <si>
    <t>病床確保支援事業</t>
    <phoneticPr fontId="2"/>
  </si>
  <si>
    <t>ICU（休止）</t>
    <rPh sb="4" eb="6">
      <t>キュウシ</t>
    </rPh>
    <phoneticPr fontId="2"/>
  </si>
  <si>
    <t>HCU（休止）</t>
    <rPh sb="4" eb="6">
      <t>キュウシ</t>
    </rPh>
    <phoneticPr fontId="2"/>
  </si>
  <si>
    <t>療養病床（休止）</t>
    <rPh sb="0" eb="2">
      <t>リョウヨウ</t>
    </rPh>
    <rPh sb="2" eb="4">
      <t>ビョウショウ</t>
    </rPh>
    <rPh sb="5" eb="7">
      <t>キュウシ</t>
    </rPh>
    <phoneticPr fontId="2"/>
  </si>
  <si>
    <t>その他病床</t>
    <rPh sb="2" eb="3">
      <t>ホカ</t>
    </rPh>
    <rPh sb="3" eb="5">
      <t>ビョウショウ</t>
    </rPh>
    <phoneticPr fontId="2"/>
  </si>
  <si>
    <t>その他病床（休止）</t>
    <rPh sb="2" eb="3">
      <t>ホカ</t>
    </rPh>
    <rPh sb="3" eb="5">
      <t>ビョウショウ</t>
    </rPh>
    <rPh sb="6" eb="8">
      <t>キュウシ</t>
    </rPh>
    <phoneticPr fontId="2"/>
  </si>
  <si>
    <t>重症者・中等症者病床（休止）</t>
    <rPh sb="0" eb="2">
      <t>ジュウショウ</t>
    </rPh>
    <rPh sb="2" eb="3">
      <t>シャ</t>
    </rPh>
    <rPh sb="4" eb="6">
      <t>チュウトウ</t>
    </rPh>
    <rPh sb="6" eb="7">
      <t>ショウ</t>
    </rPh>
    <rPh sb="7" eb="8">
      <t>シャ</t>
    </rPh>
    <rPh sb="8" eb="10">
      <t>ビョウショウ</t>
    </rPh>
    <rPh sb="11" eb="13">
      <t>キュウシ</t>
    </rPh>
    <phoneticPr fontId="2"/>
  </si>
  <si>
    <t>事業実施期間</t>
    <rPh sb="0" eb="2">
      <t>ジギョウ</t>
    </rPh>
    <rPh sb="2" eb="4">
      <t>ジッシ</t>
    </rPh>
    <rPh sb="4" eb="6">
      <t>キカン</t>
    </rPh>
    <rPh sb="5" eb="6">
      <t>テイキ</t>
    </rPh>
    <phoneticPr fontId="2"/>
  </si>
  <si>
    <t>②確保病床を示した平面図</t>
    <rPh sb="1" eb="3">
      <t>カクホ</t>
    </rPh>
    <rPh sb="3" eb="5">
      <t>ビョウショウ</t>
    </rPh>
    <rPh sb="6" eb="7">
      <t>シメ</t>
    </rPh>
    <rPh sb="9" eb="12">
      <t>ヘイメンズ</t>
    </rPh>
    <phoneticPr fontId="2"/>
  </si>
  <si>
    <t>合　計</t>
    <rPh sb="0" eb="1">
      <t>ア</t>
    </rPh>
    <rPh sb="2" eb="3">
      <t>ケイ</t>
    </rPh>
    <phoneticPr fontId="2"/>
  </si>
  <si>
    <t>病床確保料内訳</t>
    <rPh sb="0" eb="2">
      <t>ビョウショウ</t>
    </rPh>
    <rPh sb="2" eb="4">
      <t>カクホ</t>
    </rPh>
    <rPh sb="4" eb="5">
      <t>リョウ</t>
    </rPh>
    <rPh sb="5" eb="7">
      <t>ウチワケ</t>
    </rPh>
    <phoneticPr fontId="2"/>
  </si>
  <si>
    <t>上記以外の病床確保医療機関</t>
    <phoneticPr fontId="2"/>
  </si>
  <si>
    <t>①病床確保料内訳</t>
    <phoneticPr fontId="2"/>
  </si>
  <si>
    <t>重点医療機関である特定機能病院等</t>
    <rPh sb="0" eb="6">
      <t>ジュウテンイリョウキカン</t>
    </rPh>
    <rPh sb="9" eb="11">
      <t>トクテイ</t>
    </rPh>
    <rPh sb="11" eb="13">
      <t>キノウ</t>
    </rPh>
    <rPh sb="13" eb="15">
      <t>ビョウイン</t>
    </rPh>
    <rPh sb="15" eb="16">
      <t>トウ</t>
    </rPh>
    <phoneticPr fontId="2"/>
  </si>
  <si>
    <t>1日</t>
    <rPh sb="1" eb="2">
      <t>ニチ</t>
    </rPh>
    <phoneticPr fontId="2"/>
  </si>
  <si>
    <t>2日</t>
    <rPh sb="1" eb="2">
      <t>ニチ</t>
    </rPh>
    <phoneticPr fontId="2"/>
  </si>
  <si>
    <t>3日</t>
    <rPh sb="1" eb="2">
      <t>ニチ</t>
    </rPh>
    <phoneticPr fontId="2"/>
  </si>
  <si>
    <t>4日</t>
    <rPh sb="1" eb="2">
      <t>ニチ</t>
    </rPh>
    <phoneticPr fontId="2"/>
  </si>
  <si>
    <t>5日</t>
    <rPh sb="1" eb="2">
      <t>ニチ</t>
    </rPh>
    <phoneticPr fontId="2"/>
  </si>
  <si>
    <t>6日</t>
    <rPh sb="1" eb="2">
      <t>ニチ</t>
    </rPh>
    <phoneticPr fontId="2"/>
  </si>
  <si>
    <t>7日</t>
    <rPh sb="1" eb="2">
      <t>ニチ</t>
    </rPh>
    <phoneticPr fontId="2"/>
  </si>
  <si>
    <t>8日</t>
    <rPh sb="1" eb="2">
      <t>ニチ</t>
    </rPh>
    <phoneticPr fontId="2"/>
  </si>
  <si>
    <t>9日</t>
    <rPh sb="1" eb="2">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</si>
  <si>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</si>
  <si>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</si>
  <si>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</si>
  <si>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</si>
  <si>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</si>
  <si>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</si>
  <si>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</si>
  <si>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休床数合計</t>
    <rPh sb="0" eb="1">
      <t>ヤス</t>
    </rPh>
    <rPh sb="1" eb="2">
      <t>ユカ</t>
    </rPh>
    <rPh sb="2" eb="3">
      <t>スウ</t>
    </rPh>
    <rPh sb="3" eb="5">
      <t>ゴウケイ</t>
    </rPh>
    <phoneticPr fontId="2"/>
  </si>
  <si>
    <t>区分</t>
    <rPh sb="0" eb="2">
      <t>クブン</t>
    </rPh>
    <phoneticPr fontId="2"/>
  </si>
  <si>
    <t>チェック</t>
    <phoneticPr fontId="2"/>
  </si>
  <si>
    <t>17日</t>
    <rPh sb="2" eb="3">
      <t>ニチ</t>
    </rPh>
    <phoneticPr fontId="2"/>
  </si>
  <si>
    <t>18日</t>
    <rPh sb="2" eb="3">
      <t>ニチ</t>
    </rPh>
    <phoneticPr fontId="2"/>
  </si>
  <si>
    <t>19日</t>
    <rPh sb="2" eb="3">
      <t>ニチ</t>
    </rPh>
    <phoneticPr fontId="2"/>
  </si>
  <si>
    <t>20日</t>
    <rPh sb="2" eb="3">
      <t>ニチ</t>
    </rPh>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</si>
  <si>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</si>
  <si>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</si>
  <si>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</si>
  <si>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</si>
  <si>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</si>
  <si>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</si>
  <si>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</si>
  <si>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</si>
  <si>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</si>
  <si>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30日</t>
    <rPh sb="2" eb="3">
      <t>ニチ</t>
    </rPh>
    <phoneticPr fontId="2"/>
  </si>
  <si>
    <t>31日</t>
    <rPh sb="2" eb="3">
      <t>ニチ</t>
    </rPh>
    <phoneticPr fontId="2"/>
  </si>
  <si>
    <t>月</t>
    <rPh sb="0" eb="1">
      <t>ガツ</t>
    </rPh>
    <phoneticPr fontId="2"/>
  </si>
  <si>
    <t>重点医療機関である一般病院</t>
    <rPh sb="0" eb="2">
      <t>ジュウテン</t>
    </rPh>
    <rPh sb="2" eb="4">
      <t>イリョウ</t>
    </rPh>
    <rPh sb="4" eb="6">
      <t>キカン</t>
    </rPh>
    <rPh sb="9" eb="11">
      <t>イッパン</t>
    </rPh>
    <rPh sb="11" eb="13">
      <t>ビョウイン</t>
    </rPh>
    <phoneticPr fontId="2"/>
  </si>
  <si>
    <t>延べ病床数（床）</t>
    <rPh sb="0" eb="1">
      <t>ノ</t>
    </rPh>
    <rPh sb="2" eb="5">
      <t>ビョウショウスウ</t>
    </rPh>
    <rPh sb="6" eb="7">
      <t>ユカ</t>
    </rPh>
    <phoneticPr fontId="2"/>
  </si>
  <si>
    <t>病床確保料（円）</t>
    <rPh sb="0" eb="2">
      <t>ビョウショウ</t>
    </rPh>
    <rPh sb="2" eb="4">
      <t>カクホ</t>
    </rPh>
    <rPh sb="4" eb="5">
      <t>リョウ</t>
    </rPh>
    <rPh sb="6" eb="7">
      <t>エン</t>
    </rPh>
    <phoneticPr fontId="2"/>
  </si>
  <si>
    <t>フェーズ（選択）</t>
    <rPh sb="5" eb="7">
      <t>センタク</t>
    </rPh>
    <phoneticPr fontId="2"/>
  </si>
  <si>
    <t>補助上限休床数（即応病床１床当たり２床まで）
※ICU・HCU病床は休床4床まで</t>
    <rPh sb="0" eb="2">
      <t>ホジョ</t>
    </rPh>
    <rPh sb="2" eb="4">
      <t>ジョウゲン</t>
    </rPh>
    <rPh sb="4" eb="5">
      <t>ヤス</t>
    </rPh>
    <rPh sb="5" eb="6">
      <t>ユカ</t>
    </rPh>
    <rPh sb="6" eb="7">
      <t>スウ</t>
    </rPh>
    <rPh sb="8" eb="10">
      <t>ソクオウ</t>
    </rPh>
    <rPh sb="10" eb="12">
      <t>ビョウショウ</t>
    </rPh>
    <rPh sb="13" eb="14">
      <t>ショウ</t>
    </rPh>
    <rPh sb="14" eb="15">
      <t>ア</t>
    </rPh>
    <rPh sb="18" eb="19">
      <t>ショウ</t>
    </rPh>
    <rPh sb="31" eb="33">
      <t>ビョウショウ</t>
    </rPh>
    <rPh sb="34" eb="35">
      <t>ヤス</t>
    </rPh>
    <rPh sb="35" eb="36">
      <t>ユカ</t>
    </rPh>
    <rPh sb="37" eb="38">
      <t>ショウ</t>
    </rPh>
    <phoneticPr fontId="2"/>
  </si>
  <si>
    <t>単価（円）</t>
    <rPh sb="0" eb="2">
      <t>タンカ</t>
    </rPh>
    <rPh sb="3" eb="4">
      <t>エン</t>
    </rPh>
    <phoneticPr fontId="2"/>
  </si>
  <si>
    <t>当該フェーズにおける即応病床数</t>
    <rPh sb="0" eb="2">
      <t>トウガイ</t>
    </rPh>
    <rPh sb="10" eb="12">
      <t>ソクオウ</t>
    </rPh>
    <rPh sb="12" eb="15">
      <t>ビョウショウスウ</t>
    </rPh>
    <phoneticPr fontId="2"/>
  </si>
  <si>
    <t>県平均</t>
    <rPh sb="0" eb="1">
      <t>ケン</t>
    </rPh>
    <rPh sb="1" eb="3">
      <t>ヘイキン</t>
    </rPh>
    <phoneticPr fontId="2"/>
  </si>
  <si>
    <t>即応病床使用率
（前３ヶ月間）</t>
    <rPh sb="0" eb="2">
      <t>ソクオウ</t>
    </rPh>
    <rPh sb="2" eb="4">
      <t>ビョウショウ</t>
    </rPh>
    <rPh sb="4" eb="7">
      <t>シヨウリツ</t>
    </rPh>
    <rPh sb="9" eb="10">
      <t>マエ</t>
    </rPh>
    <rPh sb="12" eb="14">
      <t>ゲツカン</t>
    </rPh>
    <phoneticPr fontId="2"/>
  </si>
  <si>
    <t>医療機関</t>
    <rPh sb="0" eb="2">
      <t>イリョウ</t>
    </rPh>
    <rPh sb="2" eb="4">
      <t>キカン</t>
    </rPh>
    <phoneticPr fontId="2"/>
  </si>
  <si>
    <t>％</t>
    <phoneticPr fontId="2"/>
  </si>
  <si>
    <t>（別紙６別添②）</t>
    <rPh sb="1" eb="3">
      <t>ベッシ</t>
    </rPh>
    <rPh sb="4" eb="6">
      <t>ベッテン</t>
    </rPh>
    <phoneticPr fontId="2"/>
  </si>
  <si>
    <t>重点医療機関（一般病院）</t>
    <rPh sb="0" eb="2">
      <t>ジュウテン</t>
    </rPh>
    <rPh sb="2" eb="4">
      <t>イリョウ</t>
    </rPh>
    <rPh sb="4" eb="6">
      <t>キカン</t>
    </rPh>
    <rPh sb="7" eb="9">
      <t>イッパン</t>
    </rPh>
    <rPh sb="9" eb="11">
      <t>ビョウイン</t>
    </rPh>
    <phoneticPr fontId="2"/>
  </si>
  <si>
    <t>その他医療機関</t>
    <rPh sb="2" eb="3">
      <t>ホカ</t>
    </rPh>
    <rPh sb="3" eb="5">
      <t>イリョウ</t>
    </rPh>
    <rPh sb="5" eb="7">
      <t>キカン</t>
    </rPh>
    <phoneticPr fontId="2"/>
  </si>
  <si>
    <t>医療機関区分
（〇・×を選択）</t>
    <rPh sb="0" eb="2">
      <t>イリョウ</t>
    </rPh>
    <rPh sb="2" eb="4">
      <t>キカン</t>
    </rPh>
    <rPh sb="4" eb="6">
      <t>クブン</t>
    </rPh>
    <rPh sb="12" eb="14">
      <t>センタク</t>
    </rPh>
    <phoneticPr fontId="2"/>
  </si>
  <si>
    <t>月</t>
    <rPh sb="0" eb="1">
      <t>ツキ</t>
    </rPh>
    <phoneticPr fontId="2"/>
  </si>
  <si>
    <t>延べ病床数計</t>
    <rPh sb="0" eb="1">
      <t>ノ</t>
    </rPh>
    <rPh sb="2" eb="5">
      <t>ビョウショウスウ</t>
    </rPh>
    <rPh sb="5" eb="6">
      <t>ケイ</t>
    </rPh>
    <phoneticPr fontId="2"/>
  </si>
  <si>
    <t>単価区分（選択）</t>
    <rPh sb="0" eb="2">
      <t>タンカ</t>
    </rPh>
    <rPh sb="2" eb="4">
      <t>クブン</t>
    </rPh>
    <rPh sb="5" eb="7">
      <t>センタク</t>
    </rPh>
    <phoneticPr fontId="2"/>
  </si>
  <si>
    <t>延べ病床数（直接入力）</t>
    <rPh sb="0" eb="1">
      <t>ノ</t>
    </rPh>
    <rPh sb="2" eb="5">
      <t>ビョウショウスウ</t>
    </rPh>
    <rPh sb="6" eb="8">
      <t>チョクセツ</t>
    </rPh>
    <rPh sb="8" eb="10">
      <t>ニュウリョク</t>
    </rPh>
    <phoneticPr fontId="2"/>
  </si>
  <si>
    <t>4月</t>
    <rPh sb="1" eb="2">
      <t>ガツ</t>
    </rPh>
    <phoneticPr fontId="2"/>
  </si>
  <si>
    <t>（別紙２別添①）</t>
    <rPh sb="1" eb="3">
      <t>ベッシ</t>
    </rPh>
    <rPh sb="4" eb="6">
      <t>ベッテン</t>
    </rPh>
    <phoneticPr fontId="2"/>
  </si>
  <si>
    <t>（別紙６別添①）</t>
    <rPh sb="1" eb="3">
      <t>ベッシ</t>
    </rPh>
    <rPh sb="4" eb="6">
      <t>ベッテン</t>
    </rPh>
    <phoneticPr fontId="2"/>
  </si>
  <si>
    <t>※交付要綱別表3の単価を適用する場合（即応病床使用率（前３ヶ月間）が県平均の70％以上の場合、即応病床使用率（前３ヶ月間）が県平均の70％を下回るものの地域の実情によりやむを得ないと県が判断した場合）</t>
    <rPh sb="1" eb="3">
      <t>コウフ</t>
    </rPh>
    <rPh sb="3" eb="5">
      <t>ヨウコウ</t>
    </rPh>
    <rPh sb="5" eb="7">
      <t>ベッピョウ</t>
    </rPh>
    <rPh sb="9" eb="11">
      <t>タンカ</t>
    </rPh>
    <rPh sb="12" eb="14">
      <t>テキヨウ</t>
    </rPh>
    <rPh sb="16" eb="18">
      <t>バアイ</t>
    </rPh>
    <phoneticPr fontId="2"/>
  </si>
  <si>
    <t>県平均の70％を下回るか</t>
    <rPh sb="0" eb="1">
      <t>ケン</t>
    </rPh>
    <rPh sb="1" eb="3">
      <t>ヘイキン</t>
    </rPh>
    <rPh sb="8" eb="10">
      <t>シタマワ</t>
    </rPh>
    <phoneticPr fontId="2"/>
  </si>
  <si>
    <t>県平均の70％を下回る場合、やむを得ない理由</t>
    <rPh sb="0" eb="1">
      <t>ケン</t>
    </rPh>
    <rPh sb="1" eb="3">
      <t>ヘイキン</t>
    </rPh>
    <rPh sb="8" eb="10">
      <t>シタマワ</t>
    </rPh>
    <rPh sb="11" eb="13">
      <t>バアイ</t>
    </rPh>
    <rPh sb="17" eb="18">
      <t>エ</t>
    </rPh>
    <rPh sb="20" eb="22">
      <t>リユウ</t>
    </rPh>
    <phoneticPr fontId="2"/>
  </si>
  <si>
    <t>事業実績報告書（病床確保支援事業）</t>
    <phoneticPr fontId="2"/>
  </si>
  <si>
    <t>※協定締結医療機関以外は、上記即応病床使用率（前3か月間）の欄は、「－」と記入すること（該当しないため）</t>
    <rPh sb="1" eb="3">
      <t>キョウテイ</t>
    </rPh>
    <rPh sb="3" eb="5">
      <t>テイケツ</t>
    </rPh>
    <rPh sb="5" eb="7">
      <t>イリョウ</t>
    </rPh>
    <rPh sb="7" eb="9">
      <t>キカン</t>
    </rPh>
    <rPh sb="9" eb="11">
      <t>イガイ</t>
    </rPh>
    <rPh sb="13" eb="15">
      <t>ジョウキ</t>
    </rPh>
    <rPh sb="15" eb="17">
      <t>ソクオウ</t>
    </rPh>
    <rPh sb="17" eb="19">
      <t>ビョウショウ</t>
    </rPh>
    <rPh sb="19" eb="22">
      <t>シヨウリツ</t>
    </rPh>
    <rPh sb="23" eb="24">
      <t>ゼン</t>
    </rPh>
    <rPh sb="26" eb="28">
      <t>ゲツカン</t>
    </rPh>
    <rPh sb="30" eb="31">
      <t>ラン</t>
    </rPh>
    <rPh sb="37" eb="39">
      <t>キニュウ</t>
    </rPh>
    <rPh sb="44" eb="46">
      <t>ガイトウ</t>
    </rPh>
    <phoneticPr fontId="2"/>
  </si>
  <si>
    <t>※交付要綱別表４の単価を適用する場合（即応病床使用率（前３ヶ月間）が県平均の70％を下回る場合等）</t>
    <rPh sb="47" eb="48">
      <t>トウ</t>
    </rPh>
    <phoneticPr fontId="2"/>
  </si>
  <si>
    <t>⑤見積書等消毒に要する経費がわかる資料</t>
    <rPh sb="1" eb="4">
      <t>ミツモリショ</t>
    </rPh>
    <rPh sb="4" eb="5">
      <t>トウ</t>
    </rPh>
    <rPh sb="5" eb="7">
      <t>ショウドク</t>
    </rPh>
    <rPh sb="8" eb="9">
      <t>ヨウ</t>
    </rPh>
    <rPh sb="11" eb="13">
      <t>ケイヒ</t>
    </rPh>
    <rPh sb="17" eb="19">
      <t>シリョウ</t>
    </rPh>
    <phoneticPr fontId="2"/>
  </si>
  <si>
    <t>③病床入院状況表（入院状況がわかるものとする）</t>
    <rPh sb="9" eb="11">
      <t>ニュウイン</t>
    </rPh>
    <rPh sb="11" eb="13">
      <t>ジョウキョウ</t>
    </rPh>
    <phoneticPr fontId="2"/>
  </si>
  <si>
    <t>（別紙６）</t>
    <rPh sb="1" eb="3">
      <t>ベッシ</t>
    </rPh>
    <phoneticPr fontId="2"/>
  </si>
  <si>
    <t>④コロナ対応に伴う処遇改善状況(協定締結医療機関に限る）</t>
    <rPh sb="4" eb="6">
      <t>タイオウ</t>
    </rPh>
    <rPh sb="7" eb="8">
      <t>トモナ</t>
    </rPh>
    <rPh sb="9" eb="11">
      <t>ショグウ</t>
    </rPh>
    <rPh sb="11" eb="13">
      <t>カイゼン</t>
    </rPh>
    <rPh sb="13" eb="15">
      <t>ジョウキョウ</t>
    </rPh>
    <rPh sb="16" eb="18">
      <t>キョウテイ</t>
    </rPh>
    <rPh sb="18" eb="20">
      <t>テイケツ</t>
    </rPh>
    <rPh sb="20" eb="22">
      <t>イリョウ</t>
    </rPh>
    <rPh sb="22" eb="24">
      <t>キカン</t>
    </rPh>
    <rPh sb="25" eb="26">
      <t>カギ</t>
    </rPh>
    <phoneticPr fontId="2"/>
  </si>
  <si>
    <t>※令和5年4月～5月7日申請分</t>
    <rPh sb="1" eb="3">
      <t>レイワ</t>
    </rPh>
    <rPh sb="4" eb="5">
      <t>ネン</t>
    </rPh>
    <rPh sb="6" eb="7">
      <t>ガツ</t>
    </rPh>
    <rPh sb="9" eb="10">
      <t>ガツ</t>
    </rPh>
    <rPh sb="11" eb="12">
      <t>ニチ</t>
    </rPh>
    <rPh sb="12" eb="15">
      <t>シンセイブン</t>
    </rPh>
    <phoneticPr fontId="2"/>
  </si>
  <si>
    <t>※令和5年4月～5月7日実績分</t>
    <rPh sb="1" eb="3">
      <t>レイワ</t>
    </rPh>
    <rPh sb="4" eb="5">
      <t>ネン</t>
    </rPh>
    <rPh sb="6" eb="7">
      <t>ガツ</t>
    </rPh>
    <rPh sb="9" eb="10">
      <t>ガツ</t>
    </rPh>
    <rPh sb="11" eb="12">
      <t>ニチ</t>
    </rPh>
    <rPh sb="12" eb="14">
      <t>ジッセキ</t>
    </rPh>
    <rPh sb="14" eb="15">
      <t>ブン</t>
    </rPh>
    <phoneticPr fontId="2"/>
  </si>
  <si>
    <t>補助上限休床数（即応病床１床当たり１床まで）
※ICU・HCU病床は休床２床まで</t>
    <rPh sb="0" eb="2">
      <t>ホジョ</t>
    </rPh>
    <rPh sb="2" eb="4">
      <t>ジョウゲン</t>
    </rPh>
    <rPh sb="4" eb="5">
      <t>ヤス</t>
    </rPh>
    <rPh sb="5" eb="6">
      <t>ユカ</t>
    </rPh>
    <rPh sb="6" eb="7">
      <t>スウ</t>
    </rPh>
    <rPh sb="8" eb="10">
      <t>ソクオウ</t>
    </rPh>
    <rPh sb="10" eb="12">
      <t>ビョウショウ</t>
    </rPh>
    <rPh sb="13" eb="14">
      <t>ショウ</t>
    </rPh>
    <rPh sb="14" eb="15">
      <t>ア</t>
    </rPh>
    <rPh sb="18" eb="19">
      <t>ショウ</t>
    </rPh>
    <rPh sb="31" eb="33">
      <t>ビョウショウ</t>
    </rPh>
    <rPh sb="34" eb="35">
      <t>ヤス</t>
    </rPh>
    <rPh sb="35" eb="36">
      <t>ユカ</t>
    </rPh>
    <rPh sb="37" eb="38">
      <t>ショウ</t>
    </rPh>
    <phoneticPr fontId="2"/>
  </si>
  <si>
    <t>補助上限休床数（即応病床１床当たり１床まで）
※ICU・HCU病床は休床2床まで</t>
    <rPh sb="0" eb="2">
      <t>ホジョ</t>
    </rPh>
    <rPh sb="2" eb="4">
      <t>ジョウゲン</t>
    </rPh>
    <rPh sb="4" eb="5">
      <t>ヤス</t>
    </rPh>
    <rPh sb="5" eb="6">
      <t>ユカ</t>
    </rPh>
    <rPh sb="6" eb="7">
      <t>スウ</t>
    </rPh>
    <rPh sb="8" eb="10">
      <t>ソクオウ</t>
    </rPh>
    <rPh sb="10" eb="12">
      <t>ビョウショウ</t>
    </rPh>
    <rPh sb="13" eb="14">
      <t>ショウ</t>
    </rPh>
    <rPh sb="14" eb="15">
      <t>ア</t>
    </rPh>
    <rPh sb="18" eb="19">
      <t>ショウ</t>
    </rPh>
    <rPh sb="31" eb="33">
      <t>ビョウショウ</t>
    </rPh>
    <rPh sb="34" eb="35">
      <t>ヤス</t>
    </rPh>
    <rPh sb="35" eb="36">
      <t>ユカ</t>
    </rPh>
    <rPh sb="37" eb="38">
      <t>ショウ</t>
    </rPh>
    <phoneticPr fontId="2"/>
  </si>
  <si>
    <t>事業実施計画書（病床確保支援事業）</t>
    <rPh sb="8" eb="10">
      <t>ビョウショウ</t>
    </rPh>
    <rPh sb="10" eb="12">
      <t>カクホ</t>
    </rPh>
    <rPh sb="12" eb="14">
      <t>シエン</t>
    </rPh>
    <rPh sb="14" eb="16">
      <t>ジギョウ</t>
    </rPh>
    <phoneticPr fontId="2"/>
  </si>
  <si>
    <t>目的及び事業内容</t>
    <rPh sb="0" eb="2">
      <t>モクテキ</t>
    </rPh>
    <rPh sb="2" eb="3">
      <t>オヨ</t>
    </rPh>
    <rPh sb="4" eb="6">
      <t>ジギョウ</t>
    </rPh>
    <rPh sb="6" eb="8">
      <t>ナイヨウ</t>
    </rPh>
    <phoneticPr fontId="2"/>
  </si>
  <si>
    <t>令和　年　月　日　～　令和　年　月　日</t>
    <phoneticPr fontId="2"/>
  </si>
  <si>
    <t>重点医療機関（特定機能病院等）</t>
    <phoneticPr fontId="2"/>
  </si>
  <si>
    <t>6月</t>
  </si>
  <si>
    <t>7月</t>
  </si>
  <si>
    <t>8月</t>
  </si>
  <si>
    <t>9月</t>
  </si>
  <si>
    <t>10月</t>
  </si>
  <si>
    <t>11月</t>
  </si>
  <si>
    <t>12月</t>
  </si>
  <si>
    <t>1月</t>
  </si>
  <si>
    <t>2月</t>
  </si>
  <si>
    <t>3月</t>
  </si>
  <si>
    <t>特定機能病院等</t>
    <rPh sb="0" eb="7">
      <t>トクテイキノウビョウイントウ</t>
    </rPh>
    <phoneticPr fontId="2"/>
  </si>
  <si>
    <t>9月
まで</t>
    <rPh sb="1" eb="2">
      <t>ガツ</t>
    </rPh>
    <phoneticPr fontId="2"/>
  </si>
  <si>
    <t>10月
以降</t>
    <rPh sb="2" eb="3">
      <t>ガツ</t>
    </rPh>
    <rPh sb="4" eb="6">
      <t>イコウ</t>
    </rPh>
    <phoneticPr fontId="2"/>
  </si>
  <si>
    <t>※令和5年10月1日以降申請分</t>
    <rPh sb="1" eb="3">
      <t>レイワ</t>
    </rPh>
    <rPh sb="4" eb="5">
      <t>ネン</t>
    </rPh>
    <rPh sb="7" eb="8">
      <t>ガツ</t>
    </rPh>
    <rPh sb="9" eb="10">
      <t>ニチ</t>
    </rPh>
    <rPh sb="10" eb="12">
      <t>イコウ</t>
    </rPh>
    <rPh sb="12" eb="14">
      <t>シンセイ</t>
    </rPh>
    <rPh sb="14" eb="15">
      <t>ブン</t>
    </rPh>
    <phoneticPr fontId="2"/>
  </si>
  <si>
    <t>特定機能病院等</t>
    <rPh sb="0" eb="2">
      <t>トクテイ</t>
    </rPh>
    <rPh sb="2" eb="4">
      <t>キノウ</t>
    </rPh>
    <rPh sb="4" eb="6">
      <t>ビョウイン</t>
    </rPh>
    <rPh sb="6" eb="7">
      <t>トウ</t>
    </rPh>
    <phoneticPr fontId="2"/>
  </si>
  <si>
    <t>上記以外の病床確保医療機関</t>
  </si>
  <si>
    <t>ICU</t>
    <phoneticPr fontId="2"/>
  </si>
  <si>
    <t>HCU</t>
    <phoneticPr fontId="2"/>
  </si>
  <si>
    <t>別表5</t>
    <rPh sb="0" eb="2">
      <t>ベッピョウ</t>
    </rPh>
    <phoneticPr fontId="2"/>
  </si>
  <si>
    <t>※令和5年10月1日以降実績分</t>
    <rPh sb="1" eb="3">
      <t>レイワ</t>
    </rPh>
    <rPh sb="4" eb="5">
      <t>ネン</t>
    </rPh>
    <rPh sb="7" eb="8">
      <t>ガツ</t>
    </rPh>
    <rPh sb="9" eb="10">
      <t>ニチ</t>
    </rPh>
    <rPh sb="10" eb="12">
      <t>イコウ</t>
    </rPh>
    <rPh sb="12" eb="14">
      <t>ジッセキ</t>
    </rPh>
    <rPh sb="14" eb="15">
      <t>ブン</t>
    </rPh>
    <phoneticPr fontId="2"/>
  </si>
  <si>
    <t>※令和5年5月8日～9月30日実績分</t>
    <rPh sb="1" eb="3">
      <t>レイワ</t>
    </rPh>
    <rPh sb="4" eb="5">
      <t>ネン</t>
    </rPh>
    <rPh sb="6" eb="7">
      <t>ガツ</t>
    </rPh>
    <rPh sb="8" eb="9">
      <t>ニチ</t>
    </rPh>
    <rPh sb="11" eb="12">
      <t>ガツ</t>
    </rPh>
    <rPh sb="14" eb="15">
      <t>ニチ</t>
    </rPh>
    <rPh sb="15" eb="17">
      <t>ジッセキ</t>
    </rPh>
    <rPh sb="17" eb="18">
      <t>ブン</t>
    </rPh>
    <phoneticPr fontId="2"/>
  </si>
  <si>
    <t>その他病床以外</t>
    <rPh sb="2" eb="3">
      <t>タ</t>
    </rPh>
    <rPh sb="3" eb="5">
      <t>ビョウショウ</t>
    </rPh>
    <rPh sb="5" eb="7">
      <t>イガイ</t>
    </rPh>
    <phoneticPr fontId="2"/>
  </si>
  <si>
    <t>その他病床以外（休止）</t>
    <rPh sb="2" eb="3">
      <t>タ</t>
    </rPh>
    <rPh sb="3" eb="5">
      <t>ビョウショウ</t>
    </rPh>
    <rPh sb="5" eb="7">
      <t>イガイ</t>
    </rPh>
    <rPh sb="8" eb="10">
      <t>キュウシ</t>
    </rPh>
    <phoneticPr fontId="2"/>
  </si>
  <si>
    <t>その他病床以外※</t>
    <rPh sb="2" eb="3">
      <t>タ</t>
    </rPh>
    <rPh sb="3" eb="5">
      <t>ビョウショウ</t>
    </rPh>
    <phoneticPr fontId="2"/>
  </si>
  <si>
    <t>その他病床以外（休止）※</t>
    <rPh sb="2" eb="3">
      <t>タ</t>
    </rPh>
    <rPh sb="3" eb="5">
      <t>ビョウショウ</t>
    </rPh>
    <phoneticPr fontId="2"/>
  </si>
  <si>
    <t>←10月以降、協定締結医療機関は別表6、院内感染医療機関は別表7を選択</t>
    <rPh sb="3" eb="6">
      <t>ガツイコウ</t>
    </rPh>
    <rPh sb="7" eb="15">
      <t>キョウテイテイケツイリョウキカン</t>
    </rPh>
    <rPh sb="16" eb="18">
      <t>ベッピョウ</t>
    </rPh>
    <rPh sb="20" eb="24">
      <t>インナイカンセン</t>
    </rPh>
    <rPh sb="24" eb="28">
      <t>イリョウキカン</t>
    </rPh>
    <rPh sb="29" eb="31">
      <t>ベッピョウ</t>
    </rPh>
    <rPh sb="33" eb="35">
      <t>センタク</t>
    </rPh>
    <phoneticPr fontId="2"/>
  </si>
  <si>
    <t>※院内感染発生医療機関の入力区分です。重症・中等症Ⅱ患者、特別な配慮が必要な患者、医師の判断で特に高いリスクが認められる患者を受け入れる病床以外の病床（療養病床含む。）を指します。</t>
    <rPh sb="1" eb="3">
      <t>インナイ</t>
    </rPh>
    <rPh sb="3" eb="5">
      <t>カンセン</t>
    </rPh>
    <rPh sb="5" eb="7">
      <t>ハッセイ</t>
    </rPh>
    <rPh sb="7" eb="9">
      <t>イリョウ</t>
    </rPh>
    <rPh sb="9" eb="11">
      <t>キカン</t>
    </rPh>
    <rPh sb="12" eb="16">
      <t>ニュウリョククブン</t>
    </rPh>
    <rPh sb="19" eb="21">
      <t>ジュウショウ</t>
    </rPh>
    <rPh sb="22" eb="25">
      <t>チュウトウショウ</t>
    </rPh>
    <rPh sb="26" eb="28">
      <t>カンジャ</t>
    </rPh>
    <rPh sb="29" eb="31">
      <t>トクベツ</t>
    </rPh>
    <rPh sb="32" eb="34">
      <t>ハイリョ</t>
    </rPh>
    <rPh sb="35" eb="37">
      <t>ヒツヨウ</t>
    </rPh>
    <rPh sb="38" eb="40">
      <t>カンジャ</t>
    </rPh>
    <rPh sb="41" eb="43">
      <t>イシ</t>
    </rPh>
    <rPh sb="44" eb="46">
      <t>ハンダン</t>
    </rPh>
    <rPh sb="47" eb="48">
      <t>トク</t>
    </rPh>
    <rPh sb="49" eb="50">
      <t>タカ</t>
    </rPh>
    <rPh sb="55" eb="56">
      <t>ミト</t>
    </rPh>
    <rPh sb="60" eb="62">
      <t>カンジャ</t>
    </rPh>
    <rPh sb="63" eb="64">
      <t>ウ</t>
    </rPh>
    <rPh sb="65" eb="66">
      <t>イ</t>
    </rPh>
    <rPh sb="68" eb="70">
      <t>ビョウショウ</t>
    </rPh>
    <rPh sb="70" eb="72">
      <t>イガイ</t>
    </rPh>
    <rPh sb="73" eb="75">
      <t>ビョウショウ</t>
    </rPh>
    <rPh sb="76" eb="80">
      <t>リョウヨウビョウショウ</t>
    </rPh>
    <rPh sb="80" eb="81">
      <t>フク</t>
    </rPh>
    <rPh sb="85" eb="86">
      <t>サ</t>
    </rPh>
    <phoneticPr fontId="2"/>
  </si>
  <si>
    <t>※令和5年5月8日～9月30日申請分</t>
    <rPh sb="1" eb="3">
      <t>レイワ</t>
    </rPh>
    <rPh sb="4" eb="5">
      <t>ネン</t>
    </rPh>
    <rPh sb="6" eb="7">
      <t>ガツ</t>
    </rPh>
    <rPh sb="8" eb="9">
      <t>ニチ</t>
    </rPh>
    <rPh sb="11" eb="12">
      <t>ガツ</t>
    </rPh>
    <rPh sb="14" eb="15">
      <t>ニチ</t>
    </rPh>
    <rPh sb="15" eb="17">
      <t>シンセイ</t>
    </rPh>
    <rPh sb="17" eb="18">
      <t>ブン</t>
    </rPh>
    <phoneticPr fontId="2"/>
  </si>
  <si>
    <t>⑥コロナ患者受入に関する誓約書（院内感染発生医療機関のうち、コロナ患者の受入実績がない医療機関に限る）</t>
    <rPh sb="4" eb="6">
      <t>カンジャ</t>
    </rPh>
    <rPh sb="6" eb="8">
      <t>ウケイレ</t>
    </rPh>
    <rPh sb="9" eb="10">
      <t>カン</t>
    </rPh>
    <rPh sb="12" eb="15">
      <t>セイヤクショ</t>
    </rPh>
    <rPh sb="16" eb="26">
      <t>インナイカンセンハッセイイリョウキカン</t>
    </rPh>
    <rPh sb="33" eb="35">
      <t>カンジャ</t>
    </rPh>
    <rPh sb="36" eb="38">
      <t>ウケイレ</t>
    </rPh>
    <rPh sb="38" eb="40">
      <t>ジッセキ</t>
    </rPh>
    <rPh sb="43" eb="47">
      <t>イリョウキカン</t>
    </rPh>
    <rPh sb="48" eb="49">
      <t>カギ</t>
    </rPh>
    <phoneticPr fontId="2"/>
  </si>
  <si>
    <r>
      <t xml:space="preserve">5月
</t>
    </r>
    <r>
      <rPr>
        <sz val="12"/>
        <rFont val="ＭＳ Ｐ明朝"/>
        <family val="1"/>
        <charset val="128"/>
      </rPr>
      <t>（7日まで）</t>
    </r>
    <rPh sb="1" eb="2">
      <t>ガツ</t>
    </rPh>
    <rPh sb="5" eb="6">
      <t>ニチ</t>
    </rPh>
    <phoneticPr fontId="2"/>
  </si>
  <si>
    <r>
      <t xml:space="preserve">5月
</t>
    </r>
    <r>
      <rPr>
        <sz val="12"/>
        <rFont val="ＭＳ Ｐ明朝"/>
        <family val="1"/>
        <charset val="128"/>
      </rPr>
      <t>（8日以降）</t>
    </r>
    <rPh sb="1" eb="2">
      <t>ガツ</t>
    </rPh>
    <rPh sb="5" eb="6">
      <t>ニチ</t>
    </rPh>
    <rPh sb="6" eb="8">
      <t>イコウ</t>
    </rPh>
    <phoneticPr fontId="2"/>
  </si>
  <si>
    <t>②消毒に要する経費（※9月30日までの経費に限る）</t>
    <rPh sb="1" eb="3">
      <t>ショウドク</t>
    </rPh>
    <rPh sb="4" eb="5">
      <t>ヨウ</t>
    </rPh>
    <rPh sb="7" eb="9">
      <t>ケイヒ</t>
    </rPh>
    <rPh sb="12" eb="13">
      <t>ガツ</t>
    </rPh>
    <rPh sb="15" eb="16">
      <t>ニチ</t>
    </rPh>
    <rPh sb="19" eb="21">
      <t>ケイヒ</t>
    </rPh>
    <rPh sb="22" eb="23">
      <t>カギ</t>
    </rPh>
    <phoneticPr fontId="2"/>
  </si>
  <si>
    <t>⑦その他、参考となる資料</t>
    <rPh sb="3" eb="4">
      <t>タ</t>
    </rPh>
    <rPh sb="5" eb="7">
      <t>サンコウ</t>
    </rPh>
    <rPh sb="10" eb="12">
      <t>シリョウ</t>
    </rPh>
    <phoneticPr fontId="2"/>
  </si>
  <si>
    <t>段階（選択）</t>
    <rPh sb="0" eb="2">
      <t>ダンカイ</t>
    </rPh>
    <rPh sb="3" eb="5">
      <t>センタク</t>
    </rPh>
    <phoneticPr fontId="2"/>
  </si>
  <si>
    <t>当該段階における即応病床数</t>
    <rPh sb="0" eb="2">
      <t>トウガイ</t>
    </rPh>
    <rPh sb="2" eb="4">
      <t>ダンカイ</t>
    </rPh>
    <rPh sb="8" eb="10">
      <t>ソクオウ</t>
    </rPh>
    <rPh sb="10" eb="13">
      <t>ビョウショウスウ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</si>
</sst>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sz val="11"/>
      <name val="ＭＳ Ｐ明朝"/>
      <family val="1"/>
      <charset val="128"/>
    </font>
    <font>
      <sz val="6"/>
      <name val="ＭＳ Ｐゴシック"/>
      <family val="3"/>
      <charset val="128"/>
    </font>
    <font>
      <sz val="16"/>
      <name val="ＭＳ Ｐ明朝"/>
      <family val="1"/>
      <charset val="128"/>
    </font>
    <font>
      <sz val="14"/>
      <name val="ＭＳ Ｐ明朝"/>
      <family val="1"/>
      <charset val="128"/>
    </font>
    <font>
      <sz val="11"/>
      <name val="ＭＳ Ｐゴシック"/>
      <family val="3"/>
      <charset val="128"/>
    </font>
    <font>
      <sz val="12"/>
      <name val="ＭＳ Ｐ明朝"/>
      <family val="1"/>
      <charset val="128"/>
    </font>
    <font>
      <sz val="10"/>
      <name val="ＭＳ Ｐ明朝"/>
      <family val="1"/>
      <charset val="128"/>
    </font>
    <font>
      <sz val="11"/>
      <name val="明朝"/>
      <family val="1"/>
      <charset val="128"/>
    </font>
    <font>
      <sz val="12"/>
      <name val="游ゴシック"/>
      <family val="3"/>
      <charset val="128"/>
      <scheme val="minor"/>
    </font>
    <font>
      <sz val="11"/>
      <name val="游ゴシック"/>
      <family val="3"/>
      <charset val="128"/>
      <scheme val="minor"/>
    </font>
    <font>
      <sz val="14"/>
      <name val="游ゴシック"/>
      <family val="3"/>
      <charset val="128"/>
      <scheme val="minor"/>
    </font>
    <font>
      <sz val="12"/>
      <color rgb="FFFF0000"/>
      <name val="游ゴシック"/>
      <family val="3"/>
      <charset val="128"/>
      <scheme val="minor"/>
    </font>
    <font>
      <sz val="11"/>
      <color rgb="FFFF0000"/>
      <name val="ＭＳ Ｐゴシック"/>
      <family val="3"/>
      <charset val="128"/>
    </font>
    <font>
      <sz val="18"/>
      <name val="ＭＳ Ｐ明朝"/>
      <family val="1"/>
      <charset val="128"/>
    </font>
    <font>
      <sz val="14"/>
      <name val="ＭＳ Ｐゴシック"/>
      <family val="3"/>
      <charset val="128"/>
    </font>
    <font>
      <sz val="11"/>
      <color rgb="FFFF0000"/>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auto="1"/>
      </diagonal>
    </border>
    <border diagonalDown="1">
      <left style="thin">
        <color indexed="64"/>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auto="1"/>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5">
    <xf numFmtId="0" fontId="0" fillId="0" borderId="0"/>
    <xf numFmtId="38" fontId="5" fillId="0" borderId="0" applyFont="0" applyFill="0" applyBorder="0" applyAlignment="0" applyProtection="0">
      <alignment vertical="center"/>
    </xf>
    <xf numFmtId="38" fontId="5" fillId="0" borderId="0" applyFont="0" applyFill="0" applyBorder="0" applyAlignment="0" applyProtection="0"/>
    <xf numFmtId="0" fontId="8" fillId="0" borderId="0"/>
    <xf numFmtId="38" fontId="8" fillId="0" borderId="0" applyFont="0" applyFill="0" applyBorder="0" applyAlignment="0" applyProtection="0"/>
  </cellStyleXfs>
  <cellXfs count="17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xf numFmtId="0" fontId="4" fillId="0" borderId="0" xfId="0" applyFont="1" applyAlignment="1">
      <alignment vertical="center"/>
    </xf>
    <xf numFmtId="0" fontId="1" fillId="0" borderId="8" xfId="0" applyFont="1" applyBorder="1" applyAlignment="1">
      <alignment horizontal="center" vertical="center" wrapText="1"/>
    </xf>
    <xf numFmtId="0" fontId="1" fillId="0" borderId="0" xfId="0" applyFont="1" applyAlignment="1">
      <alignment horizontal="right"/>
    </xf>
    <xf numFmtId="0" fontId="1" fillId="0" borderId="8" xfId="0" applyFont="1" applyBorder="1" applyAlignment="1">
      <alignment horizontal="center" vertical="center"/>
    </xf>
    <xf numFmtId="0" fontId="6" fillId="0" borderId="14" xfId="0" applyFont="1" applyBorder="1" applyAlignment="1">
      <alignment horizontal="right" vertical="top"/>
    </xf>
    <xf numFmtId="0" fontId="6" fillId="0" borderId="14" xfId="0" applyFont="1" applyBorder="1" applyAlignment="1">
      <alignment horizontal="right" vertical="center"/>
    </xf>
    <xf numFmtId="49" fontId="6" fillId="0" borderId="14" xfId="0" applyNumberFormat="1" applyFont="1" applyBorder="1" applyAlignment="1">
      <alignment horizontal="right" vertical="top"/>
    </xf>
    <xf numFmtId="0" fontId="1" fillId="0" borderId="14" xfId="0" applyFont="1" applyBorder="1" applyAlignment="1">
      <alignment horizontal="right"/>
    </xf>
    <xf numFmtId="38" fontId="6" fillId="0" borderId="1" xfId="2" applyFont="1" applyBorder="1" applyAlignment="1" applyProtection="1">
      <alignment vertical="center"/>
      <protection locked="0"/>
    </xf>
    <xf numFmtId="38" fontId="6" fillId="0" borderId="1" xfId="2" applyFont="1" applyBorder="1" applyAlignment="1">
      <alignment vertical="center"/>
    </xf>
    <xf numFmtId="0" fontId="7" fillId="0" borderId="8" xfId="0" applyFont="1" applyBorder="1" applyAlignment="1">
      <alignment horizontal="center" vertical="center" wrapText="1"/>
    </xf>
    <xf numFmtId="0" fontId="7" fillId="0" borderId="0" xfId="0" applyFont="1"/>
    <xf numFmtId="0" fontId="6" fillId="0" borderId="14" xfId="0" applyFont="1" applyBorder="1"/>
    <xf numFmtId="0" fontId="9" fillId="0" borderId="0" xfId="3" applyFont="1" applyAlignment="1">
      <alignment vertical="center"/>
    </xf>
    <xf numFmtId="0" fontId="9" fillId="0" borderId="0" xfId="3" applyFont="1" applyAlignment="1">
      <alignment horizontal="right" vertical="center"/>
    </xf>
    <xf numFmtId="0" fontId="10" fillId="0" borderId="0" xfId="3" applyFont="1" applyAlignment="1">
      <alignment horizontal="centerContinuous" vertical="center"/>
    </xf>
    <xf numFmtId="0" fontId="10" fillId="0" borderId="0" xfId="3" applyFont="1" applyAlignment="1">
      <alignment vertical="center"/>
    </xf>
    <xf numFmtId="0" fontId="10" fillId="0" borderId="0" xfId="3" applyFont="1" applyAlignment="1">
      <alignment horizontal="left" vertical="center"/>
    </xf>
    <xf numFmtId="38" fontId="10" fillId="2" borderId="1" xfId="4" applyFont="1" applyFill="1" applyBorder="1" applyAlignment="1">
      <alignment horizontal="right" vertical="center"/>
    </xf>
    <xf numFmtId="0" fontId="11" fillId="0" borderId="0" xfId="3" applyFont="1" applyAlignment="1">
      <alignment horizontal="left" vertical="center"/>
    </xf>
    <xf numFmtId="0" fontId="10" fillId="2" borderId="1" xfId="3" applyFont="1" applyFill="1" applyBorder="1" applyAlignment="1">
      <alignment horizontal="center" vertical="center" wrapText="1"/>
    </xf>
    <xf numFmtId="0" fontId="11" fillId="0" borderId="0" xfId="3" applyFont="1" applyBorder="1" applyAlignment="1">
      <alignment horizontal="left" vertical="center"/>
    </xf>
    <xf numFmtId="0" fontId="11" fillId="0" borderId="0" xfId="3" applyFont="1" applyFill="1" applyBorder="1" applyAlignment="1">
      <alignment horizontal="left" vertical="center"/>
    </xf>
    <xf numFmtId="0" fontId="9" fillId="0" borderId="0" xfId="3" applyFont="1" applyFill="1" applyAlignment="1">
      <alignment vertical="center"/>
    </xf>
    <xf numFmtId="38" fontId="10" fillId="0" borderId="0" xfId="4" applyFont="1" applyFill="1" applyBorder="1" applyAlignment="1">
      <alignment horizontal="right" vertical="center"/>
    </xf>
    <xf numFmtId="0" fontId="11" fillId="0" borderId="1" xfId="3" applyFont="1" applyBorder="1" applyAlignment="1">
      <alignment horizontal="left" vertical="center"/>
    </xf>
    <xf numFmtId="0" fontId="11" fillId="2" borderId="1" xfId="3" applyFont="1" applyFill="1" applyBorder="1" applyAlignment="1">
      <alignment horizontal="left" vertical="center"/>
    </xf>
    <xf numFmtId="0" fontId="9" fillId="2" borderId="1" xfId="3" applyFont="1" applyFill="1" applyBorder="1" applyAlignment="1">
      <alignment horizontal="center" vertical="center" wrapText="1"/>
    </xf>
    <xf numFmtId="0" fontId="1" fillId="2" borderId="1" xfId="0" applyFont="1" applyFill="1" applyBorder="1" applyAlignment="1">
      <alignment vertical="center" shrinkToFit="1"/>
    </xf>
    <xf numFmtId="38" fontId="10" fillId="2" borderId="1" xfId="1" applyFont="1" applyFill="1" applyBorder="1" applyAlignment="1">
      <alignment vertical="center" wrapText="1"/>
    </xf>
    <xf numFmtId="38" fontId="10" fillId="0" borderId="1" xfId="1" applyFont="1" applyFill="1" applyBorder="1" applyAlignment="1">
      <alignment horizontal="center" vertical="center" wrapText="1"/>
    </xf>
    <xf numFmtId="38" fontId="10" fillId="0" borderId="1" xfId="1" applyFont="1" applyBorder="1" applyAlignment="1">
      <alignment horizontal="center" vertical="center" wrapText="1"/>
    </xf>
    <xf numFmtId="38" fontId="9" fillId="2" borderId="1" xfId="1" applyFont="1" applyFill="1" applyBorder="1" applyAlignment="1">
      <alignment vertical="center"/>
    </xf>
    <xf numFmtId="38" fontId="10" fillId="2" borderId="1" xfId="4" applyFont="1" applyFill="1" applyBorder="1" applyAlignment="1">
      <alignment horizontal="center" vertical="center"/>
    </xf>
    <xf numFmtId="0" fontId="10" fillId="0" borderId="1" xfId="3" applyFont="1" applyFill="1" applyBorder="1" applyAlignment="1">
      <alignment horizontal="center" vertical="center" wrapText="1"/>
    </xf>
    <xf numFmtId="0" fontId="10" fillId="3" borderId="1" xfId="3" applyFont="1" applyFill="1" applyBorder="1" applyAlignment="1">
      <alignment horizontal="center" vertical="center" wrapText="1"/>
    </xf>
    <xf numFmtId="0" fontId="10" fillId="0" borderId="1" xfId="3" applyFont="1" applyFill="1" applyBorder="1" applyAlignment="1">
      <alignment horizontal="center" vertical="center" shrinkToFit="1"/>
    </xf>
    <xf numFmtId="0" fontId="10" fillId="3" borderId="8" xfId="3" applyFont="1" applyFill="1" applyBorder="1" applyAlignment="1">
      <alignment horizontal="center" vertical="center" shrinkToFit="1"/>
    </xf>
    <xf numFmtId="38" fontId="10" fillId="3" borderId="1" xfId="4" applyFont="1" applyFill="1" applyBorder="1" applyAlignment="1">
      <alignment horizontal="center" vertical="center" wrapText="1"/>
    </xf>
    <xf numFmtId="0" fontId="10" fillId="3" borderId="1" xfId="3" applyFont="1" applyFill="1" applyBorder="1" applyAlignment="1">
      <alignment horizontal="center" vertical="center" shrinkToFit="1"/>
    </xf>
    <xf numFmtId="0" fontId="11" fillId="0" borderId="0" xfId="3" applyFont="1" applyAlignment="1">
      <alignment horizontal="left" vertical="center"/>
    </xf>
    <xf numFmtId="0" fontId="1" fillId="0" borderId="0" xfId="0" applyFont="1" applyAlignment="1">
      <alignment vertical="center" wrapText="1"/>
    </xf>
    <xf numFmtId="0" fontId="11" fillId="0" borderId="0" xfId="3" applyFont="1" applyAlignment="1">
      <alignment horizontal="left" vertical="center"/>
    </xf>
    <xf numFmtId="0" fontId="10" fillId="3" borderId="1"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2" fillId="0" borderId="0" xfId="3" applyFont="1" applyAlignment="1">
      <alignment vertical="center"/>
    </xf>
    <xf numFmtId="0" fontId="9" fillId="0" borderId="0" xfId="3" applyFont="1" applyFill="1" applyBorder="1" applyAlignment="1">
      <alignment vertical="center"/>
    </xf>
    <xf numFmtId="0" fontId="10" fillId="0" borderId="0" xfId="3" applyFont="1" applyFill="1" applyBorder="1" applyAlignment="1">
      <alignment vertical="center"/>
    </xf>
    <xf numFmtId="0" fontId="9" fillId="0" borderId="0" xfId="3" applyFont="1" applyFill="1" applyBorder="1" applyAlignment="1">
      <alignment vertical="center" wrapText="1" shrinkToFit="1"/>
    </xf>
    <xf numFmtId="0" fontId="9" fillId="0" borderId="0" xfId="3" applyFont="1" applyFill="1" applyBorder="1" applyAlignment="1">
      <alignment vertical="center" wrapText="1"/>
    </xf>
    <xf numFmtId="0" fontId="11" fillId="0" borderId="0" xfId="3" applyFont="1" applyAlignment="1">
      <alignment horizontal="left" vertical="center"/>
    </xf>
    <xf numFmtId="0" fontId="15" fillId="0" borderId="0" xfId="0" applyFont="1"/>
    <xf numFmtId="0" fontId="4" fillId="0" borderId="0" xfId="0" applyFont="1"/>
    <xf numFmtId="0" fontId="4" fillId="0" borderId="0" xfId="0" applyFont="1" applyAlignment="1">
      <alignment horizontal="center"/>
    </xf>
    <xf numFmtId="0" fontId="4" fillId="0" borderId="0" xfId="0" applyFont="1" applyAlignment="1">
      <alignment horizontal="center" vertical="center" wrapText="1"/>
    </xf>
    <xf numFmtId="0" fontId="4" fillId="0" borderId="0" xfId="0" applyFont="1" applyAlignment="1">
      <alignment horizontal="left" vertical="center"/>
    </xf>
    <xf numFmtId="0" fontId="15" fillId="0" borderId="0" xfId="0" applyFont="1" applyAlignment="1">
      <alignment horizontal="right"/>
    </xf>
    <xf numFmtId="0" fontId="4" fillId="0" borderId="9" xfId="0" applyFont="1" applyBorder="1" applyAlignment="1">
      <alignment vertical="center" wrapText="1"/>
    </xf>
    <xf numFmtId="0" fontId="4" fillId="0" borderId="10" xfId="0" applyFont="1" applyBorder="1" applyAlignment="1">
      <alignment vertical="center"/>
    </xf>
    <xf numFmtId="0" fontId="4" fillId="0" borderId="9" xfId="0" applyFont="1" applyBorder="1" applyAlignment="1">
      <alignment vertical="center"/>
    </xf>
    <xf numFmtId="0" fontId="4" fillId="0" borderId="1" xfId="0" applyFont="1" applyBorder="1" applyAlignment="1">
      <alignment vertical="center" wrapText="1" shrinkToFit="1"/>
    </xf>
    <xf numFmtId="38" fontId="4" fillId="0" borderId="1" xfId="1" applyFont="1" applyFill="1" applyBorder="1" applyAlignment="1">
      <alignment horizontal="center" vertical="center" shrinkToFit="1"/>
    </xf>
    <xf numFmtId="38" fontId="4" fillId="0" borderId="4" xfId="1" applyFont="1" applyFill="1" applyBorder="1" applyAlignment="1">
      <alignment vertical="center" shrinkToFit="1"/>
    </xf>
    <xf numFmtId="38" fontId="4" fillId="0" borderId="1" xfId="1" applyFont="1" applyFill="1" applyBorder="1" applyAlignment="1">
      <alignment vertical="center" shrinkToFit="1"/>
    </xf>
    <xf numFmtId="0" fontId="4" fillId="0" borderId="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Alignment="1">
      <alignment horizontal="right" vertical="center"/>
    </xf>
    <xf numFmtId="38" fontId="4" fillId="0" borderId="1" xfId="0" applyNumberFormat="1" applyFont="1" applyBorder="1" applyAlignment="1">
      <alignment vertical="center"/>
    </xf>
    <xf numFmtId="0" fontId="3" fillId="0" borderId="0" xfId="0" applyFont="1" applyAlignment="1">
      <alignment vertical="center"/>
    </xf>
    <xf numFmtId="0" fontId="4" fillId="0" borderId="14" xfId="0" applyFont="1" applyBorder="1" applyAlignment="1">
      <alignment vertical="center" wrapText="1" shrinkToFit="1"/>
    </xf>
    <xf numFmtId="38" fontId="4" fillId="0" borderId="14" xfId="1" applyFont="1" applyFill="1" applyBorder="1" applyAlignment="1">
      <alignment horizontal="center" vertical="center" shrinkToFit="1"/>
    </xf>
    <xf numFmtId="38" fontId="4" fillId="0" borderId="13" xfId="1" applyFont="1" applyFill="1" applyBorder="1" applyAlignment="1">
      <alignment vertical="center" shrinkToFit="1"/>
    </xf>
    <xf numFmtId="38" fontId="4" fillId="0" borderId="14" xfId="1" applyFont="1" applyFill="1" applyBorder="1" applyAlignment="1">
      <alignment vertical="center" shrinkToFit="1"/>
    </xf>
    <xf numFmtId="0" fontId="16" fillId="0" borderId="0" xfId="3" applyFont="1" applyAlignment="1">
      <alignment vertical="center"/>
    </xf>
    <xf numFmtId="0" fontId="3" fillId="0" borderId="0" xfId="0" applyFont="1" applyAlignment="1">
      <alignment horizontal="center" vertical="center"/>
    </xf>
    <xf numFmtId="0" fontId="4" fillId="0" borderId="1" xfId="0" applyFont="1" applyBorder="1" applyAlignment="1">
      <alignment horizontal="center" vertical="center"/>
    </xf>
    <xf numFmtId="38" fontId="4" fillId="0" borderId="2" xfId="1" applyFont="1" applyFill="1" applyBorder="1" applyAlignment="1">
      <alignment horizontal="center" vertical="center" shrinkToFit="1"/>
    </xf>
    <xf numFmtId="0" fontId="4" fillId="0" borderId="2" xfId="0" applyFont="1" applyBorder="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wrapText="1"/>
    </xf>
    <xf numFmtId="38" fontId="4" fillId="0" borderId="11" xfId="1" applyFont="1" applyFill="1" applyBorder="1" applyAlignment="1">
      <alignment horizontal="center" vertical="center" shrinkToFit="1"/>
    </xf>
    <xf numFmtId="0" fontId="11" fillId="0" borderId="0" xfId="3" applyFont="1" applyAlignment="1">
      <alignment horizontal="left" vertical="center"/>
    </xf>
    <xf numFmtId="0" fontId="10" fillId="3" borderId="1"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38" fontId="4" fillId="0" borderId="2" xfId="1" applyFont="1" applyFill="1" applyBorder="1" applyAlignment="1">
      <alignment horizontal="center" vertical="center" shrinkToFit="1"/>
    </xf>
    <xf numFmtId="38" fontId="4" fillId="0" borderId="4" xfId="1" applyFont="1" applyFill="1" applyBorder="1" applyAlignment="1">
      <alignment horizontal="center" vertical="center" shrinkToFit="1"/>
    </xf>
    <xf numFmtId="38" fontId="4" fillId="0" borderId="11" xfId="1" applyFont="1" applyFill="1" applyBorder="1" applyAlignment="1">
      <alignment horizontal="center" vertical="center" shrinkToFit="1"/>
    </xf>
    <xf numFmtId="38" fontId="4" fillId="0" borderId="13" xfId="1" applyFont="1" applyFill="1" applyBorder="1" applyAlignment="1">
      <alignment horizontal="center" vertical="center" shrinkToFi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4" fillId="0" borderId="2" xfId="0" applyFont="1" applyBorder="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4" fillId="0" borderId="4" xfId="0" applyFont="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4" fillId="0" borderId="8"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15" fillId="0" borderId="6" xfId="0" applyFont="1" applyBorder="1" applyAlignment="1">
      <alignment vertical="center"/>
    </xf>
    <xf numFmtId="0" fontId="15" fillId="0" borderId="7" xfId="0" applyFont="1" applyBorder="1" applyAlignment="1">
      <alignmen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15" fillId="0" borderId="0" xfId="0" applyFont="1" applyAlignment="1">
      <alignment vertical="center"/>
    </xf>
    <xf numFmtId="0" fontId="15"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5" fillId="0" borderId="12" xfId="0" applyFont="1" applyBorder="1" applyAlignment="1">
      <alignment vertical="center"/>
    </xf>
    <xf numFmtId="0" fontId="15" fillId="0" borderId="13" xfId="0" applyFont="1" applyBorder="1" applyAlignment="1">
      <alignment vertical="center"/>
    </xf>
    <xf numFmtId="0" fontId="11" fillId="0" borderId="0" xfId="3" applyFont="1" applyAlignment="1">
      <alignment horizontal="left" vertical="center"/>
    </xf>
    <xf numFmtId="0" fontId="1" fillId="0" borderId="0" xfId="0" applyFont="1" applyFill="1" applyBorder="1" applyAlignment="1">
      <alignment horizontal="right" vertical="center" wrapText="1"/>
    </xf>
    <xf numFmtId="0" fontId="1" fillId="2" borderId="1" xfId="0" applyFont="1" applyFill="1" applyBorder="1" applyAlignment="1">
      <alignment horizontal="center" vertical="center" wrapText="1"/>
    </xf>
    <xf numFmtId="0" fontId="10" fillId="3" borderId="1"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 xfId="3"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9" fillId="0" borderId="2" xfId="3" applyFont="1" applyBorder="1" applyAlignment="1">
      <alignment horizontal="left" vertical="center" wrapText="1"/>
    </xf>
    <xf numFmtId="0" fontId="9" fillId="0" borderId="3" xfId="3" applyFont="1" applyBorder="1" applyAlignment="1">
      <alignment horizontal="left" vertical="center" wrapText="1"/>
    </xf>
    <xf numFmtId="0" fontId="9" fillId="0" borderId="4" xfId="3" applyFont="1" applyBorder="1" applyAlignment="1">
      <alignment horizontal="left" vertical="center" wrapText="1"/>
    </xf>
    <xf numFmtId="0" fontId="9" fillId="2" borderId="1" xfId="3" applyFont="1" applyFill="1" applyBorder="1" applyAlignment="1">
      <alignment horizontal="center" vertical="center"/>
    </xf>
    <xf numFmtId="0" fontId="10" fillId="0" borderId="1" xfId="3" applyFont="1" applyBorder="1" applyAlignment="1">
      <alignment horizontal="center" vertical="center"/>
    </xf>
    <xf numFmtId="0" fontId="9" fillId="2" borderId="1" xfId="3" applyFont="1" applyFill="1" applyBorder="1" applyAlignment="1">
      <alignment horizontal="center" vertical="center" wrapText="1" shrinkToFit="1"/>
    </xf>
    <xf numFmtId="0" fontId="12" fillId="4" borderId="0" xfId="3" applyFont="1" applyFill="1" applyBorder="1" applyAlignment="1">
      <alignment horizontal="left" vertical="center" wrapText="1" shrinkToFit="1"/>
    </xf>
    <xf numFmtId="0" fontId="13" fillId="0" borderId="0" xfId="0" applyFont="1" applyAlignment="1">
      <alignment horizontal="left" vertical="center"/>
    </xf>
    <xf numFmtId="0" fontId="9" fillId="2" borderId="2" xfId="3" applyFont="1" applyFill="1" applyBorder="1" applyAlignment="1">
      <alignment horizontal="left" vertical="center"/>
    </xf>
    <xf numFmtId="0" fontId="9" fillId="2" borderId="3" xfId="3" applyFont="1" applyFill="1" applyBorder="1" applyAlignment="1">
      <alignment horizontal="left" vertical="center"/>
    </xf>
    <xf numFmtId="0" fontId="9" fillId="2" borderId="4" xfId="3" applyFont="1" applyFill="1" applyBorder="1" applyAlignment="1">
      <alignment horizontal="left" vertical="center"/>
    </xf>
    <xf numFmtId="0" fontId="12" fillId="0" borderId="0" xfId="3" applyFont="1" applyFill="1" applyBorder="1" applyAlignment="1">
      <alignment horizontal="left" vertical="center" wrapText="1" shrinkToFit="1"/>
    </xf>
    <xf numFmtId="0" fontId="13" fillId="0" borderId="0" xfId="0" applyFont="1" applyFill="1" applyBorder="1" applyAlignment="1">
      <alignment horizontal="left" vertical="center"/>
    </xf>
    <xf numFmtId="0" fontId="4" fillId="0" borderId="1" xfId="0" applyFont="1" applyBorder="1" applyAlignment="1">
      <alignment horizontal="left" vertical="center"/>
    </xf>
    <xf numFmtId="0" fontId="1" fillId="0" borderId="0" xfId="0" applyFont="1" applyFill="1" applyAlignment="1">
      <alignment vertical="center"/>
    </xf>
    <xf numFmtId="38" fontId="4" fillId="0" borderId="16" xfId="1" applyFont="1" applyFill="1" applyBorder="1" applyAlignment="1">
      <alignment horizontal="center" vertical="center" shrinkToFit="1"/>
    </xf>
    <xf numFmtId="38" fontId="4" fillId="0" borderId="17" xfId="1" applyFont="1" applyFill="1" applyBorder="1" applyAlignment="1">
      <alignment horizontal="center" vertical="center" shrinkToFit="1"/>
    </xf>
    <xf numFmtId="38" fontId="4" fillId="0" borderId="17" xfId="1" applyFont="1" applyFill="1" applyBorder="1" applyAlignment="1">
      <alignment horizontal="center" vertical="center" shrinkToFit="1"/>
    </xf>
    <xf numFmtId="38" fontId="4" fillId="0" borderId="18" xfId="1" applyFont="1" applyFill="1" applyBorder="1" applyAlignment="1">
      <alignment horizontal="center" vertical="center" shrinkToFit="1"/>
    </xf>
    <xf numFmtId="0" fontId="4" fillId="0" borderId="19" xfId="0" applyFont="1" applyBorder="1" applyAlignment="1">
      <alignment vertical="center" wrapText="1" shrinkToFit="1"/>
    </xf>
    <xf numFmtId="38" fontId="4" fillId="0" borderId="20" xfId="1" applyFont="1" applyFill="1" applyBorder="1" applyAlignment="1">
      <alignment horizontal="center" vertical="center" shrinkToFit="1"/>
    </xf>
    <xf numFmtId="38" fontId="4" fillId="0" borderId="19" xfId="1" applyFont="1" applyFill="1" applyBorder="1" applyAlignment="1">
      <alignment horizontal="center" vertical="center" shrinkToFit="1"/>
    </xf>
    <xf numFmtId="38" fontId="4" fillId="0" borderId="21" xfId="1" applyFont="1" applyFill="1" applyBorder="1" applyAlignment="1">
      <alignment horizontal="center" vertical="center" shrinkToFit="1"/>
    </xf>
    <xf numFmtId="38" fontId="4" fillId="0" borderId="21" xfId="1" applyFont="1" applyFill="1" applyBorder="1" applyAlignment="1">
      <alignment horizontal="center" vertical="center" shrinkToFit="1"/>
    </xf>
    <xf numFmtId="38" fontId="4" fillId="0" borderId="22" xfId="1" applyFont="1" applyFill="1" applyBorder="1" applyAlignment="1">
      <alignment horizontal="center" vertical="center" shrinkToFit="1"/>
    </xf>
    <xf numFmtId="38" fontId="4" fillId="0" borderId="19" xfId="1" applyFont="1" applyFill="1" applyBorder="1" applyAlignment="1">
      <alignment vertical="center" shrinkToFit="1"/>
    </xf>
    <xf numFmtId="0" fontId="1" fillId="0" borderId="0" xfId="3" applyFont="1" applyAlignment="1">
      <alignment vertical="center"/>
    </xf>
  </cellXfs>
  <cellStyles count="5">
    <cellStyle name="桁区切り" xfId="1" builtinId="6"/>
    <cellStyle name="桁区切り 2" xfId="2" xr:uid="{00000000-0005-0000-0000-000001000000}"/>
    <cellStyle name="桁区切り 2 2" xfId="4" xr:uid="{00000000-0005-0000-0000-000002000000}"/>
    <cellStyle name="標準" xfId="0" builtinId="0"/>
    <cellStyle name="標準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pref-saga.local\public\Program%20Files\&#24046;&#24341;&#31807;MS2000\&#24046;&#24341;&#31807;&#21360;&#21047;&#12486;&#12473;&#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枠"/>
      <sheetName val="枠支出"/>
      <sheetName val="00100001Page1"/>
      <sheetName val="0010000101Page1"/>
      <sheetName val="0010000102Page1"/>
      <sheetName val="0010000201Page1"/>
      <sheetName val="0010000201Page2"/>
      <sheetName val="0010000202Page1"/>
      <sheetName val="0010000301Page1"/>
      <sheetName val="0010000302Page1"/>
      <sheetName val="0010000401Page1"/>
      <sheetName val="0010000402Page1"/>
      <sheetName val="0010000501Page1"/>
      <sheetName val="0010000601Page1"/>
      <sheetName val="0010000603Page1"/>
      <sheetName val="0010000701Page1"/>
      <sheetName val="0010000702Page1"/>
      <sheetName val="0010000703Page1"/>
      <sheetName val="0010000704Page1"/>
      <sheetName val="0010000705Page1"/>
      <sheetName val="0010000706Page1"/>
      <sheetName val="0010000707Page1"/>
      <sheetName val="0010000708Page1"/>
      <sheetName val="0010000709Page1"/>
      <sheetName val="0010000710Page1"/>
      <sheetName val="0010000801Page1"/>
      <sheetName val="0010000802Page1"/>
      <sheetName val="0010000803Page1"/>
      <sheetName val="0010000804Page1"/>
      <sheetName val="0010000805Page1"/>
      <sheetName val="0010000806Page1"/>
      <sheetName val="0010000807Page1"/>
      <sheetName val="0010000901Page1"/>
      <sheetName val="0010001001Page1"/>
      <sheetName val="0010001101Page1"/>
      <sheetName val="0010001201Page1"/>
      <sheetName val="0010001202Page1"/>
      <sheetName val="0010001203Page1"/>
      <sheetName val="0010001301Page1"/>
      <sheetName val="0010001402Page1"/>
      <sheetName val="0010001501Page1"/>
      <sheetName val="0010001502Page1"/>
      <sheetName val="0010001601Page1"/>
      <sheetName val="0010001701Page1"/>
      <sheetName val="0010001801Page1"/>
      <sheetName val="0010001902Page1"/>
      <sheetName val="0020000101Page1"/>
      <sheetName val="0020000102Page1"/>
      <sheetName val="0020000103Page1"/>
      <sheetName val="0020000201Page1"/>
      <sheetName val="0020000202Page1"/>
      <sheetName val="0020000301Page1"/>
      <sheetName val="0030000101Page1"/>
      <sheetName val="0030000102Page1"/>
      <sheetName val="0030000102Page2"/>
      <sheetName val="0030000103Page1"/>
      <sheetName val="0030000104Page1"/>
      <sheetName val="0030000104Page2"/>
      <sheetName val="0030000105Page1"/>
      <sheetName val="0030000201Page1"/>
      <sheetName val="0030000202Page1"/>
      <sheetName val="0030000203Page1"/>
      <sheetName val="0030000301Page1"/>
      <sheetName val="0030000302Page1"/>
      <sheetName val="0030000401Page1"/>
      <sheetName val="0030000402Page1"/>
      <sheetName val="0030000403Page1"/>
      <sheetName val="0030000404Page1"/>
      <sheetName val="0030000404Page2"/>
      <sheetName val="0030000405Page1"/>
      <sheetName val="0030000406Page1"/>
      <sheetName val="0030000407Page1"/>
      <sheetName val="0030000408Page1"/>
      <sheetName val="0030000501Page1"/>
      <sheetName val="0030000502Page1"/>
      <sheetName val="0030000503Page1"/>
      <sheetName val="0030000601Page1"/>
      <sheetName val="0030000602Page1"/>
      <sheetName val="0030000701Page1"/>
      <sheetName val="0030000702Page1"/>
      <sheetName val="0030000801Page1"/>
      <sheetName val="0040000101Page1"/>
      <sheetName val="0040000102Page1"/>
      <sheetName val="0040000201Page1"/>
      <sheetName val="0040000301Page1"/>
      <sheetName val="001Page1"/>
      <sheetName val="001Page2"/>
      <sheetName val="001Page3"/>
      <sheetName val="002Page1"/>
      <sheetName val="003Page1"/>
      <sheetName val="003Page2"/>
      <sheetName val="003Page3"/>
      <sheetName val="003Page4"/>
      <sheetName val="004Pag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I9"/>
  <sheetViews>
    <sheetView tabSelected="1" view="pageBreakPreview" zoomScaleNormal="100" zoomScaleSheetLayoutView="100" workbookViewId="0"/>
  </sheetViews>
  <sheetFormatPr defaultColWidth="9" defaultRowHeight="13.5"/>
  <cols>
    <col min="1" max="1" width="8" style="3" customWidth="1"/>
    <col min="2" max="2" width="43.75" style="3" customWidth="1"/>
    <col min="3" max="9" width="14.125" style="3" customWidth="1"/>
    <col min="10" max="10" width="8.5" style="3" customWidth="1"/>
    <col min="11" max="16384" width="9" style="3"/>
  </cols>
  <sheetData>
    <row r="1" spans="1:9">
      <c r="A1" s="3" t="s">
        <v>37</v>
      </c>
    </row>
    <row r="2" spans="1:9" ht="52.5" customHeight="1">
      <c r="A2" s="90" t="s">
        <v>38</v>
      </c>
      <c r="B2" s="91"/>
      <c r="C2" s="91"/>
      <c r="D2" s="91"/>
      <c r="E2" s="91"/>
      <c r="F2" s="91"/>
      <c r="G2" s="91"/>
      <c r="H2" s="91"/>
      <c r="I2" s="91"/>
    </row>
    <row r="3" spans="1:9">
      <c r="I3" s="6" t="s">
        <v>1</v>
      </c>
    </row>
    <row r="4" spans="1:9" ht="69" customHeight="1">
      <c r="A4" s="92" t="s">
        <v>20</v>
      </c>
      <c r="B4" s="93"/>
      <c r="C4" s="7" t="s">
        <v>21</v>
      </c>
      <c r="D4" s="5" t="s">
        <v>22</v>
      </c>
      <c r="E4" s="5" t="s">
        <v>23</v>
      </c>
      <c r="F4" s="5" t="s">
        <v>24</v>
      </c>
      <c r="G4" s="5" t="s">
        <v>25</v>
      </c>
      <c r="H4" s="5" t="s">
        <v>26</v>
      </c>
      <c r="I4" s="5" t="s">
        <v>27</v>
      </c>
    </row>
    <row r="5" spans="1:9" s="6" customFormat="1" ht="14.25">
      <c r="A5" s="94"/>
      <c r="B5" s="95"/>
      <c r="C5" s="8" t="s">
        <v>28</v>
      </c>
      <c r="D5" s="8" t="s">
        <v>29</v>
      </c>
      <c r="E5" s="9" t="s">
        <v>30</v>
      </c>
      <c r="F5" s="8" t="s">
        <v>31</v>
      </c>
      <c r="G5" s="8" t="s">
        <v>32</v>
      </c>
      <c r="H5" s="10" t="s">
        <v>33</v>
      </c>
      <c r="I5" s="11"/>
    </row>
    <row r="6" spans="1:9" ht="75" customHeight="1">
      <c r="A6" s="98" t="s">
        <v>51</v>
      </c>
      <c r="B6" s="99"/>
      <c r="C6" s="12"/>
      <c r="D6" s="12"/>
      <c r="E6" s="13" t="str">
        <f>IF(C6="","",C6-D6)</f>
        <v/>
      </c>
      <c r="F6" s="12"/>
      <c r="G6" s="13" t="str">
        <f>IF(F6="","",MIN(E6,F6))</f>
        <v/>
      </c>
      <c r="H6" s="13" t="str">
        <f>IF(G6="","",ROUNDDOWN(G6,-3))</f>
        <v/>
      </c>
      <c r="I6" s="13"/>
    </row>
    <row r="7" spans="1:9" ht="28.5" customHeight="1">
      <c r="A7" s="96" t="s">
        <v>34</v>
      </c>
      <c r="B7" s="97"/>
      <c r="C7" s="13" t="str">
        <f t="shared" ref="C7:H7" si="0">IF(C6="","",C6)</f>
        <v/>
      </c>
      <c r="D7" s="13" t="str">
        <f t="shared" si="0"/>
        <v/>
      </c>
      <c r="E7" s="13" t="str">
        <f t="shared" si="0"/>
        <v/>
      </c>
      <c r="F7" s="13" t="str">
        <f t="shared" si="0"/>
        <v/>
      </c>
      <c r="G7" s="13" t="str">
        <f t="shared" si="0"/>
        <v/>
      </c>
      <c r="H7" s="13" t="str">
        <f t="shared" si="0"/>
        <v/>
      </c>
      <c r="I7" s="13"/>
    </row>
    <row r="8" spans="1:9">
      <c r="A8" s="3" t="s">
        <v>35</v>
      </c>
    </row>
    <row r="9" spans="1:9">
      <c r="A9" s="3" t="s">
        <v>36</v>
      </c>
    </row>
  </sheetData>
  <mergeCells count="4">
    <mergeCell ref="A2:I2"/>
    <mergeCell ref="A4:B5"/>
    <mergeCell ref="A7:B7"/>
    <mergeCell ref="A6:B6"/>
  </mergeCells>
  <phoneticPr fontId="2"/>
  <printOptions horizontalCentered="1"/>
  <pageMargins left="0.78740157480314965" right="0.78740157480314965" top="1.3779527559055118" bottom="0.59055118110236227" header="0.51181102362204722" footer="0.51181102362204722"/>
  <pageSetup paperSize="9" scale="8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02062-963F-487A-B868-A468A223563E}">
  <sheetPr>
    <tabColor theme="8" tint="0.79998168889431442"/>
    <pageSetUpPr fitToPage="1"/>
  </sheetPr>
  <dimension ref="A1:AK35"/>
  <sheetViews>
    <sheetView view="pageBreakPreview" zoomScale="85" zoomScaleNormal="100" zoomScaleSheetLayoutView="85" workbookViewId="0">
      <selection activeCell="E32" sqref="E32"/>
    </sheetView>
  </sheetViews>
  <sheetFormatPr defaultColWidth="9" defaultRowHeight="19.5"/>
  <cols>
    <col min="1" max="1" width="1.25" style="17" customWidth="1"/>
    <col min="2" max="2" width="7.625" style="17" customWidth="1"/>
    <col min="3" max="3" width="24.5" style="17" customWidth="1"/>
    <col min="4" max="4" width="13.625" style="17" customWidth="1"/>
    <col min="5" max="35" width="5" style="17" customWidth="1"/>
    <col min="36" max="36" width="8" style="17" customWidth="1"/>
    <col min="37" max="37" width="14.5" style="17" customWidth="1"/>
    <col min="38" max="16384" width="9" style="17"/>
  </cols>
  <sheetData>
    <row r="1" spans="1:37">
      <c r="A1" s="17" t="s">
        <v>121</v>
      </c>
      <c r="Q1" s="18"/>
      <c r="W1" s="18"/>
      <c r="AC1" s="18"/>
    </row>
    <row r="2" spans="1:37" ht="20.100000000000001" customHeight="1">
      <c r="B2" s="49" t="s">
        <v>159</v>
      </c>
      <c r="H2" s="21"/>
      <c r="I2" s="21"/>
      <c r="J2" s="19"/>
      <c r="K2" s="19"/>
      <c r="L2" s="19"/>
      <c r="M2" s="19"/>
      <c r="N2" s="19"/>
      <c r="O2" s="19"/>
      <c r="R2" s="19"/>
      <c r="S2" s="19"/>
      <c r="T2" s="19"/>
      <c r="U2" s="19"/>
      <c r="X2" s="19"/>
      <c r="Y2" s="19"/>
      <c r="Z2" s="19"/>
      <c r="AA2" s="19"/>
    </row>
    <row r="3" spans="1:37" ht="20.100000000000001" customHeight="1">
      <c r="H3" s="21"/>
      <c r="I3" s="21"/>
      <c r="J3" s="19"/>
      <c r="K3" s="19"/>
      <c r="L3" s="19"/>
      <c r="M3" s="19"/>
      <c r="N3" s="19"/>
      <c r="O3" s="19"/>
      <c r="R3" s="19"/>
      <c r="S3" s="19"/>
      <c r="T3" s="19"/>
      <c r="U3" s="19"/>
      <c r="X3" s="19"/>
      <c r="Y3" s="19"/>
      <c r="Z3" s="19"/>
      <c r="AA3" s="19"/>
    </row>
    <row r="4" spans="1:37" ht="19.5" customHeight="1">
      <c r="B4" s="141" t="s">
        <v>61</v>
      </c>
      <c r="C4" s="141"/>
      <c r="D4" s="141"/>
      <c r="E4" s="141"/>
      <c r="F4" s="141"/>
      <c r="G4" s="141"/>
      <c r="H4" s="20"/>
      <c r="I4" s="20"/>
      <c r="J4" s="20"/>
      <c r="K4" s="20"/>
      <c r="L4" s="20"/>
      <c r="M4" s="20"/>
      <c r="N4" s="20"/>
      <c r="O4" s="20"/>
      <c r="R4" s="20"/>
      <c r="S4" s="20"/>
      <c r="T4" s="20"/>
      <c r="U4" s="20"/>
      <c r="X4" s="20"/>
      <c r="Y4" s="20"/>
      <c r="Z4" s="20"/>
      <c r="AA4" s="20"/>
    </row>
    <row r="5" spans="1:37" ht="19.5" customHeight="1">
      <c r="B5" s="29"/>
      <c r="C5" s="30" t="s">
        <v>99</v>
      </c>
      <c r="D5" s="87"/>
      <c r="E5" s="87"/>
      <c r="F5" s="87"/>
      <c r="G5" s="87"/>
      <c r="H5" s="20"/>
      <c r="I5" s="20"/>
      <c r="J5" s="20"/>
      <c r="K5" s="20"/>
      <c r="L5" s="20"/>
      <c r="M5" s="20"/>
      <c r="N5" s="20"/>
      <c r="O5" s="20"/>
      <c r="R5" s="20"/>
      <c r="S5" s="20"/>
      <c r="T5" s="20"/>
      <c r="U5" s="20"/>
      <c r="X5" s="20"/>
      <c r="Y5" s="20"/>
      <c r="Z5" s="20"/>
      <c r="AA5" s="20"/>
    </row>
    <row r="6" spans="1:37" ht="19.5" customHeight="1">
      <c r="B6" s="25"/>
      <c r="C6" s="26"/>
      <c r="D6" s="87"/>
      <c r="E6" s="87"/>
      <c r="F6" s="87"/>
      <c r="G6" s="87"/>
      <c r="H6" s="20"/>
      <c r="I6" s="20"/>
      <c r="J6" s="20"/>
      <c r="K6" s="20"/>
      <c r="L6" s="20"/>
      <c r="M6" s="20"/>
      <c r="N6" s="20"/>
      <c r="O6" s="20"/>
      <c r="R6" s="20"/>
      <c r="S6" s="20"/>
      <c r="T6" s="20"/>
      <c r="U6" s="20"/>
      <c r="X6" s="20"/>
      <c r="Y6" s="20"/>
      <c r="Z6" s="20"/>
      <c r="AA6" s="20"/>
    </row>
    <row r="7" spans="1:37" ht="9" customHeight="1">
      <c r="H7" s="21"/>
      <c r="I7" s="21"/>
      <c r="J7" s="19"/>
      <c r="K7" s="19"/>
      <c r="L7" s="19"/>
      <c r="M7" s="19"/>
      <c r="N7" s="19"/>
      <c r="O7" s="19"/>
      <c r="R7" s="19"/>
      <c r="S7" s="19"/>
      <c r="T7" s="19"/>
      <c r="U7" s="19"/>
      <c r="X7" s="19"/>
      <c r="Y7" s="19"/>
      <c r="Z7" s="19"/>
      <c r="AA7" s="19"/>
    </row>
    <row r="8" spans="1:37" s="27" customFormat="1" ht="57" customHeight="1">
      <c r="B8" s="145" t="s">
        <v>82</v>
      </c>
      <c r="C8" s="145"/>
      <c r="D8" s="89" t="s">
        <v>105</v>
      </c>
      <c r="E8" s="89" t="s">
        <v>65</v>
      </c>
      <c r="F8" s="89" t="s">
        <v>66</v>
      </c>
      <c r="G8" s="89" t="s">
        <v>67</v>
      </c>
      <c r="H8" s="89" t="s">
        <v>68</v>
      </c>
      <c r="I8" s="89" t="s">
        <v>69</v>
      </c>
      <c r="J8" s="89" t="s">
        <v>70</v>
      </c>
      <c r="K8" s="89" t="s">
        <v>71</v>
      </c>
      <c r="L8" s="89" t="s">
        <v>72</v>
      </c>
      <c r="M8" s="89" t="s">
        <v>73</v>
      </c>
      <c r="N8" s="89" t="s">
        <v>74</v>
      </c>
      <c r="O8" s="89" t="s">
        <v>75</v>
      </c>
      <c r="P8" s="89" t="s">
        <v>76</v>
      </c>
      <c r="Q8" s="89" t="s">
        <v>77</v>
      </c>
      <c r="R8" s="89" t="s">
        <v>78</v>
      </c>
      <c r="S8" s="89" t="s">
        <v>79</v>
      </c>
      <c r="T8" s="89" t="s">
        <v>80</v>
      </c>
      <c r="U8" s="89" t="s">
        <v>84</v>
      </c>
      <c r="V8" s="89" t="s">
        <v>85</v>
      </c>
      <c r="W8" s="89" t="s">
        <v>86</v>
      </c>
      <c r="X8" s="89" t="s">
        <v>87</v>
      </c>
      <c r="Y8" s="89" t="s">
        <v>88</v>
      </c>
      <c r="Z8" s="89" t="s">
        <v>89</v>
      </c>
      <c r="AA8" s="89" t="s">
        <v>90</v>
      </c>
      <c r="AB8" s="89" t="s">
        <v>91</v>
      </c>
      <c r="AC8" s="89" t="s">
        <v>92</v>
      </c>
      <c r="AD8" s="89" t="s">
        <v>93</v>
      </c>
      <c r="AE8" s="89" t="s">
        <v>94</v>
      </c>
      <c r="AF8" s="89" t="s">
        <v>95</v>
      </c>
      <c r="AG8" s="89" t="s">
        <v>96</v>
      </c>
      <c r="AH8" s="89" t="s">
        <v>97</v>
      </c>
      <c r="AI8" s="89" t="s">
        <v>98</v>
      </c>
      <c r="AJ8" s="31" t="s">
        <v>101</v>
      </c>
      <c r="AK8" s="31" t="s">
        <v>102</v>
      </c>
    </row>
    <row r="9" spans="1:37" ht="13.5" customHeight="1">
      <c r="B9" s="147" t="s">
        <v>154</v>
      </c>
      <c r="C9" s="32" t="s">
        <v>14</v>
      </c>
      <c r="D9" s="33">
        <v>174000</v>
      </c>
      <c r="E9" s="34"/>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6">
        <f>SUM(E9:AI9)</f>
        <v>0</v>
      </c>
      <c r="AK9" s="36">
        <f>D9*AJ9</f>
        <v>0</v>
      </c>
    </row>
    <row r="10" spans="1:37" ht="13.5" customHeight="1">
      <c r="B10" s="148"/>
      <c r="C10" s="32" t="s">
        <v>157</v>
      </c>
      <c r="D10" s="33">
        <v>85000</v>
      </c>
      <c r="E10" s="34"/>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6">
        <f>SUM(E10:AI10)</f>
        <v>0</v>
      </c>
      <c r="AK10" s="36">
        <f>D10*AJ10</f>
        <v>0</v>
      </c>
    </row>
    <row r="11" spans="1:37" ht="13.5" customHeight="1">
      <c r="B11" s="148"/>
      <c r="C11" s="32" t="s">
        <v>55</v>
      </c>
      <c r="D11" s="33">
        <v>30000</v>
      </c>
      <c r="E11" s="34"/>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6">
        <f t="shared" ref="AJ11:AJ23" si="0">SUM(E11:AI11)</f>
        <v>0</v>
      </c>
      <c r="AK11" s="36">
        <f t="shared" ref="AK11:AK23" si="1">D11*AJ11</f>
        <v>0</v>
      </c>
    </row>
    <row r="12" spans="1:37" ht="13.5" customHeight="1">
      <c r="B12" s="148"/>
      <c r="C12" s="32" t="s">
        <v>163</v>
      </c>
      <c r="D12" s="33">
        <v>16000</v>
      </c>
      <c r="E12" s="34"/>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6">
        <f t="shared" si="0"/>
        <v>0</v>
      </c>
      <c r="AK12" s="36">
        <f t="shared" si="1"/>
        <v>0</v>
      </c>
    </row>
    <row r="13" spans="1:37" ht="13.5" customHeight="1">
      <c r="B13" s="148"/>
      <c r="C13" s="32" t="s">
        <v>52</v>
      </c>
      <c r="D13" s="33">
        <v>174000</v>
      </c>
      <c r="E13" s="34"/>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6">
        <f t="shared" si="0"/>
        <v>0</v>
      </c>
      <c r="AK13" s="36">
        <f t="shared" si="1"/>
        <v>0</v>
      </c>
    </row>
    <row r="14" spans="1:37" ht="13.5" customHeight="1">
      <c r="B14" s="148"/>
      <c r="C14" s="32" t="s">
        <v>53</v>
      </c>
      <c r="D14" s="33">
        <v>85000</v>
      </c>
      <c r="E14" s="34"/>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6">
        <f t="shared" si="0"/>
        <v>0</v>
      </c>
      <c r="AK14" s="36">
        <f t="shared" si="1"/>
        <v>0</v>
      </c>
    </row>
    <row r="15" spans="1:37" ht="13.5" customHeight="1">
      <c r="B15" s="148"/>
      <c r="C15" s="32" t="s">
        <v>56</v>
      </c>
      <c r="D15" s="33">
        <v>30000</v>
      </c>
      <c r="E15" s="34"/>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6">
        <f t="shared" si="0"/>
        <v>0</v>
      </c>
      <c r="AK15" s="36">
        <f>D15*AJ15</f>
        <v>0</v>
      </c>
    </row>
    <row r="16" spans="1:37" ht="13.5" customHeight="1">
      <c r="B16" s="149"/>
      <c r="C16" s="32" t="s">
        <v>164</v>
      </c>
      <c r="D16" s="33">
        <v>16000</v>
      </c>
      <c r="E16" s="34"/>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6">
        <f t="shared" si="0"/>
        <v>0</v>
      </c>
      <c r="AK16" s="36">
        <f t="shared" si="1"/>
        <v>0</v>
      </c>
    </row>
    <row r="17" spans="2:37" ht="13.5" customHeight="1">
      <c r="B17" s="147" t="s">
        <v>155</v>
      </c>
      <c r="C17" s="32" t="s">
        <v>14</v>
      </c>
      <c r="D17" s="33">
        <v>121000</v>
      </c>
      <c r="E17" s="34"/>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6">
        <f t="shared" si="0"/>
        <v>0</v>
      </c>
      <c r="AK17" s="36">
        <f t="shared" si="1"/>
        <v>0</v>
      </c>
    </row>
    <row r="18" spans="2:37" ht="13.5" customHeight="1">
      <c r="B18" s="148"/>
      <c r="C18" s="32" t="s">
        <v>15</v>
      </c>
      <c r="D18" s="33">
        <v>85000</v>
      </c>
      <c r="E18" s="34"/>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6">
        <f t="shared" si="0"/>
        <v>0</v>
      </c>
      <c r="AK18" s="36">
        <f t="shared" si="1"/>
        <v>0</v>
      </c>
    </row>
    <row r="19" spans="2:37" ht="13.5" customHeight="1">
      <c r="B19" s="148"/>
      <c r="C19" s="32" t="s">
        <v>55</v>
      </c>
      <c r="D19" s="33">
        <v>29000</v>
      </c>
      <c r="E19" s="34"/>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6">
        <f t="shared" si="0"/>
        <v>0</v>
      </c>
      <c r="AK19" s="36">
        <f t="shared" si="1"/>
        <v>0</v>
      </c>
    </row>
    <row r="20" spans="2:37" ht="13.5" customHeight="1">
      <c r="B20" s="148"/>
      <c r="C20" s="32" t="s">
        <v>163</v>
      </c>
      <c r="D20" s="33">
        <v>16000</v>
      </c>
      <c r="E20" s="34"/>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6">
        <f t="shared" si="0"/>
        <v>0</v>
      </c>
      <c r="AK20" s="36">
        <f t="shared" si="1"/>
        <v>0</v>
      </c>
    </row>
    <row r="21" spans="2:37" ht="13.5" customHeight="1">
      <c r="B21" s="148"/>
      <c r="C21" s="32" t="s">
        <v>52</v>
      </c>
      <c r="D21" s="33">
        <v>121000</v>
      </c>
      <c r="E21" s="34"/>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6">
        <f t="shared" si="0"/>
        <v>0</v>
      </c>
      <c r="AK21" s="36">
        <f t="shared" si="1"/>
        <v>0</v>
      </c>
    </row>
    <row r="22" spans="2:37" ht="13.5" customHeight="1">
      <c r="B22" s="148"/>
      <c r="C22" s="32" t="s">
        <v>53</v>
      </c>
      <c r="D22" s="33">
        <v>85000</v>
      </c>
      <c r="E22" s="34"/>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6">
        <f t="shared" si="0"/>
        <v>0</v>
      </c>
      <c r="AK22" s="36">
        <f t="shared" si="1"/>
        <v>0</v>
      </c>
    </row>
    <row r="23" spans="2:37" ht="13.5" customHeight="1">
      <c r="B23" s="148"/>
      <c r="C23" s="32" t="s">
        <v>56</v>
      </c>
      <c r="D23" s="33">
        <v>29000</v>
      </c>
      <c r="E23" s="34"/>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6">
        <f t="shared" si="0"/>
        <v>0</v>
      </c>
      <c r="AK23" s="36">
        <f t="shared" si="1"/>
        <v>0</v>
      </c>
    </row>
    <row r="24" spans="2:37" ht="13.5" customHeight="1">
      <c r="B24" s="149"/>
      <c r="C24" s="32" t="s">
        <v>164</v>
      </c>
      <c r="D24" s="33">
        <v>16000</v>
      </c>
      <c r="E24" s="34"/>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6">
        <f>SUM(E24:AI24)</f>
        <v>0</v>
      </c>
      <c r="AK24" s="36">
        <f>D24*AJ24</f>
        <v>0</v>
      </c>
    </row>
    <row r="25" spans="2:37" s="20" customFormat="1" ht="13.5" customHeight="1">
      <c r="B25" s="146" t="s">
        <v>60</v>
      </c>
      <c r="C25" s="146"/>
      <c r="D25" s="146"/>
      <c r="E25" s="37">
        <f>SUM(E9:E24)</f>
        <v>0</v>
      </c>
      <c r="F25" s="37">
        <f t="shared" ref="F25:AH25" si="2">SUM(F9:F24)</f>
        <v>0</v>
      </c>
      <c r="G25" s="37">
        <f t="shared" si="2"/>
        <v>0</v>
      </c>
      <c r="H25" s="37">
        <f t="shared" si="2"/>
        <v>0</v>
      </c>
      <c r="I25" s="37">
        <f t="shared" si="2"/>
        <v>0</v>
      </c>
      <c r="J25" s="37">
        <f t="shared" si="2"/>
        <v>0</v>
      </c>
      <c r="K25" s="37">
        <f t="shared" si="2"/>
        <v>0</v>
      </c>
      <c r="L25" s="37">
        <f t="shared" si="2"/>
        <v>0</v>
      </c>
      <c r="M25" s="37">
        <f t="shared" si="2"/>
        <v>0</v>
      </c>
      <c r="N25" s="37">
        <f t="shared" si="2"/>
        <v>0</v>
      </c>
      <c r="O25" s="37">
        <f t="shared" si="2"/>
        <v>0</v>
      </c>
      <c r="P25" s="37">
        <f t="shared" si="2"/>
        <v>0</v>
      </c>
      <c r="Q25" s="37">
        <f t="shared" si="2"/>
        <v>0</v>
      </c>
      <c r="R25" s="37">
        <f t="shared" si="2"/>
        <v>0</v>
      </c>
      <c r="S25" s="37">
        <f t="shared" si="2"/>
        <v>0</v>
      </c>
      <c r="T25" s="37">
        <f t="shared" si="2"/>
        <v>0</v>
      </c>
      <c r="U25" s="37">
        <f t="shared" si="2"/>
        <v>0</v>
      </c>
      <c r="V25" s="37">
        <f t="shared" si="2"/>
        <v>0</v>
      </c>
      <c r="W25" s="37">
        <f t="shared" si="2"/>
        <v>0</v>
      </c>
      <c r="X25" s="37">
        <f t="shared" si="2"/>
        <v>0</v>
      </c>
      <c r="Y25" s="37">
        <f t="shared" si="2"/>
        <v>0</v>
      </c>
      <c r="Z25" s="37">
        <f t="shared" si="2"/>
        <v>0</v>
      </c>
      <c r="AA25" s="37">
        <f t="shared" si="2"/>
        <v>0</v>
      </c>
      <c r="AB25" s="37">
        <f t="shared" si="2"/>
        <v>0</v>
      </c>
      <c r="AC25" s="37">
        <f t="shared" si="2"/>
        <v>0</v>
      </c>
      <c r="AD25" s="37">
        <f t="shared" si="2"/>
        <v>0</v>
      </c>
      <c r="AE25" s="37">
        <f t="shared" si="2"/>
        <v>0</v>
      </c>
      <c r="AF25" s="37">
        <f t="shared" si="2"/>
        <v>0</v>
      </c>
      <c r="AG25" s="37">
        <f t="shared" si="2"/>
        <v>0</v>
      </c>
      <c r="AH25" s="37">
        <f t="shared" si="2"/>
        <v>0</v>
      </c>
      <c r="AI25" s="37">
        <f>SUM(AI9:AI24)</f>
        <v>0</v>
      </c>
      <c r="AJ25" s="22">
        <f>SUM(AJ9:AJ24)</f>
        <v>0</v>
      </c>
      <c r="AK25" s="22">
        <f>SUM(AK9:AK24)</f>
        <v>0</v>
      </c>
    </row>
    <row r="26" spans="2:37" s="27" customFormat="1" ht="13.5" customHeight="1">
      <c r="B26" s="144" t="s">
        <v>173</v>
      </c>
      <c r="C26" s="144"/>
      <c r="D26" s="144"/>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28"/>
      <c r="AK26" s="28"/>
    </row>
    <row r="27" spans="2:37" s="27" customFormat="1" ht="13.5" customHeight="1">
      <c r="B27" s="144" t="s">
        <v>174</v>
      </c>
      <c r="C27" s="144"/>
      <c r="D27" s="88" t="s">
        <v>14</v>
      </c>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28"/>
      <c r="AK27" s="28"/>
    </row>
    <row r="28" spans="2:37" s="27" customFormat="1" ht="13.5" customHeight="1">
      <c r="B28" s="144"/>
      <c r="C28" s="144"/>
      <c r="D28" s="88" t="s">
        <v>15</v>
      </c>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28"/>
      <c r="AK28" s="28"/>
    </row>
    <row r="29" spans="2:37" s="27" customFormat="1" ht="13.5" customHeight="1">
      <c r="B29" s="144"/>
      <c r="C29" s="144"/>
      <c r="D29" s="88" t="s">
        <v>55</v>
      </c>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28"/>
      <c r="AK29" s="28"/>
    </row>
    <row r="30" spans="2:37" s="27" customFormat="1" ht="13.5" customHeight="1">
      <c r="B30" s="144" t="s">
        <v>135</v>
      </c>
      <c r="C30" s="144"/>
      <c r="D30" s="144"/>
      <c r="E30" s="41">
        <f>E27*2+E28*2+E29*1</f>
        <v>0</v>
      </c>
      <c r="F30" s="41">
        <f>F27*2+F28*2+F29*1</f>
        <v>0</v>
      </c>
      <c r="G30" s="41">
        <f t="shared" ref="G30:AH30" si="3">G27*2+G28*2+G29*1</f>
        <v>0</v>
      </c>
      <c r="H30" s="41">
        <f t="shared" si="3"/>
        <v>0</v>
      </c>
      <c r="I30" s="41">
        <f t="shared" si="3"/>
        <v>0</v>
      </c>
      <c r="J30" s="41">
        <f t="shared" si="3"/>
        <v>0</v>
      </c>
      <c r="K30" s="41">
        <f t="shared" si="3"/>
        <v>0</v>
      </c>
      <c r="L30" s="41">
        <f t="shared" si="3"/>
        <v>0</v>
      </c>
      <c r="M30" s="41">
        <f t="shared" si="3"/>
        <v>0</v>
      </c>
      <c r="N30" s="41">
        <f t="shared" si="3"/>
        <v>0</v>
      </c>
      <c r="O30" s="41">
        <f t="shared" si="3"/>
        <v>0</v>
      </c>
      <c r="P30" s="41">
        <f t="shared" si="3"/>
        <v>0</v>
      </c>
      <c r="Q30" s="41">
        <f t="shared" si="3"/>
        <v>0</v>
      </c>
      <c r="R30" s="41">
        <f t="shared" si="3"/>
        <v>0</v>
      </c>
      <c r="S30" s="41">
        <f t="shared" si="3"/>
        <v>0</v>
      </c>
      <c r="T30" s="41">
        <f t="shared" si="3"/>
        <v>0</v>
      </c>
      <c r="U30" s="41">
        <f t="shared" si="3"/>
        <v>0</v>
      </c>
      <c r="V30" s="41">
        <f t="shared" si="3"/>
        <v>0</v>
      </c>
      <c r="W30" s="41">
        <f t="shared" si="3"/>
        <v>0</v>
      </c>
      <c r="X30" s="41">
        <f t="shared" si="3"/>
        <v>0</v>
      </c>
      <c r="Y30" s="41">
        <f t="shared" si="3"/>
        <v>0</v>
      </c>
      <c r="Z30" s="41">
        <f t="shared" si="3"/>
        <v>0</v>
      </c>
      <c r="AA30" s="41">
        <f t="shared" si="3"/>
        <v>0</v>
      </c>
      <c r="AB30" s="41">
        <f t="shared" si="3"/>
        <v>0</v>
      </c>
      <c r="AC30" s="41">
        <f t="shared" si="3"/>
        <v>0</v>
      </c>
      <c r="AD30" s="41">
        <f t="shared" si="3"/>
        <v>0</v>
      </c>
      <c r="AE30" s="41">
        <f t="shared" si="3"/>
        <v>0</v>
      </c>
      <c r="AF30" s="41">
        <f t="shared" si="3"/>
        <v>0</v>
      </c>
      <c r="AG30" s="41">
        <f t="shared" si="3"/>
        <v>0</v>
      </c>
      <c r="AH30" s="41">
        <f t="shared" si="3"/>
        <v>0</v>
      </c>
      <c r="AI30" s="41">
        <f>AI27*2+AI28*2+AI29*1</f>
        <v>0</v>
      </c>
      <c r="AJ30" s="28"/>
      <c r="AK30" s="28"/>
    </row>
    <row r="31" spans="2:37" s="20" customFormat="1" ht="13.5" customHeight="1">
      <c r="B31" s="142" t="s">
        <v>81</v>
      </c>
      <c r="C31" s="142"/>
      <c r="D31" s="142"/>
      <c r="E31" s="42">
        <f>SUM(E13:E16,E21:E24)</f>
        <v>0</v>
      </c>
      <c r="F31" s="42">
        <f>SUM(F13:F16,F21:F24)</f>
        <v>0</v>
      </c>
      <c r="G31" s="42">
        <f t="shared" ref="G31:AI31" si="4">SUM(G13:G16,G21:G24)</f>
        <v>0</v>
      </c>
      <c r="H31" s="42">
        <f t="shared" si="4"/>
        <v>0</v>
      </c>
      <c r="I31" s="42">
        <f t="shared" si="4"/>
        <v>0</v>
      </c>
      <c r="J31" s="42">
        <f t="shared" si="4"/>
        <v>0</v>
      </c>
      <c r="K31" s="42">
        <f t="shared" si="4"/>
        <v>0</v>
      </c>
      <c r="L31" s="42">
        <f t="shared" si="4"/>
        <v>0</v>
      </c>
      <c r="M31" s="42">
        <f t="shared" si="4"/>
        <v>0</v>
      </c>
      <c r="N31" s="42">
        <f t="shared" si="4"/>
        <v>0</v>
      </c>
      <c r="O31" s="42">
        <f t="shared" si="4"/>
        <v>0</v>
      </c>
      <c r="P31" s="42">
        <f t="shared" si="4"/>
        <v>0</v>
      </c>
      <c r="Q31" s="42">
        <f t="shared" si="4"/>
        <v>0</v>
      </c>
      <c r="R31" s="42">
        <f t="shared" si="4"/>
        <v>0</v>
      </c>
      <c r="S31" s="42">
        <f t="shared" si="4"/>
        <v>0</v>
      </c>
      <c r="T31" s="42">
        <f t="shared" si="4"/>
        <v>0</v>
      </c>
      <c r="U31" s="42">
        <f t="shared" si="4"/>
        <v>0</v>
      </c>
      <c r="V31" s="42">
        <f t="shared" si="4"/>
        <v>0</v>
      </c>
      <c r="W31" s="42">
        <f t="shared" si="4"/>
        <v>0</v>
      </c>
      <c r="X31" s="42">
        <f t="shared" si="4"/>
        <v>0</v>
      </c>
      <c r="Y31" s="42">
        <f t="shared" si="4"/>
        <v>0</v>
      </c>
      <c r="Z31" s="42">
        <f t="shared" si="4"/>
        <v>0</v>
      </c>
      <c r="AA31" s="42">
        <f t="shared" si="4"/>
        <v>0</v>
      </c>
      <c r="AB31" s="42">
        <f t="shared" si="4"/>
        <v>0</v>
      </c>
      <c r="AC31" s="42">
        <f t="shared" si="4"/>
        <v>0</v>
      </c>
      <c r="AD31" s="42">
        <f t="shared" si="4"/>
        <v>0</v>
      </c>
      <c r="AE31" s="42">
        <f t="shared" si="4"/>
        <v>0</v>
      </c>
      <c r="AF31" s="42">
        <f t="shared" si="4"/>
        <v>0</v>
      </c>
      <c r="AG31" s="42">
        <f t="shared" si="4"/>
        <v>0</v>
      </c>
      <c r="AH31" s="42">
        <f t="shared" si="4"/>
        <v>0</v>
      </c>
      <c r="AI31" s="42">
        <f t="shared" si="4"/>
        <v>0</v>
      </c>
    </row>
    <row r="32" spans="2:37" ht="13.5" customHeight="1">
      <c r="B32" s="142" t="s">
        <v>83</v>
      </c>
      <c r="C32" s="142"/>
      <c r="D32" s="142"/>
      <c r="E32" s="42" t="str">
        <f>IF(E31&lt;=E30,"OK","NG")</f>
        <v>OK</v>
      </c>
      <c r="F32" s="42" t="str">
        <f>IF(F31&lt;=F30,"OK","NG")</f>
        <v>OK</v>
      </c>
      <c r="G32" s="42" t="str">
        <f t="shared" ref="G32:AI32" si="5">IF(G31&lt;=G30,"OK","NG")</f>
        <v>OK</v>
      </c>
      <c r="H32" s="42" t="str">
        <f t="shared" si="5"/>
        <v>OK</v>
      </c>
      <c r="I32" s="42" t="str">
        <f t="shared" si="5"/>
        <v>OK</v>
      </c>
      <c r="J32" s="42" t="str">
        <f t="shared" si="5"/>
        <v>OK</v>
      </c>
      <c r="K32" s="42" t="str">
        <f t="shared" si="5"/>
        <v>OK</v>
      </c>
      <c r="L32" s="42" t="str">
        <f t="shared" si="5"/>
        <v>OK</v>
      </c>
      <c r="M32" s="42" t="str">
        <f t="shared" si="5"/>
        <v>OK</v>
      </c>
      <c r="N32" s="42" t="str">
        <f t="shared" si="5"/>
        <v>OK</v>
      </c>
      <c r="O32" s="42" t="str">
        <f t="shared" si="5"/>
        <v>OK</v>
      </c>
      <c r="P32" s="42" t="str">
        <f t="shared" si="5"/>
        <v>OK</v>
      </c>
      <c r="Q32" s="42" t="str">
        <f t="shared" si="5"/>
        <v>OK</v>
      </c>
      <c r="R32" s="42" t="str">
        <f t="shared" si="5"/>
        <v>OK</v>
      </c>
      <c r="S32" s="42" t="str">
        <f t="shared" si="5"/>
        <v>OK</v>
      </c>
      <c r="T32" s="42" t="str">
        <f t="shared" si="5"/>
        <v>OK</v>
      </c>
      <c r="U32" s="42" t="str">
        <f t="shared" si="5"/>
        <v>OK</v>
      </c>
      <c r="V32" s="42" t="str">
        <f t="shared" si="5"/>
        <v>OK</v>
      </c>
      <c r="W32" s="42" t="str">
        <f t="shared" si="5"/>
        <v>OK</v>
      </c>
      <c r="X32" s="42" t="str">
        <f t="shared" si="5"/>
        <v>OK</v>
      </c>
      <c r="Y32" s="42" t="str">
        <f t="shared" si="5"/>
        <v>OK</v>
      </c>
      <c r="Z32" s="42" t="str">
        <f t="shared" si="5"/>
        <v>OK</v>
      </c>
      <c r="AA32" s="42" t="str">
        <f t="shared" si="5"/>
        <v>OK</v>
      </c>
      <c r="AB32" s="42" t="str">
        <f t="shared" si="5"/>
        <v>OK</v>
      </c>
      <c r="AC32" s="42" t="str">
        <f t="shared" si="5"/>
        <v>OK</v>
      </c>
      <c r="AD32" s="42" t="str">
        <f t="shared" si="5"/>
        <v>OK</v>
      </c>
      <c r="AE32" s="42" t="str">
        <f t="shared" si="5"/>
        <v>OK</v>
      </c>
      <c r="AF32" s="42" t="str">
        <f t="shared" si="5"/>
        <v>OK</v>
      </c>
      <c r="AG32" s="42" t="str">
        <f t="shared" si="5"/>
        <v>OK</v>
      </c>
      <c r="AH32" s="42" t="str">
        <f t="shared" si="5"/>
        <v>OK</v>
      </c>
      <c r="AI32" s="42" t="str">
        <f t="shared" si="5"/>
        <v>OK</v>
      </c>
    </row>
    <row r="34" spans="2:2">
      <c r="B34" s="178" t="s">
        <v>166</v>
      </c>
    </row>
    <row r="35" spans="2:2">
      <c r="B35" s="178"/>
    </row>
  </sheetData>
  <mergeCells count="10">
    <mergeCell ref="B27:C29"/>
    <mergeCell ref="B30:D30"/>
    <mergeCell ref="B31:D31"/>
    <mergeCell ref="B32:D32"/>
    <mergeCell ref="B4:G4"/>
    <mergeCell ref="B8:C8"/>
    <mergeCell ref="B9:B16"/>
    <mergeCell ref="B17:B24"/>
    <mergeCell ref="B25:D25"/>
    <mergeCell ref="B26:D26"/>
  </mergeCells>
  <phoneticPr fontId="2"/>
  <dataValidations count="1">
    <dataValidation type="list" allowBlank="1" showInputMessage="1" showErrorMessage="1" sqref="E26:AI26" xr:uid="{4F63E7F1-262C-4645-83E2-3B862E1C4F58}">
      <formula1>"0,1,2,3"</formula1>
    </dataValidation>
  </dataValidations>
  <printOptions horizontalCentered="1" gridLinesSet="0"/>
  <pageMargins left="0.25" right="0.25" top="0.75" bottom="0.75" header="0.3" footer="0.3"/>
  <pageSetup paperSize="9" scale="64"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pageSetUpPr fitToPage="1"/>
  </sheetPr>
  <dimension ref="A1:AK38"/>
  <sheetViews>
    <sheetView view="pageBreakPreview" zoomScale="85" zoomScaleNormal="100" zoomScaleSheetLayoutView="85" workbookViewId="0"/>
  </sheetViews>
  <sheetFormatPr defaultColWidth="9" defaultRowHeight="19.5"/>
  <cols>
    <col min="1" max="1" width="1.25" style="17" customWidth="1"/>
    <col min="2" max="2" width="7.625" style="17" customWidth="1"/>
    <col min="3" max="3" width="24.5" style="17" customWidth="1"/>
    <col min="4" max="4" width="13.625" style="17" customWidth="1"/>
    <col min="5" max="35" width="5" style="17" customWidth="1"/>
    <col min="36" max="36" width="8" style="17" customWidth="1"/>
    <col min="37" max="37" width="14.5" style="17" customWidth="1"/>
    <col min="38" max="16384" width="9" style="17"/>
  </cols>
  <sheetData>
    <row r="1" spans="1:37">
      <c r="A1" s="17" t="s">
        <v>111</v>
      </c>
      <c r="Q1" s="18"/>
      <c r="W1" s="18"/>
      <c r="AC1" s="18"/>
    </row>
    <row r="2" spans="1:37" ht="20.100000000000001" customHeight="1">
      <c r="B2" s="17" t="s">
        <v>127</v>
      </c>
      <c r="H2" s="21"/>
      <c r="I2" s="21"/>
      <c r="J2" s="19"/>
      <c r="K2" s="19"/>
      <c r="L2" s="19"/>
      <c r="M2" s="19"/>
      <c r="N2" s="19"/>
      <c r="O2" s="19"/>
      <c r="R2" s="19"/>
      <c r="S2" s="19"/>
      <c r="T2" s="19"/>
      <c r="U2" s="19"/>
      <c r="X2" s="19"/>
      <c r="Y2" s="19"/>
      <c r="Z2" s="19"/>
      <c r="AA2" s="19"/>
    </row>
    <row r="3" spans="1:37" ht="20.100000000000001" customHeight="1">
      <c r="B3" s="49" t="s">
        <v>132</v>
      </c>
      <c r="H3" s="21"/>
      <c r="I3" s="21"/>
      <c r="J3" s="19"/>
      <c r="K3" s="19"/>
      <c r="L3" s="19"/>
      <c r="M3" s="19"/>
      <c r="N3" s="19"/>
      <c r="O3" s="19"/>
      <c r="R3" s="19"/>
      <c r="S3" s="19"/>
      <c r="T3" s="19"/>
      <c r="U3" s="19"/>
      <c r="X3" s="19"/>
      <c r="Y3" s="19"/>
      <c r="Z3" s="19"/>
      <c r="AA3" s="19"/>
    </row>
    <row r="4" spans="1:37" ht="19.5" customHeight="1">
      <c r="B4" s="141" t="s">
        <v>61</v>
      </c>
      <c r="C4" s="141"/>
      <c r="D4" s="141"/>
      <c r="E4" s="141"/>
      <c r="F4" s="141"/>
      <c r="G4" s="141"/>
      <c r="H4" s="20"/>
      <c r="I4" s="20"/>
      <c r="J4" s="20"/>
      <c r="K4" s="20"/>
      <c r="L4" s="20"/>
      <c r="M4" s="20"/>
      <c r="N4" s="20"/>
      <c r="O4" s="20"/>
      <c r="R4" s="20"/>
      <c r="S4" s="20"/>
      <c r="T4" s="20"/>
      <c r="U4" s="20"/>
      <c r="X4" s="20"/>
      <c r="Y4" s="20"/>
      <c r="Z4" s="20"/>
      <c r="AA4" s="20"/>
    </row>
    <row r="5" spans="1:37" ht="19.5" customHeight="1">
      <c r="B5" s="29"/>
      <c r="C5" s="30" t="s">
        <v>99</v>
      </c>
      <c r="D5" s="23"/>
      <c r="E5" s="157" t="s">
        <v>108</v>
      </c>
      <c r="F5" s="157"/>
      <c r="G5" s="157"/>
      <c r="H5" s="157"/>
      <c r="I5" s="155" t="s">
        <v>109</v>
      </c>
      <c r="J5" s="155"/>
      <c r="K5" s="155"/>
      <c r="L5" s="155"/>
      <c r="M5" s="155"/>
      <c r="N5" s="156"/>
      <c r="O5" s="156"/>
      <c r="P5" s="17" t="s">
        <v>110</v>
      </c>
      <c r="Q5" s="20"/>
    </row>
    <row r="6" spans="1:37" ht="19.5" customHeight="1">
      <c r="B6" s="25"/>
      <c r="C6" s="26"/>
      <c r="D6" s="23"/>
      <c r="E6" s="157"/>
      <c r="F6" s="157"/>
      <c r="G6" s="157"/>
      <c r="H6" s="157"/>
      <c r="I6" s="155" t="s">
        <v>107</v>
      </c>
      <c r="J6" s="155"/>
      <c r="K6" s="155"/>
      <c r="L6" s="155"/>
      <c r="M6" s="155"/>
      <c r="N6" s="156"/>
      <c r="O6" s="156"/>
      <c r="P6" s="17" t="s">
        <v>110</v>
      </c>
      <c r="Q6" s="20"/>
    </row>
    <row r="7" spans="1:37" ht="19.5" customHeight="1">
      <c r="B7" s="25"/>
      <c r="C7" s="26"/>
      <c r="D7" s="23"/>
      <c r="E7" s="157"/>
      <c r="F7" s="157"/>
      <c r="G7" s="157"/>
      <c r="H7" s="157"/>
      <c r="I7" s="155" t="s">
        <v>123</v>
      </c>
      <c r="J7" s="155"/>
      <c r="K7" s="155"/>
      <c r="L7" s="155"/>
      <c r="M7" s="155"/>
      <c r="N7" s="156"/>
      <c r="O7" s="156"/>
      <c r="Q7" s="20"/>
    </row>
    <row r="8" spans="1:37" ht="13.5" customHeight="1">
      <c r="H8" s="21"/>
      <c r="I8" s="21"/>
      <c r="J8" s="19"/>
      <c r="K8" s="19"/>
      <c r="L8" s="19"/>
      <c r="M8" s="19"/>
      <c r="N8" s="19"/>
      <c r="O8" s="19"/>
      <c r="R8" s="19"/>
      <c r="S8" s="19"/>
      <c r="T8" s="19"/>
      <c r="U8" s="19"/>
      <c r="X8" s="19"/>
      <c r="Y8" s="19"/>
      <c r="Z8" s="19"/>
      <c r="AA8" s="19"/>
    </row>
    <row r="9" spans="1:37" s="27" customFormat="1" ht="57" customHeight="1">
      <c r="B9" s="145" t="s">
        <v>82</v>
      </c>
      <c r="C9" s="145"/>
      <c r="D9" s="24" t="s">
        <v>105</v>
      </c>
      <c r="E9" s="24" t="s">
        <v>65</v>
      </c>
      <c r="F9" s="24" t="s">
        <v>66</v>
      </c>
      <c r="G9" s="24" t="s">
        <v>67</v>
      </c>
      <c r="H9" s="24" t="s">
        <v>68</v>
      </c>
      <c r="I9" s="24" t="s">
        <v>69</v>
      </c>
      <c r="J9" s="24" t="s">
        <v>70</v>
      </c>
      <c r="K9" s="24" t="s">
        <v>71</v>
      </c>
      <c r="L9" s="24" t="s">
        <v>72</v>
      </c>
      <c r="M9" s="24" t="s">
        <v>73</v>
      </c>
      <c r="N9" s="24" t="s">
        <v>74</v>
      </c>
      <c r="O9" s="24" t="s">
        <v>75</v>
      </c>
      <c r="P9" s="24" t="s">
        <v>76</v>
      </c>
      <c r="Q9" s="24" t="s">
        <v>77</v>
      </c>
      <c r="R9" s="24" t="s">
        <v>78</v>
      </c>
      <c r="S9" s="24" t="s">
        <v>79</v>
      </c>
      <c r="T9" s="24" t="s">
        <v>80</v>
      </c>
      <c r="U9" s="24" t="s">
        <v>84</v>
      </c>
      <c r="V9" s="24" t="s">
        <v>85</v>
      </c>
      <c r="W9" s="24" t="s">
        <v>86</v>
      </c>
      <c r="X9" s="24" t="s">
        <v>87</v>
      </c>
      <c r="Y9" s="24" t="s">
        <v>88</v>
      </c>
      <c r="Z9" s="24" t="s">
        <v>89</v>
      </c>
      <c r="AA9" s="24" t="s">
        <v>90</v>
      </c>
      <c r="AB9" s="24" t="s">
        <v>91</v>
      </c>
      <c r="AC9" s="24" t="s">
        <v>92</v>
      </c>
      <c r="AD9" s="24" t="s">
        <v>93</v>
      </c>
      <c r="AE9" s="24" t="s">
        <v>94</v>
      </c>
      <c r="AF9" s="24" t="s">
        <v>95</v>
      </c>
      <c r="AG9" s="24" t="s">
        <v>96</v>
      </c>
      <c r="AH9" s="24" t="s">
        <v>97</v>
      </c>
      <c r="AI9" s="24" t="s">
        <v>98</v>
      </c>
      <c r="AJ9" s="31" t="s">
        <v>101</v>
      </c>
      <c r="AK9" s="31" t="s">
        <v>102</v>
      </c>
    </row>
    <row r="10" spans="1:37" ht="13.5" customHeight="1">
      <c r="B10" s="143" t="s">
        <v>64</v>
      </c>
      <c r="C10" s="32" t="s">
        <v>14</v>
      </c>
      <c r="D10" s="33">
        <v>305000</v>
      </c>
      <c r="E10" s="34"/>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6">
        <f>SUM(E10:AI10)</f>
        <v>0</v>
      </c>
      <c r="AK10" s="36">
        <f t="shared" ref="AK10:AK30" si="0">D10*AJ10</f>
        <v>0</v>
      </c>
    </row>
    <row r="11" spans="1:37" ht="13.5" customHeight="1">
      <c r="B11" s="143"/>
      <c r="C11" s="32" t="s">
        <v>15</v>
      </c>
      <c r="D11" s="33">
        <v>148000</v>
      </c>
      <c r="E11" s="34"/>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6">
        <f t="shared" ref="AJ11:AJ16" si="1">SUM(E11:AI11)</f>
        <v>0</v>
      </c>
      <c r="AK11" s="36">
        <f t="shared" si="0"/>
        <v>0</v>
      </c>
    </row>
    <row r="12" spans="1:37" ht="13.5" customHeight="1">
      <c r="B12" s="143"/>
      <c r="C12" s="32" t="s">
        <v>55</v>
      </c>
      <c r="D12" s="33">
        <v>52000</v>
      </c>
      <c r="E12" s="34"/>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6">
        <f t="shared" si="1"/>
        <v>0</v>
      </c>
      <c r="AK12" s="36">
        <f t="shared" si="0"/>
        <v>0</v>
      </c>
    </row>
    <row r="13" spans="1:37" ht="13.5" customHeight="1">
      <c r="B13" s="143"/>
      <c r="C13" s="32" t="s">
        <v>52</v>
      </c>
      <c r="D13" s="33">
        <v>305000</v>
      </c>
      <c r="E13" s="34"/>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6">
        <f t="shared" si="1"/>
        <v>0</v>
      </c>
      <c r="AK13" s="36">
        <f t="shared" si="0"/>
        <v>0</v>
      </c>
    </row>
    <row r="14" spans="1:37" ht="13.5" customHeight="1">
      <c r="B14" s="143"/>
      <c r="C14" s="32" t="s">
        <v>53</v>
      </c>
      <c r="D14" s="33">
        <v>148000</v>
      </c>
      <c r="E14" s="34"/>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6">
        <f t="shared" si="1"/>
        <v>0</v>
      </c>
      <c r="AK14" s="36">
        <f t="shared" si="0"/>
        <v>0</v>
      </c>
    </row>
    <row r="15" spans="1:37" ht="13.5" customHeight="1">
      <c r="B15" s="143"/>
      <c r="C15" s="32" t="s">
        <v>56</v>
      </c>
      <c r="D15" s="33">
        <v>52000</v>
      </c>
      <c r="E15" s="34"/>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6">
        <f t="shared" si="1"/>
        <v>0</v>
      </c>
      <c r="AK15" s="36">
        <f t="shared" si="0"/>
        <v>0</v>
      </c>
    </row>
    <row r="16" spans="1:37" ht="13.5" customHeight="1">
      <c r="B16" s="143"/>
      <c r="C16" s="32" t="s">
        <v>54</v>
      </c>
      <c r="D16" s="33">
        <v>11000</v>
      </c>
      <c r="E16" s="34"/>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6">
        <f t="shared" si="1"/>
        <v>0</v>
      </c>
      <c r="AK16" s="36">
        <f t="shared" si="0"/>
        <v>0</v>
      </c>
    </row>
    <row r="17" spans="2:37" ht="13.5" customHeight="1">
      <c r="B17" s="143" t="s">
        <v>100</v>
      </c>
      <c r="C17" s="32" t="s">
        <v>14</v>
      </c>
      <c r="D17" s="33">
        <v>211000</v>
      </c>
      <c r="E17" s="34"/>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6">
        <f>SUM(E17:AI17)</f>
        <v>0</v>
      </c>
      <c r="AK17" s="36">
        <f t="shared" si="0"/>
        <v>0</v>
      </c>
    </row>
    <row r="18" spans="2:37" ht="13.5" customHeight="1">
      <c r="B18" s="143"/>
      <c r="C18" s="32" t="s">
        <v>15</v>
      </c>
      <c r="D18" s="33">
        <v>148000</v>
      </c>
      <c r="E18" s="34"/>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6">
        <f t="shared" ref="AJ18:AJ23" si="2">SUM(E18:AI18)</f>
        <v>0</v>
      </c>
      <c r="AK18" s="36">
        <f t="shared" si="0"/>
        <v>0</v>
      </c>
    </row>
    <row r="19" spans="2:37" ht="13.5" customHeight="1">
      <c r="B19" s="143"/>
      <c r="C19" s="32" t="s">
        <v>55</v>
      </c>
      <c r="D19" s="33">
        <v>50000</v>
      </c>
      <c r="E19" s="34"/>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6">
        <f t="shared" si="2"/>
        <v>0</v>
      </c>
      <c r="AK19" s="36">
        <f t="shared" si="0"/>
        <v>0</v>
      </c>
    </row>
    <row r="20" spans="2:37" ht="13.5" customHeight="1">
      <c r="B20" s="143"/>
      <c r="C20" s="32" t="s">
        <v>52</v>
      </c>
      <c r="D20" s="33">
        <v>211000</v>
      </c>
      <c r="E20" s="34"/>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6">
        <f t="shared" si="2"/>
        <v>0</v>
      </c>
      <c r="AK20" s="36">
        <f t="shared" si="0"/>
        <v>0</v>
      </c>
    </row>
    <row r="21" spans="2:37" ht="13.5" customHeight="1">
      <c r="B21" s="143"/>
      <c r="C21" s="32" t="s">
        <v>53</v>
      </c>
      <c r="D21" s="33">
        <v>148000</v>
      </c>
      <c r="E21" s="34"/>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6">
        <f t="shared" si="2"/>
        <v>0</v>
      </c>
      <c r="AK21" s="36">
        <f t="shared" si="0"/>
        <v>0</v>
      </c>
    </row>
    <row r="22" spans="2:37" ht="13.5" customHeight="1">
      <c r="B22" s="143"/>
      <c r="C22" s="32" t="s">
        <v>56</v>
      </c>
      <c r="D22" s="33">
        <v>50000</v>
      </c>
      <c r="E22" s="34"/>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6">
        <f t="shared" si="2"/>
        <v>0</v>
      </c>
      <c r="AK22" s="36">
        <f t="shared" si="0"/>
        <v>0</v>
      </c>
    </row>
    <row r="23" spans="2:37" ht="13.5" customHeight="1">
      <c r="B23" s="143"/>
      <c r="C23" s="32" t="s">
        <v>54</v>
      </c>
      <c r="D23" s="33">
        <v>11000</v>
      </c>
      <c r="E23" s="34"/>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6">
        <f t="shared" si="2"/>
        <v>0</v>
      </c>
      <c r="AK23" s="36">
        <f t="shared" si="0"/>
        <v>0</v>
      </c>
    </row>
    <row r="24" spans="2:37" ht="13.5" customHeight="1">
      <c r="B24" s="143" t="s">
        <v>62</v>
      </c>
      <c r="C24" s="32" t="s">
        <v>14</v>
      </c>
      <c r="D24" s="33">
        <v>68000</v>
      </c>
      <c r="E24" s="34"/>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6">
        <f>SUM(E24:AI24)</f>
        <v>0</v>
      </c>
      <c r="AK24" s="36">
        <f t="shared" si="0"/>
        <v>0</v>
      </c>
    </row>
    <row r="25" spans="2:37" ht="13.5" customHeight="1">
      <c r="B25" s="143"/>
      <c r="C25" s="32" t="s">
        <v>16</v>
      </c>
      <c r="D25" s="33">
        <v>29000</v>
      </c>
      <c r="E25" s="34"/>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6">
        <f t="shared" ref="AJ25:AJ30" si="3">SUM(E25:AI25)</f>
        <v>0</v>
      </c>
      <c r="AK25" s="36">
        <f t="shared" si="0"/>
        <v>0</v>
      </c>
    </row>
    <row r="26" spans="2:37" ht="13.5" customHeight="1">
      <c r="B26" s="143"/>
      <c r="C26" s="32" t="s">
        <v>55</v>
      </c>
      <c r="D26" s="33">
        <v>11000</v>
      </c>
      <c r="E26" s="34"/>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6">
        <f t="shared" si="3"/>
        <v>0</v>
      </c>
      <c r="AK26" s="36">
        <f t="shared" si="0"/>
        <v>0</v>
      </c>
    </row>
    <row r="27" spans="2:37" ht="13.5" customHeight="1">
      <c r="B27" s="143"/>
      <c r="C27" s="32" t="s">
        <v>52</v>
      </c>
      <c r="D27" s="33">
        <v>68000</v>
      </c>
      <c r="E27" s="34"/>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6">
        <f t="shared" si="3"/>
        <v>0</v>
      </c>
      <c r="AK27" s="36">
        <f t="shared" si="0"/>
        <v>0</v>
      </c>
    </row>
    <row r="28" spans="2:37" ht="13.5" customHeight="1">
      <c r="B28" s="143"/>
      <c r="C28" s="32" t="s">
        <v>57</v>
      </c>
      <c r="D28" s="33">
        <v>29000</v>
      </c>
      <c r="E28" s="34"/>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6">
        <f t="shared" si="3"/>
        <v>0</v>
      </c>
      <c r="AK28" s="36">
        <f t="shared" si="0"/>
        <v>0</v>
      </c>
    </row>
    <row r="29" spans="2:37" ht="13.5" customHeight="1">
      <c r="B29" s="143"/>
      <c r="C29" s="32" t="s">
        <v>56</v>
      </c>
      <c r="D29" s="33">
        <v>11000</v>
      </c>
      <c r="E29" s="34"/>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6">
        <f t="shared" si="3"/>
        <v>0</v>
      </c>
      <c r="AK29" s="36">
        <f t="shared" si="0"/>
        <v>0</v>
      </c>
    </row>
    <row r="30" spans="2:37" ht="13.5" customHeight="1">
      <c r="B30" s="143"/>
      <c r="C30" s="32" t="s">
        <v>54</v>
      </c>
      <c r="D30" s="33">
        <v>11000</v>
      </c>
      <c r="E30" s="34"/>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6">
        <f t="shared" si="3"/>
        <v>0</v>
      </c>
      <c r="AK30" s="36">
        <f t="shared" si="0"/>
        <v>0</v>
      </c>
    </row>
    <row r="31" spans="2:37" s="20" customFormat="1" ht="13.5" customHeight="1">
      <c r="B31" s="146" t="s">
        <v>60</v>
      </c>
      <c r="C31" s="146"/>
      <c r="D31" s="146"/>
      <c r="E31" s="37">
        <f t="shared" ref="E31:AK31" si="4">SUM(E10:E30)</f>
        <v>0</v>
      </c>
      <c r="F31" s="37">
        <f t="shared" si="4"/>
        <v>0</v>
      </c>
      <c r="G31" s="37">
        <f t="shared" si="4"/>
        <v>0</v>
      </c>
      <c r="H31" s="37">
        <f t="shared" si="4"/>
        <v>0</v>
      </c>
      <c r="I31" s="37">
        <f t="shared" si="4"/>
        <v>0</v>
      </c>
      <c r="J31" s="37">
        <f t="shared" si="4"/>
        <v>0</v>
      </c>
      <c r="K31" s="37">
        <f t="shared" si="4"/>
        <v>0</v>
      </c>
      <c r="L31" s="37">
        <f t="shared" si="4"/>
        <v>0</v>
      </c>
      <c r="M31" s="37">
        <f t="shared" si="4"/>
        <v>0</v>
      </c>
      <c r="N31" s="37">
        <f t="shared" si="4"/>
        <v>0</v>
      </c>
      <c r="O31" s="37">
        <f t="shared" si="4"/>
        <v>0</v>
      </c>
      <c r="P31" s="37">
        <f t="shared" si="4"/>
        <v>0</v>
      </c>
      <c r="Q31" s="37">
        <f t="shared" si="4"/>
        <v>0</v>
      </c>
      <c r="R31" s="37">
        <f t="shared" si="4"/>
        <v>0</v>
      </c>
      <c r="S31" s="37">
        <f t="shared" si="4"/>
        <v>0</v>
      </c>
      <c r="T31" s="37">
        <f t="shared" si="4"/>
        <v>0</v>
      </c>
      <c r="U31" s="37">
        <f t="shared" si="4"/>
        <v>0</v>
      </c>
      <c r="V31" s="37">
        <f t="shared" si="4"/>
        <v>0</v>
      </c>
      <c r="W31" s="37">
        <f t="shared" si="4"/>
        <v>0</v>
      </c>
      <c r="X31" s="37">
        <f t="shared" si="4"/>
        <v>0</v>
      </c>
      <c r="Y31" s="37">
        <f t="shared" si="4"/>
        <v>0</v>
      </c>
      <c r="Z31" s="37">
        <f t="shared" si="4"/>
        <v>0</v>
      </c>
      <c r="AA31" s="37">
        <f t="shared" si="4"/>
        <v>0</v>
      </c>
      <c r="AB31" s="37">
        <f t="shared" si="4"/>
        <v>0</v>
      </c>
      <c r="AC31" s="37">
        <f t="shared" si="4"/>
        <v>0</v>
      </c>
      <c r="AD31" s="37">
        <f t="shared" si="4"/>
        <v>0</v>
      </c>
      <c r="AE31" s="37">
        <f t="shared" si="4"/>
        <v>0</v>
      </c>
      <c r="AF31" s="37">
        <f t="shared" si="4"/>
        <v>0</v>
      </c>
      <c r="AG31" s="37">
        <f t="shared" si="4"/>
        <v>0</v>
      </c>
      <c r="AH31" s="37">
        <f t="shared" si="4"/>
        <v>0</v>
      </c>
      <c r="AI31" s="37">
        <f t="shared" si="4"/>
        <v>0</v>
      </c>
      <c r="AJ31" s="22">
        <f t="shared" si="4"/>
        <v>0</v>
      </c>
      <c r="AK31" s="22">
        <f t="shared" si="4"/>
        <v>0</v>
      </c>
    </row>
    <row r="32" spans="2:37" s="27" customFormat="1" ht="13.5" customHeight="1">
      <c r="B32" s="144" t="s">
        <v>103</v>
      </c>
      <c r="C32" s="144"/>
      <c r="D32" s="144"/>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28"/>
      <c r="AK32" s="28"/>
    </row>
    <row r="33" spans="2:37" s="27" customFormat="1" ht="13.5" customHeight="1">
      <c r="B33" s="144" t="s">
        <v>106</v>
      </c>
      <c r="C33" s="144"/>
      <c r="D33" s="39" t="s">
        <v>14</v>
      </c>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28"/>
      <c r="AK33" s="28"/>
    </row>
    <row r="34" spans="2:37" s="27" customFormat="1" ht="13.5" customHeight="1">
      <c r="B34" s="144"/>
      <c r="C34" s="144"/>
      <c r="D34" s="39" t="s">
        <v>15</v>
      </c>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28"/>
      <c r="AK34" s="28"/>
    </row>
    <row r="35" spans="2:37" s="27" customFormat="1" ht="13.5" customHeight="1">
      <c r="B35" s="144"/>
      <c r="C35" s="144"/>
      <c r="D35" s="39" t="s">
        <v>55</v>
      </c>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28"/>
      <c r="AK35" s="28"/>
    </row>
    <row r="36" spans="2:37" s="27" customFormat="1" ht="13.5" customHeight="1">
      <c r="B36" s="144" t="s">
        <v>104</v>
      </c>
      <c r="C36" s="144"/>
      <c r="D36" s="144"/>
      <c r="E36" s="43">
        <f>E33*4+E34*4+E35*2</f>
        <v>0</v>
      </c>
      <c r="F36" s="43">
        <f t="shared" ref="F36:AI36" si="5">F33*4+F34*4+F35*2</f>
        <v>0</v>
      </c>
      <c r="G36" s="43">
        <f t="shared" si="5"/>
        <v>0</v>
      </c>
      <c r="H36" s="43">
        <f t="shared" si="5"/>
        <v>0</v>
      </c>
      <c r="I36" s="43">
        <f t="shared" si="5"/>
        <v>0</v>
      </c>
      <c r="J36" s="43">
        <f t="shared" si="5"/>
        <v>0</v>
      </c>
      <c r="K36" s="43">
        <f t="shared" si="5"/>
        <v>0</v>
      </c>
      <c r="L36" s="43">
        <f t="shared" si="5"/>
        <v>0</v>
      </c>
      <c r="M36" s="43">
        <f t="shared" si="5"/>
        <v>0</v>
      </c>
      <c r="N36" s="43">
        <f t="shared" si="5"/>
        <v>0</v>
      </c>
      <c r="O36" s="43">
        <f t="shared" si="5"/>
        <v>0</v>
      </c>
      <c r="P36" s="43">
        <f t="shared" si="5"/>
        <v>0</v>
      </c>
      <c r="Q36" s="43">
        <f t="shared" si="5"/>
        <v>0</v>
      </c>
      <c r="R36" s="43">
        <f t="shared" si="5"/>
        <v>0</v>
      </c>
      <c r="S36" s="43">
        <f t="shared" si="5"/>
        <v>0</v>
      </c>
      <c r="T36" s="43">
        <f t="shared" si="5"/>
        <v>0</v>
      </c>
      <c r="U36" s="43">
        <f t="shared" si="5"/>
        <v>0</v>
      </c>
      <c r="V36" s="43">
        <f t="shared" si="5"/>
        <v>0</v>
      </c>
      <c r="W36" s="43">
        <f t="shared" si="5"/>
        <v>0</v>
      </c>
      <c r="X36" s="43">
        <f t="shared" si="5"/>
        <v>0</v>
      </c>
      <c r="Y36" s="43">
        <f t="shared" si="5"/>
        <v>0</v>
      </c>
      <c r="Z36" s="43">
        <f t="shared" si="5"/>
        <v>0</v>
      </c>
      <c r="AA36" s="43">
        <f t="shared" si="5"/>
        <v>0</v>
      </c>
      <c r="AB36" s="43">
        <f t="shared" si="5"/>
        <v>0</v>
      </c>
      <c r="AC36" s="43">
        <f t="shared" si="5"/>
        <v>0</v>
      </c>
      <c r="AD36" s="43">
        <f t="shared" si="5"/>
        <v>0</v>
      </c>
      <c r="AE36" s="43">
        <f t="shared" si="5"/>
        <v>0</v>
      </c>
      <c r="AF36" s="43">
        <f t="shared" si="5"/>
        <v>0</v>
      </c>
      <c r="AG36" s="43">
        <f t="shared" si="5"/>
        <v>0</v>
      </c>
      <c r="AH36" s="43">
        <f t="shared" si="5"/>
        <v>0</v>
      </c>
      <c r="AI36" s="43">
        <f t="shared" si="5"/>
        <v>0</v>
      </c>
      <c r="AJ36" s="28"/>
      <c r="AK36" s="28"/>
    </row>
    <row r="37" spans="2:37" s="20" customFormat="1" ht="13.5" customHeight="1">
      <c r="B37" s="142" t="s">
        <v>81</v>
      </c>
      <c r="C37" s="142"/>
      <c r="D37" s="142"/>
      <c r="E37" s="42">
        <f>SUM(E13:E16,E20:E23,E27:E30)</f>
        <v>0</v>
      </c>
      <c r="F37" s="42">
        <f t="shared" ref="F37:AI37" si="6">SUM(F13:F16,F20:F23,F27:F30)</f>
        <v>0</v>
      </c>
      <c r="G37" s="42">
        <f t="shared" si="6"/>
        <v>0</v>
      </c>
      <c r="H37" s="42">
        <f t="shared" si="6"/>
        <v>0</v>
      </c>
      <c r="I37" s="42">
        <f t="shared" si="6"/>
        <v>0</v>
      </c>
      <c r="J37" s="42">
        <f t="shared" si="6"/>
        <v>0</v>
      </c>
      <c r="K37" s="42">
        <f t="shared" si="6"/>
        <v>0</v>
      </c>
      <c r="L37" s="42">
        <f t="shared" si="6"/>
        <v>0</v>
      </c>
      <c r="M37" s="42">
        <f t="shared" si="6"/>
        <v>0</v>
      </c>
      <c r="N37" s="42">
        <f t="shared" si="6"/>
        <v>0</v>
      </c>
      <c r="O37" s="42">
        <f t="shared" si="6"/>
        <v>0</v>
      </c>
      <c r="P37" s="42">
        <f t="shared" si="6"/>
        <v>0</v>
      </c>
      <c r="Q37" s="42">
        <f t="shared" si="6"/>
        <v>0</v>
      </c>
      <c r="R37" s="42">
        <f t="shared" si="6"/>
        <v>0</v>
      </c>
      <c r="S37" s="42">
        <f t="shared" si="6"/>
        <v>0</v>
      </c>
      <c r="T37" s="42">
        <f t="shared" si="6"/>
        <v>0</v>
      </c>
      <c r="U37" s="42">
        <f t="shared" si="6"/>
        <v>0</v>
      </c>
      <c r="V37" s="42">
        <f t="shared" si="6"/>
        <v>0</v>
      </c>
      <c r="W37" s="42">
        <f t="shared" si="6"/>
        <v>0</v>
      </c>
      <c r="X37" s="42">
        <f t="shared" si="6"/>
        <v>0</v>
      </c>
      <c r="Y37" s="42">
        <f t="shared" si="6"/>
        <v>0</v>
      </c>
      <c r="Z37" s="42">
        <f t="shared" si="6"/>
        <v>0</v>
      </c>
      <c r="AA37" s="42">
        <f t="shared" si="6"/>
        <v>0</v>
      </c>
      <c r="AB37" s="42">
        <f t="shared" si="6"/>
        <v>0</v>
      </c>
      <c r="AC37" s="42">
        <f t="shared" si="6"/>
        <v>0</v>
      </c>
      <c r="AD37" s="42">
        <f t="shared" si="6"/>
        <v>0</v>
      </c>
      <c r="AE37" s="42">
        <f t="shared" si="6"/>
        <v>0</v>
      </c>
      <c r="AF37" s="42">
        <f t="shared" si="6"/>
        <v>0</v>
      </c>
      <c r="AG37" s="42">
        <f t="shared" si="6"/>
        <v>0</v>
      </c>
      <c r="AH37" s="42">
        <f t="shared" si="6"/>
        <v>0</v>
      </c>
      <c r="AI37" s="42">
        <f t="shared" si="6"/>
        <v>0</v>
      </c>
    </row>
    <row r="38" spans="2:37" ht="13.5" customHeight="1">
      <c r="B38" s="142" t="s">
        <v>83</v>
      </c>
      <c r="C38" s="142"/>
      <c r="D38" s="142"/>
      <c r="E38" s="42" t="str">
        <f>IF(E37&lt;=E36,"OK","NG")</f>
        <v>OK</v>
      </c>
      <c r="F38" s="42" t="str">
        <f t="shared" ref="F38:AI38" si="7">IF(F37&lt;=F36,"OK","NG")</f>
        <v>OK</v>
      </c>
      <c r="G38" s="42" t="str">
        <f t="shared" si="7"/>
        <v>OK</v>
      </c>
      <c r="H38" s="42" t="str">
        <f t="shared" si="7"/>
        <v>OK</v>
      </c>
      <c r="I38" s="42" t="str">
        <f t="shared" si="7"/>
        <v>OK</v>
      </c>
      <c r="J38" s="42" t="str">
        <f t="shared" si="7"/>
        <v>OK</v>
      </c>
      <c r="K38" s="42" t="str">
        <f t="shared" si="7"/>
        <v>OK</v>
      </c>
      <c r="L38" s="42" t="str">
        <f t="shared" si="7"/>
        <v>OK</v>
      </c>
      <c r="M38" s="42" t="str">
        <f t="shared" si="7"/>
        <v>OK</v>
      </c>
      <c r="N38" s="42" t="str">
        <f t="shared" si="7"/>
        <v>OK</v>
      </c>
      <c r="O38" s="42" t="str">
        <f t="shared" si="7"/>
        <v>OK</v>
      </c>
      <c r="P38" s="42" t="str">
        <f t="shared" si="7"/>
        <v>OK</v>
      </c>
      <c r="Q38" s="42" t="str">
        <f t="shared" si="7"/>
        <v>OK</v>
      </c>
      <c r="R38" s="42" t="str">
        <f t="shared" si="7"/>
        <v>OK</v>
      </c>
      <c r="S38" s="42" t="str">
        <f t="shared" si="7"/>
        <v>OK</v>
      </c>
      <c r="T38" s="42" t="str">
        <f t="shared" si="7"/>
        <v>OK</v>
      </c>
      <c r="U38" s="42" t="str">
        <f t="shared" si="7"/>
        <v>OK</v>
      </c>
      <c r="V38" s="42" t="str">
        <f t="shared" si="7"/>
        <v>OK</v>
      </c>
      <c r="W38" s="42" t="str">
        <f t="shared" si="7"/>
        <v>OK</v>
      </c>
      <c r="X38" s="42" t="str">
        <f t="shared" si="7"/>
        <v>OK</v>
      </c>
      <c r="Y38" s="42" t="str">
        <f t="shared" si="7"/>
        <v>OK</v>
      </c>
      <c r="Z38" s="42" t="str">
        <f t="shared" si="7"/>
        <v>OK</v>
      </c>
      <c r="AA38" s="42" t="str">
        <f t="shared" si="7"/>
        <v>OK</v>
      </c>
      <c r="AB38" s="42" t="str">
        <f t="shared" si="7"/>
        <v>OK</v>
      </c>
      <c r="AC38" s="42" t="str">
        <f t="shared" si="7"/>
        <v>OK</v>
      </c>
      <c r="AD38" s="42" t="str">
        <f t="shared" si="7"/>
        <v>OK</v>
      </c>
      <c r="AE38" s="42" t="str">
        <f t="shared" si="7"/>
        <v>OK</v>
      </c>
      <c r="AF38" s="42" t="str">
        <f t="shared" si="7"/>
        <v>OK</v>
      </c>
      <c r="AG38" s="42" t="str">
        <f t="shared" si="7"/>
        <v>OK</v>
      </c>
      <c r="AH38" s="42" t="str">
        <f t="shared" si="7"/>
        <v>OK</v>
      </c>
      <c r="AI38" s="42" t="str">
        <f t="shared" si="7"/>
        <v>OK</v>
      </c>
    </row>
  </sheetData>
  <mergeCells count="18">
    <mergeCell ref="B31:D31"/>
    <mergeCell ref="B4:G4"/>
    <mergeCell ref="E5:H7"/>
    <mergeCell ref="I5:M5"/>
    <mergeCell ref="N5:O5"/>
    <mergeCell ref="I6:M6"/>
    <mergeCell ref="N6:O6"/>
    <mergeCell ref="I7:M7"/>
    <mergeCell ref="N7:O7"/>
    <mergeCell ref="B9:C9"/>
    <mergeCell ref="B10:B16"/>
    <mergeCell ref="B17:B23"/>
    <mergeCell ref="B24:B30"/>
    <mergeCell ref="B32:D32"/>
    <mergeCell ref="B33:C35"/>
    <mergeCell ref="B36:D36"/>
    <mergeCell ref="B37:D37"/>
    <mergeCell ref="B38:D38"/>
  </mergeCells>
  <phoneticPr fontId="2"/>
  <dataValidations count="2">
    <dataValidation type="list" allowBlank="1" showInputMessage="1" showErrorMessage="1" sqref="N7:O7" xr:uid="{00000000-0002-0000-0600-000000000000}">
      <formula1>"下回る"</formula1>
    </dataValidation>
    <dataValidation type="list" allowBlank="1" showInputMessage="1" showErrorMessage="1" sqref="E32:AI32" xr:uid="{00000000-0002-0000-0600-000001000000}">
      <formula1>"1,2,3,4,5"</formula1>
    </dataValidation>
  </dataValidations>
  <printOptions horizontalCentered="1" gridLinesSet="0"/>
  <pageMargins left="0.25" right="0.25" top="0.75" bottom="0.75" header="0.3" footer="0.3"/>
  <pageSetup paperSize="9" scale="64"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D6B76-CEEB-42FC-BF54-AF21D8565E47}">
  <sheetPr>
    <tabColor theme="7" tint="0.79998168889431442"/>
  </sheetPr>
  <dimension ref="A1:AB51"/>
  <sheetViews>
    <sheetView view="pageBreakPreview" topLeftCell="A13" zoomScale="70" zoomScaleNormal="85" zoomScaleSheetLayoutView="70" workbookViewId="0">
      <selection activeCell="J26" sqref="J26"/>
    </sheetView>
  </sheetViews>
  <sheetFormatPr defaultColWidth="9" defaultRowHeight="17.25"/>
  <cols>
    <col min="1" max="1" width="1" style="4" customWidth="1"/>
    <col min="2" max="2" width="1.625" style="1" customWidth="1"/>
    <col min="3" max="3" width="3.75" style="1" customWidth="1"/>
    <col min="4" max="4" width="18.125" style="1" customWidth="1"/>
    <col min="5" max="5" width="9.125" style="1" customWidth="1"/>
    <col min="6" max="6" width="10.25" style="1" customWidth="1"/>
    <col min="7" max="7" width="10.75" style="1" customWidth="1"/>
    <col min="8" max="15" width="9.125" style="1" customWidth="1"/>
    <col min="16" max="19" width="4.5" style="1" customWidth="1"/>
    <col min="20" max="20" width="7.875" style="1" customWidth="1"/>
    <col min="21" max="21" width="13.875" style="1" customWidth="1"/>
    <col min="22" max="22" width="1.625" style="1" customWidth="1"/>
    <col min="23" max="23" width="0.75" style="1" customWidth="1"/>
    <col min="24" max="16384" width="9" style="1"/>
  </cols>
  <sheetData>
    <row r="1" spans="1:22">
      <c r="A1" s="4" t="s">
        <v>3</v>
      </c>
      <c r="B1" s="4"/>
      <c r="C1" s="4"/>
    </row>
    <row r="2" spans="1:22" ht="24.6" customHeight="1">
      <c r="D2" s="116" t="s">
        <v>136</v>
      </c>
      <c r="E2" s="117"/>
      <c r="F2" s="117"/>
      <c r="G2" s="117"/>
      <c r="H2" s="117"/>
      <c r="I2" s="117"/>
      <c r="J2" s="117"/>
      <c r="K2" s="117"/>
      <c r="L2" s="117"/>
      <c r="M2" s="117"/>
      <c r="N2" s="117"/>
      <c r="O2" s="117"/>
      <c r="P2" s="117"/>
      <c r="Q2" s="117"/>
      <c r="R2" s="117"/>
      <c r="S2" s="117"/>
      <c r="T2" s="117"/>
      <c r="U2" s="117"/>
      <c r="V2" s="117"/>
    </row>
    <row r="3" spans="1:22" ht="8.25" customHeight="1">
      <c r="D3" s="80"/>
      <c r="E3" s="80"/>
      <c r="F3" s="80"/>
      <c r="G3" s="80"/>
      <c r="H3" s="80"/>
      <c r="I3" s="80"/>
      <c r="J3" s="80"/>
      <c r="K3" s="80"/>
      <c r="L3" s="80"/>
      <c r="M3" s="80"/>
      <c r="N3" s="80"/>
      <c r="O3" s="80"/>
      <c r="P3" s="80"/>
      <c r="Q3" s="80"/>
      <c r="R3" s="80"/>
      <c r="S3" s="80"/>
      <c r="T3" s="80"/>
      <c r="U3" s="80"/>
      <c r="V3" s="80"/>
    </row>
    <row r="4" spans="1:22" ht="20.25" customHeight="1">
      <c r="B4" s="4"/>
      <c r="C4" s="4"/>
      <c r="D4" s="84"/>
      <c r="E4" s="4"/>
      <c r="F4" s="4"/>
      <c r="G4" s="4"/>
      <c r="H4" s="4"/>
      <c r="I4" s="84"/>
      <c r="J4" s="84"/>
      <c r="K4" s="84"/>
      <c r="L4" s="4"/>
      <c r="M4" s="100" t="s">
        <v>5</v>
      </c>
      <c r="N4" s="100"/>
      <c r="O4" s="100"/>
      <c r="P4" s="101"/>
      <c r="Q4" s="118"/>
      <c r="R4" s="118"/>
      <c r="S4" s="118"/>
      <c r="T4" s="118"/>
      <c r="U4" s="118"/>
      <c r="V4" s="119"/>
    </row>
    <row r="5" spans="1:22" ht="20.25" customHeight="1">
      <c r="B5" s="4"/>
      <c r="C5" s="4"/>
      <c r="D5" s="84"/>
      <c r="E5" s="4"/>
      <c r="F5" s="4"/>
      <c r="G5" s="4"/>
      <c r="H5" s="4"/>
      <c r="I5" s="84"/>
      <c r="J5" s="84"/>
      <c r="K5" s="84"/>
      <c r="L5" s="4"/>
      <c r="M5" s="100" t="s">
        <v>4</v>
      </c>
      <c r="N5" s="100"/>
      <c r="O5" s="100"/>
      <c r="P5" s="101"/>
      <c r="Q5" s="118"/>
      <c r="R5" s="118"/>
      <c r="S5" s="118"/>
      <c r="T5" s="118"/>
      <c r="U5" s="118"/>
      <c r="V5" s="119"/>
    </row>
    <row r="6" spans="1:22" ht="20.25" customHeight="1">
      <c r="B6" s="4"/>
      <c r="C6" s="4"/>
      <c r="D6" s="84"/>
      <c r="E6" s="4"/>
      <c r="F6" s="4"/>
      <c r="G6" s="4"/>
      <c r="H6" s="4"/>
      <c r="I6" s="84"/>
      <c r="J6" s="84"/>
      <c r="K6" s="84"/>
      <c r="L6" s="4"/>
      <c r="M6" s="100" t="s">
        <v>6</v>
      </c>
      <c r="N6" s="100"/>
      <c r="O6" s="100"/>
      <c r="P6" s="101"/>
      <c r="Q6" s="118"/>
      <c r="R6" s="118"/>
      <c r="S6" s="118"/>
      <c r="T6" s="118"/>
      <c r="U6" s="118"/>
      <c r="V6" s="119"/>
    </row>
    <row r="7" spans="1:22" s="3" customFormat="1" ht="18.75" customHeight="1">
      <c r="A7" s="55" t="s">
        <v>0</v>
      </c>
      <c r="B7" s="56"/>
      <c r="C7" s="56"/>
      <c r="D7" s="57"/>
      <c r="E7" s="57"/>
      <c r="F7" s="57"/>
      <c r="G7" s="57"/>
      <c r="H7" s="57"/>
      <c r="I7" s="57"/>
      <c r="J7" s="57"/>
      <c r="K7" s="57"/>
      <c r="L7" s="57"/>
      <c r="M7" s="57"/>
      <c r="N7" s="57"/>
      <c r="O7" s="57"/>
      <c r="P7" s="57"/>
      <c r="Q7" s="57"/>
      <c r="R7" s="57"/>
      <c r="S7" s="57"/>
      <c r="T7" s="57"/>
      <c r="U7" s="57"/>
      <c r="V7" s="57"/>
    </row>
    <row r="8" spans="1:22" ht="29.25" customHeight="1">
      <c r="B8" s="110" t="s">
        <v>137</v>
      </c>
      <c r="C8" s="118"/>
      <c r="D8" s="118"/>
      <c r="E8" s="118"/>
      <c r="F8" s="119"/>
      <c r="G8" s="120"/>
      <c r="H8" s="118"/>
      <c r="I8" s="118"/>
      <c r="J8" s="118"/>
      <c r="K8" s="118"/>
      <c r="L8" s="118"/>
      <c r="M8" s="118"/>
      <c r="N8" s="118"/>
      <c r="O8" s="118"/>
      <c r="P8" s="118"/>
      <c r="Q8" s="118"/>
      <c r="R8" s="118"/>
      <c r="S8" s="118"/>
      <c r="T8" s="118"/>
      <c r="U8" s="118"/>
      <c r="V8" s="119"/>
    </row>
    <row r="9" spans="1:22" ht="25.15" customHeight="1">
      <c r="B9" s="110" t="s">
        <v>58</v>
      </c>
      <c r="C9" s="127"/>
      <c r="D9" s="102"/>
      <c r="E9" s="113"/>
      <c r="F9" s="114"/>
      <c r="G9" s="101" t="s">
        <v>138</v>
      </c>
      <c r="H9" s="102"/>
      <c r="I9" s="102"/>
      <c r="J9" s="102"/>
      <c r="K9" s="102"/>
      <c r="L9" s="102"/>
      <c r="M9" s="102"/>
      <c r="N9" s="102"/>
      <c r="O9" s="102"/>
      <c r="P9" s="102"/>
      <c r="Q9" s="102"/>
      <c r="R9" s="102"/>
      <c r="S9" s="102"/>
      <c r="T9" s="102"/>
      <c r="U9" s="102"/>
      <c r="V9" s="103"/>
    </row>
    <row r="10" spans="1:22" ht="25.15" customHeight="1">
      <c r="B10" s="128" t="s">
        <v>114</v>
      </c>
      <c r="C10" s="129"/>
      <c r="D10" s="130"/>
      <c r="E10" s="131"/>
      <c r="F10" s="132"/>
      <c r="G10" s="109" t="s">
        <v>151</v>
      </c>
      <c r="H10" s="112" t="s">
        <v>139</v>
      </c>
      <c r="I10" s="113"/>
      <c r="J10" s="113"/>
      <c r="K10" s="113"/>
      <c r="L10" s="113"/>
      <c r="M10" s="113"/>
      <c r="N10" s="113"/>
      <c r="O10" s="113"/>
      <c r="P10" s="113"/>
      <c r="Q10" s="113"/>
      <c r="R10" s="113"/>
      <c r="S10" s="113"/>
      <c r="T10" s="114"/>
      <c r="U10" s="101"/>
      <c r="V10" s="103"/>
    </row>
    <row r="11" spans="1:22" ht="25.15" customHeight="1">
      <c r="B11" s="133"/>
      <c r="C11" s="134"/>
      <c r="D11" s="134"/>
      <c r="E11" s="135"/>
      <c r="F11" s="136"/>
      <c r="G11" s="109"/>
      <c r="H11" s="112" t="s">
        <v>112</v>
      </c>
      <c r="I11" s="113"/>
      <c r="J11" s="113"/>
      <c r="K11" s="113"/>
      <c r="L11" s="113"/>
      <c r="M11" s="113"/>
      <c r="N11" s="113"/>
      <c r="O11" s="113"/>
      <c r="P11" s="113"/>
      <c r="Q11" s="113"/>
      <c r="R11" s="113"/>
      <c r="S11" s="113"/>
      <c r="T11" s="114"/>
      <c r="U11" s="100"/>
      <c r="V11" s="100"/>
    </row>
    <row r="12" spans="1:22" ht="25.15" customHeight="1">
      <c r="B12" s="133"/>
      <c r="C12" s="134"/>
      <c r="D12" s="134"/>
      <c r="E12" s="135"/>
      <c r="F12" s="136"/>
      <c r="G12" s="109"/>
      <c r="H12" s="112" t="s">
        <v>113</v>
      </c>
      <c r="I12" s="113"/>
      <c r="J12" s="113"/>
      <c r="K12" s="113"/>
      <c r="L12" s="113"/>
      <c r="M12" s="113"/>
      <c r="N12" s="113"/>
      <c r="O12" s="113"/>
      <c r="P12" s="113"/>
      <c r="Q12" s="113"/>
      <c r="R12" s="113"/>
      <c r="S12" s="113"/>
      <c r="T12" s="114"/>
      <c r="U12" s="100"/>
      <c r="V12" s="100"/>
    </row>
    <row r="13" spans="1:22" ht="25.15" customHeight="1">
      <c r="B13" s="133"/>
      <c r="C13" s="134"/>
      <c r="D13" s="134"/>
      <c r="E13" s="135"/>
      <c r="F13" s="136"/>
      <c r="G13" s="109" t="s">
        <v>152</v>
      </c>
      <c r="H13" s="165" t="s">
        <v>150</v>
      </c>
      <c r="I13" s="165"/>
      <c r="J13" s="165"/>
      <c r="K13" s="165"/>
      <c r="L13" s="165"/>
      <c r="M13" s="165"/>
      <c r="N13" s="165"/>
      <c r="O13" s="165"/>
      <c r="P13" s="165"/>
      <c r="Q13" s="165"/>
      <c r="R13" s="165"/>
      <c r="S13" s="165"/>
      <c r="T13" s="165"/>
      <c r="U13" s="100"/>
      <c r="V13" s="100"/>
    </row>
    <row r="14" spans="1:22" ht="25.15" customHeight="1">
      <c r="B14" s="137"/>
      <c r="C14" s="138"/>
      <c r="D14" s="138"/>
      <c r="E14" s="139"/>
      <c r="F14" s="140"/>
      <c r="G14" s="109"/>
      <c r="H14" s="112" t="s">
        <v>113</v>
      </c>
      <c r="I14" s="113"/>
      <c r="J14" s="113"/>
      <c r="K14" s="113"/>
      <c r="L14" s="113"/>
      <c r="M14" s="113"/>
      <c r="N14" s="113"/>
      <c r="O14" s="113"/>
      <c r="P14" s="113"/>
      <c r="Q14" s="113"/>
      <c r="R14" s="113"/>
      <c r="S14" s="113"/>
      <c r="T14" s="114"/>
      <c r="U14" s="100"/>
      <c r="V14" s="100"/>
    </row>
    <row r="15" spans="1:22" ht="5.25" customHeight="1">
      <c r="B15" s="58"/>
      <c r="C15" s="58"/>
      <c r="D15" s="58"/>
      <c r="E15" s="59"/>
      <c r="F15" s="59"/>
      <c r="G15" s="59"/>
      <c r="H15" s="59"/>
      <c r="I15" s="59"/>
      <c r="J15" s="59"/>
      <c r="K15" s="59"/>
      <c r="L15" s="59"/>
      <c r="M15" s="59"/>
      <c r="N15" s="59"/>
      <c r="O15" s="59"/>
      <c r="P15" s="59"/>
      <c r="Q15" s="59"/>
      <c r="R15" s="59"/>
      <c r="S15" s="59"/>
      <c r="T15" s="59"/>
      <c r="U15" s="59"/>
      <c r="V15" s="59"/>
    </row>
    <row r="16" spans="1:22" s="3" customFormat="1" ht="18" customHeight="1">
      <c r="A16" s="55" t="s">
        <v>7</v>
      </c>
      <c r="B16" s="56"/>
      <c r="C16" s="56"/>
      <c r="D16" s="57"/>
      <c r="E16" s="55"/>
      <c r="F16" s="55"/>
      <c r="G16" s="55"/>
      <c r="H16" s="55"/>
      <c r="I16" s="55"/>
      <c r="J16" s="55"/>
      <c r="K16" s="55"/>
      <c r="L16" s="55"/>
      <c r="M16" s="55"/>
      <c r="N16" s="55"/>
      <c r="O16" s="55"/>
      <c r="P16" s="55"/>
      <c r="Q16" s="55"/>
      <c r="R16" s="55"/>
      <c r="S16" s="55"/>
      <c r="T16" s="55"/>
      <c r="U16" s="55"/>
      <c r="V16" s="60" t="s">
        <v>1</v>
      </c>
    </row>
    <row r="17" spans="1:28" ht="15.75" customHeight="1">
      <c r="B17" s="101" t="s">
        <v>8</v>
      </c>
      <c r="C17" s="102"/>
      <c r="D17" s="102"/>
      <c r="E17" s="102"/>
      <c r="F17" s="102"/>
      <c r="G17" s="102"/>
      <c r="H17" s="102"/>
      <c r="I17" s="102"/>
      <c r="J17" s="102"/>
      <c r="K17" s="102"/>
      <c r="L17" s="102"/>
      <c r="M17" s="102"/>
      <c r="N17" s="102"/>
      <c r="O17" s="102"/>
      <c r="P17" s="102"/>
      <c r="Q17" s="102"/>
      <c r="R17" s="102"/>
      <c r="S17" s="102"/>
      <c r="T17" s="102"/>
      <c r="U17" s="102"/>
      <c r="V17" s="103"/>
    </row>
    <row r="18" spans="1:28" s="2" customFormat="1" ht="20.25" customHeight="1">
      <c r="A18" s="84"/>
      <c r="B18" s="124" t="s">
        <v>11</v>
      </c>
      <c r="C18" s="125"/>
      <c r="D18" s="125"/>
      <c r="E18" s="125"/>
      <c r="F18" s="125"/>
      <c r="G18" s="125"/>
      <c r="H18" s="125"/>
      <c r="I18" s="125"/>
      <c r="J18" s="125"/>
      <c r="K18" s="125"/>
      <c r="L18" s="125"/>
      <c r="M18" s="125"/>
      <c r="N18" s="125"/>
      <c r="O18" s="125"/>
      <c r="P18" s="125"/>
      <c r="Q18" s="125"/>
      <c r="R18" s="125"/>
      <c r="S18" s="125"/>
      <c r="T18" s="125"/>
      <c r="U18" s="125"/>
      <c r="V18" s="126"/>
    </row>
    <row r="19" spans="1:28" ht="34.9" customHeight="1">
      <c r="B19" s="61"/>
      <c r="C19" s="109" t="s">
        <v>115</v>
      </c>
      <c r="D19" s="109"/>
      <c r="E19" s="83" t="s">
        <v>119</v>
      </c>
      <c r="F19" s="83" t="s">
        <v>169</v>
      </c>
      <c r="G19" s="83" t="s">
        <v>170</v>
      </c>
      <c r="H19" s="83" t="s">
        <v>140</v>
      </c>
      <c r="I19" s="83" t="s">
        <v>141</v>
      </c>
      <c r="J19" s="83" t="s">
        <v>142</v>
      </c>
      <c r="K19" s="83" t="s">
        <v>143</v>
      </c>
      <c r="L19" s="83" t="s">
        <v>144</v>
      </c>
      <c r="M19" s="83" t="s">
        <v>145</v>
      </c>
      <c r="N19" s="83" t="s">
        <v>146</v>
      </c>
      <c r="O19" s="83" t="s">
        <v>147</v>
      </c>
      <c r="P19" s="110" t="s">
        <v>148</v>
      </c>
      <c r="Q19" s="115"/>
      <c r="R19" s="110" t="s">
        <v>149</v>
      </c>
      <c r="S19" s="115"/>
      <c r="T19" s="115" t="s">
        <v>116</v>
      </c>
      <c r="U19" s="109" t="s">
        <v>13</v>
      </c>
      <c r="V19" s="62"/>
      <c r="X19" s="45"/>
      <c r="Y19" s="45"/>
      <c r="Z19" s="45"/>
      <c r="AA19" s="45"/>
      <c r="AB19" s="45"/>
    </row>
    <row r="20" spans="1:28" ht="34.9" customHeight="1">
      <c r="B20" s="61"/>
      <c r="C20" s="109" t="s">
        <v>117</v>
      </c>
      <c r="D20" s="109"/>
      <c r="E20" s="85"/>
      <c r="F20" s="85"/>
      <c r="G20" s="85" t="s">
        <v>158</v>
      </c>
      <c r="H20" s="85" t="s">
        <v>158</v>
      </c>
      <c r="I20" s="85" t="s">
        <v>158</v>
      </c>
      <c r="J20" s="85" t="s">
        <v>158</v>
      </c>
      <c r="K20" s="85" t="s">
        <v>158</v>
      </c>
      <c r="L20" s="85"/>
      <c r="M20" s="85"/>
      <c r="N20" s="85"/>
      <c r="O20" s="85"/>
      <c r="P20" s="110"/>
      <c r="Q20" s="111"/>
      <c r="R20" s="110"/>
      <c r="S20" s="111"/>
      <c r="T20" s="115"/>
      <c r="U20" s="109"/>
      <c r="V20" s="62"/>
      <c r="X20" s="166" t="s">
        <v>165</v>
      </c>
      <c r="Y20" s="45"/>
      <c r="Z20" s="45"/>
      <c r="AA20" s="45"/>
      <c r="AB20" s="45"/>
    </row>
    <row r="21" spans="1:28" ht="34.9" customHeight="1">
      <c r="B21" s="63"/>
      <c r="C21" s="121" t="s">
        <v>118</v>
      </c>
      <c r="D21" s="64" t="s">
        <v>156</v>
      </c>
      <c r="E21" s="65"/>
      <c r="F21" s="65"/>
      <c r="G21" s="65"/>
      <c r="H21" s="65"/>
      <c r="I21" s="65"/>
      <c r="J21" s="65"/>
      <c r="K21" s="65"/>
      <c r="L21" s="65"/>
      <c r="M21" s="82"/>
      <c r="N21" s="82"/>
      <c r="O21" s="82"/>
      <c r="P21" s="105"/>
      <c r="Q21" s="106"/>
      <c r="R21" s="105"/>
      <c r="S21" s="106"/>
      <c r="T21" s="66">
        <f>SUM(E21:S21)</f>
        <v>0</v>
      </c>
      <c r="U21" s="67"/>
      <c r="V21" s="62"/>
    </row>
    <row r="22" spans="1:28" ht="34.9" customHeight="1">
      <c r="B22" s="63"/>
      <c r="C22" s="122"/>
      <c r="D22" s="64" t="s">
        <v>15</v>
      </c>
      <c r="E22" s="65"/>
      <c r="F22" s="65"/>
      <c r="G22" s="65"/>
      <c r="H22" s="65"/>
      <c r="I22" s="65"/>
      <c r="J22" s="65"/>
      <c r="K22" s="65"/>
      <c r="L22" s="65"/>
      <c r="M22" s="82"/>
      <c r="N22" s="82"/>
      <c r="O22" s="82"/>
      <c r="P22" s="105"/>
      <c r="Q22" s="106"/>
      <c r="R22" s="105"/>
      <c r="S22" s="106"/>
      <c r="T22" s="66">
        <f>SUM(E22:S22)</f>
        <v>0</v>
      </c>
      <c r="U22" s="67"/>
      <c r="V22" s="62"/>
    </row>
    <row r="23" spans="1:28" ht="34.9" customHeight="1">
      <c r="B23" s="63"/>
      <c r="C23" s="122"/>
      <c r="D23" s="64" t="s">
        <v>16</v>
      </c>
      <c r="E23" s="65"/>
      <c r="F23" s="65"/>
      <c r="G23" s="65"/>
      <c r="H23" s="65"/>
      <c r="I23" s="65"/>
      <c r="J23" s="65"/>
      <c r="K23" s="65"/>
      <c r="L23" s="167"/>
      <c r="M23" s="168"/>
      <c r="N23" s="168"/>
      <c r="O23" s="168"/>
      <c r="P23" s="169"/>
      <c r="Q23" s="170"/>
      <c r="R23" s="169"/>
      <c r="S23" s="170"/>
      <c r="T23" s="66">
        <f>SUM(E23:S23)</f>
        <v>0</v>
      </c>
      <c r="U23" s="67"/>
      <c r="V23" s="62"/>
    </row>
    <row r="24" spans="1:28" ht="34.9" customHeight="1">
      <c r="B24" s="63"/>
      <c r="C24" s="122"/>
      <c r="D24" s="64" t="s">
        <v>55</v>
      </c>
      <c r="E24" s="65"/>
      <c r="F24" s="65"/>
      <c r="G24" s="65"/>
      <c r="H24" s="65"/>
      <c r="I24" s="65"/>
      <c r="J24" s="65"/>
      <c r="K24" s="65"/>
      <c r="L24" s="65"/>
      <c r="M24" s="82"/>
      <c r="N24" s="82"/>
      <c r="O24" s="65"/>
      <c r="P24" s="105"/>
      <c r="Q24" s="106"/>
      <c r="R24" s="105"/>
      <c r="S24" s="106"/>
      <c r="T24" s="67">
        <f>SUM(E24:S24)</f>
        <v>0</v>
      </c>
      <c r="U24" s="67"/>
      <c r="V24" s="62"/>
    </row>
    <row r="25" spans="1:28" ht="34.9" customHeight="1" thickBot="1">
      <c r="B25" s="63"/>
      <c r="C25" s="122"/>
      <c r="D25" s="171" t="s">
        <v>161</v>
      </c>
      <c r="E25" s="172"/>
      <c r="F25" s="172"/>
      <c r="G25" s="172"/>
      <c r="H25" s="172"/>
      <c r="I25" s="172"/>
      <c r="J25" s="172"/>
      <c r="K25" s="172"/>
      <c r="L25" s="173"/>
      <c r="M25" s="174"/>
      <c r="N25" s="174"/>
      <c r="O25" s="173"/>
      <c r="P25" s="175"/>
      <c r="Q25" s="176"/>
      <c r="R25" s="175"/>
      <c r="S25" s="176"/>
      <c r="T25" s="177">
        <f>SUM(E25:S25)</f>
        <v>0</v>
      </c>
      <c r="U25" s="177"/>
      <c r="V25" s="62"/>
    </row>
    <row r="26" spans="1:28" ht="34.9" customHeight="1" thickTop="1">
      <c r="B26" s="63"/>
      <c r="C26" s="122"/>
      <c r="D26" s="75" t="s">
        <v>52</v>
      </c>
      <c r="E26" s="76"/>
      <c r="F26" s="76"/>
      <c r="G26" s="76"/>
      <c r="H26" s="76"/>
      <c r="I26" s="76"/>
      <c r="J26" s="76"/>
      <c r="K26" s="76"/>
      <c r="L26" s="76"/>
      <c r="M26" s="86"/>
      <c r="N26" s="86"/>
      <c r="O26" s="86"/>
      <c r="P26" s="107"/>
      <c r="Q26" s="108"/>
      <c r="R26" s="107"/>
      <c r="S26" s="108"/>
      <c r="T26" s="77">
        <f>SUM(E26:S26)</f>
        <v>0</v>
      </c>
      <c r="U26" s="78"/>
      <c r="V26" s="62"/>
    </row>
    <row r="27" spans="1:28" ht="34.9" customHeight="1">
      <c r="B27" s="63"/>
      <c r="C27" s="122"/>
      <c r="D27" s="64" t="s">
        <v>53</v>
      </c>
      <c r="E27" s="65"/>
      <c r="F27" s="65"/>
      <c r="G27" s="65"/>
      <c r="H27" s="65"/>
      <c r="I27" s="65"/>
      <c r="J27" s="65"/>
      <c r="K27" s="65"/>
      <c r="L27" s="65"/>
      <c r="M27" s="82"/>
      <c r="N27" s="82"/>
      <c r="O27" s="82"/>
      <c r="P27" s="105"/>
      <c r="Q27" s="106"/>
      <c r="R27" s="105"/>
      <c r="S27" s="106"/>
      <c r="T27" s="66">
        <f>SUM(E27:S27)</f>
        <v>0</v>
      </c>
      <c r="U27" s="67"/>
      <c r="V27" s="62"/>
    </row>
    <row r="28" spans="1:28" ht="35.25" customHeight="1">
      <c r="B28" s="63"/>
      <c r="C28" s="122"/>
      <c r="D28" s="64" t="s">
        <v>57</v>
      </c>
      <c r="E28" s="65"/>
      <c r="F28" s="65"/>
      <c r="G28" s="65"/>
      <c r="H28" s="65"/>
      <c r="I28" s="65"/>
      <c r="J28" s="65"/>
      <c r="K28" s="65"/>
      <c r="L28" s="167"/>
      <c r="M28" s="168"/>
      <c r="N28" s="168"/>
      <c r="O28" s="168"/>
      <c r="P28" s="169"/>
      <c r="Q28" s="170"/>
      <c r="R28" s="169"/>
      <c r="S28" s="170"/>
      <c r="T28" s="66">
        <f>SUM(E28:S28)</f>
        <v>0</v>
      </c>
      <c r="U28" s="67"/>
      <c r="V28" s="62"/>
    </row>
    <row r="29" spans="1:28" ht="34.9" customHeight="1">
      <c r="B29" s="63"/>
      <c r="C29" s="122"/>
      <c r="D29" s="64" t="s">
        <v>56</v>
      </c>
      <c r="E29" s="65"/>
      <c r="F29" s="65"/>
      <c r="G29" s="65"/>
      <c r="H29" s="65"/>
      <c r="I29" s="65"/>
      <c r="J29" s="65"/>
      <c r="K29" s="65"/>
      <c r="L29" s="65"/>
      <c r="M29" s="82"/>
      <c r="N29" s="82"/>
      <c r="O29" s="82"/>
      <c r="P29" s="105"/>
      <c r="Q29" s="106"/>
      <c r="R29" s="105"/>
      <c r="S29" s="106"/>
      <c r="T29" s="66">
        <f>SUM(E29:S29)</f>
        <v>0</v>
      </c>
      <c r="U29" s="67"/>
      <c r="V29" s="62"/>
    </row>
    <row r="30" spans="1:28" ht="34.9" customHeight="1">
      <c r="B30" s="63"/>
      <c r="C30" s="122"/>
      <c r="D30" s="64" t="s">
        <v>54</v>
      </c>
      <c r="E30" s="65"/>
      <c r="F30" s="65"/>
      <c r="G30" s="65"/>
      <c r="H30" s="65"/>
      <c r="I30" s="65"/>
      <c r="J30" s="65"/>
      <c r="K30" s="65"/>
      <c r="L30" s="167"/>
      <c r="M30" s="168"/>
      <c r="N30" s="168"/>
      <c r="O30" s="168"/>
      <c r="P30" s="169"/>
      <c r="Q30" s="170"/>
      <c r="R30" s="169"/>
      <c r="S30" s="170"/>
      <c r="T30" s="66">
        <f>SUM(E30:S30)</f>
        <v>0</v>
      </c>
      <c r="U30" s="67"/>
      <c r="V30" s="62"/>
    </row>
    <row r="31" spans="1:28" ht="34.9" customHeight="1">
      <c r="B31" s="63"/>
      <c r="C31" s="123"/>
      <c r="D31" s="64" t="s">
        <v>162</v>
      </c>
      <c r="E31" s="167"/>
      <c r="F31" s="168"/>
      <c r="G31" s="168"/>
      <c r="H31" s="167"/>
      <c r="I31" s="168"/>
      <c r="J31" s="168"/>
      <c r="K31" s="167"/>
      <c r="L31" s="65"/>
      <c r="M31" s="82"/>
      <c r="N31" s="82"/>
      <c r="O31" s="86"/>
      <c r="P31" s="105"/>
      <c r="Q31" s="106"/>
      <c r="R31" s="105"/>
      <c r="S31" s="106"/>
      <c r="T31" s="66">
        <f>SUM(E31:S31)</f>
        <v>0</v>
      </c>
      <c r="U31" s="67"/>
      <c r="V31" s="62"/>
    </row>
    <row r="32" spans="1:28" ht="21.75" customHeight="1">
      <c r="B32" s="63"/>
      <c r="C32" s="100" t="s">
        <v>17</v>
      </c>
      <c r="D32" s="100"/>
      <c r="E32" s="100"/>
      <c r="F32" s="100"/>
      <c r="G32" s="100"/>
      <c r="H32" s="100"/>
      <c r="I32" s="100"/>
      <c r="J32" s="100"/>
      <c r="K32" s="100"/>
      <c r="L32" s="100"/>
      <c r="M32" s="100"/>
      <c r="N32" s="100"/>
      <c r="O32" s="104"/>
      <c r="P32" s="104"/>
      <c r="Q32" s="104"/>
      <c r="R32" s="104"/>
      <c r="S32" s="104"/>
      <c r="T32" s="100"/>
      <c r="U32" s="67">
        <f>SUM(U21:U31)</f>
        <v>0</v>
      </c>
      <c r="V32" s="62"/>
    </row>
    <row r="33" spans="2:22" ht="8.25" customHeight="1">
      <c r="B33" s="63"/>
      <c r="C33" s="4"/>
      <c r="D33" s="4"/>
      <c r="E33" s="4"/>
      <c r="F33" s="4"/>
      <c r="G33" s="4"/>
      <c r="H33" s="4"/>
      <c r="I33" s="4"/>
      <c r="J33" s="4"/>
      <c r="K33" s="4"/>
      <c r="L33" s="4"/>
      <c r="M33" s="4"/>
      <c r="N33" s="4"/>
      <c r="O33" s="4"/>
      <c r="P33" s="4"/>
      <c r="Q33" s="4"/>
      <c r="R33" s="4"/>
      <c r="S33" s="4"/>
      <c r="T33" s="4"/>
      <c r="U33" s="4"/>
      <c r="V33" s="62"/>
    </row>
    <row r="34" spans="2:22" ht="20.25" customHeight="1">
      <c r="B34" s="63" t="s">
        <v>171</v>
      </c>
      <c r="C34" s="4"/>
      <c r="D34" s="4"/>
      <c r="E34" s="4"/>
      <c r="F34" s="4"/>
      <c r="G34" s="4"/>
      <c r="H34" s="4"/>
      <c r="I34" s="4"/>
      <c r="J34" s="4"/>
      <c r="K34" s="4"/>
      <c r="L34" s="4"/>
      <c r="M34" s="4"/>
      <c r="N34" s="4"/>
      <c r="O34" s="4"/>
      <c r="P34" s="4"/>
      <c r="Q34" s="4"/>
      <c r="R34" s="4"/>
      <c r="S34" s="4"/>
      <c r="T34" s="4"/>
      <c r="U34" s="4"/>
      <c r="V34" s="62"/>
    </row>
    <row r="35" spans="2:22" ht="34.9" customHeight="1">
      <c r="B35" s="63"/>
      <c r="C35" s="100" t="s">
        <v>18</v>
      </c>
      <c r="D35" s="100"/>
      <c r="E35" s="100"/>
      <c r="F35" s="100"/>
      <c r="G35" s="100"/>
      <c r="H35" s="100"/>
      <c r="I35" s="100"/>
      <c r="J35" s="100"/>
      <c r="K35" s="100"/>
      <c r="L35" s="100"/>
      <c r="M35" s="100"/>
      <c r="N35" s="100"/>
      <c r="O35" s="100"/>
      <c r="P35" s="100" t="s">
        <v>12</v>
      </c>
      <c r="Q35" s="100"/>
      <c r="R35" s="100"/>
      <c r="S35" s="100" t="s">
        <v>19</v>
      </c>
      <c r="T35" s="100"/>
      <c r="U35" s="81" t="s">
        <v>13</v>
      </c>
      <c r="V35" s="62"/>
    </row>
    <row r="36" spans="2:22" ht="34.9" customHeight="1">
      <c r="B36" s="63"/>
      <c r="C36" s="100"/>
      <c r="D36" s="100"/>
      <c r="E36" s="100"/>
      <c r="F36" s="100"/>
      <c r="G36" s="100"/>
      <c r="H36" s="100"/>
      <c r="I36" s="100"/>
      <c r="J36" s="100"/>
      <c r="K36" s="100"/>
      <c r="L36" s="100"/>
      <c r="M36" s="100"/>
      <c r="N36" s="100"/>
      <c r="O36" s="100"/>
      <c r="P36" s="100"/>
      <c r="Q36" s="100"/>
      <c r="R36" s="100"/>
      <c r="S36" s="100"/>
      <c r="T36" s="100"/>
      <c r="U36" s="68"/>
      <c r="V36" s="62"/>
    </row>
    <row r="37" spans="2:22" ht="34.9" customHeight="1">
      <c r="B37" s="63"/>
      <c r="C37" s="100"/>
      <c r="D37" s="100"/>
      <c r="E37" s="100"/>
      <c r="F37" s="100"/>
      <c r="G37" s="100"/>
      <c r="H37" s="100"/>
      <c r="I37" s="100"/>
      <c r="J37" s="100"/>
      <c r="K37" s="100"/>
      <c r="L37" s="100"/>
      <c r="M37" s="100"/>
      <c r="N37" s="100"/>
      <c r="O37" s="100"/>
      <c r="P37" s="100"/>
      <c r="Q37" s="100"/>
      <c r="R37" s="100"/>
      <c r="S37" s="100"/>
      <c r="T37" s="100"/>
      <c r="U37" s="68"/>
      <c r="V37" s="62"/>
    </row>
    <row r="38" spans="2:22" ht="34.9" customHeight="1">
      <c r="B38" s="63"/>
      <c r="C38" s="100"/>
      <c r="D38" s="100"/>
      <c r="E38" s="100"/>
      <c r="F38" s="100"/>
      <c r="G38" s="100"/>
      <c r="H38" s="100"/>
      <c r="I38" s="100"/>
      <c r="J38" s="100"/>
      <c r="K38" s="100"/>
      <c r="L38" s="100"/>
      <c r="M38" s="100"/>
      <c r="N38" s="100"/>
      <c r="O38" s="100"/>
      <c r="P38" s="100"/>
      <c r="Q38" s="100"/>
      <c r="R38" s="100"/>
      <c r="S38" s="100"/>
      <c r="T38" s="100"/>
      <c r="U38" s="68"/>
      <c r="V38" s="62"/>
    </row>
    <row r="39" spans="2:22" ht="34.9" customHeight="1">
      <c r="B39" s="63"/>
      <c r="C39" s="100" t="s">
        <v>17</v>
      </c>
      <c r="D39" s="100"/>
      <c r="E39" s="100"/>
      <c r="F39" s="100"/>
      <c r="G39" s="100"/>
      <c r="H39" s="100"/>
      <c r="I39" s="100"/>
      <c r="J39" s="100"/>
      <c r="K39" s="100"/>
      <c r="L39" s="100"/>
      <c r="M39" s="100"/>
      <c r="N39" s="100"/>
      <c r="O39" s="100"/>
      <c r="P39" s="100"/>
      <c r="Q39" s="100"/>
      <c r="R39" s="100"/>
      <c r="S39" s="100"/>
      <c r="T39" s="100"/>
      <c r="U39" s="68">
        <f>SUM(U36:U38)</f>
        <v>0</v>
      </c>
      <c r="V39" s="62"/>
    </row>
    <row r="40" spans="2:22" ht="20.25" customHeight="1">
      <c r="B40" s="69"/>
      <c r="C40" s="70"/>
      <c r="D40" s="70"/>
      <c r="E40" s="70"/>
      <c r="F40" s="70"/>
      <c r="G40" s="70"/>
      <c r="H40" s="70"/>
      <c r="I40" s="70"/>
      <c r="J40" s="70"/>
      <c r="K40" s="70"/>
      <c r="L40" s="70"/>
      <c r="M40" s="70"/>
      <c r="N40" s="70"/>
      <c r="O40" s="70"/>
      <c r="P40" s="70"/>
      <c r="Q40" s="70"/>
      <c r="R40" s="70"/>
      <c r="S40" s="70"/>
      <c r="T40" s="70"/>
      <c r="U40" s="70"/>
      <c r="V40" s="71"/>
    </row>
    <row r="41" spans="2:22" ht="10.5" customHeight="1">
      <c r="B41" s="84"/>
      <c r="C41" s="84"/>
      <c r="D41" s="84"/>
      <c r="E41" s="84"/>
      <c r="F41" s="4"/>
      <c r="G41" s="4"/>
      <c r="H41" s="4"/>
      <c r="I41" s="4"/>
      <c r="J41" s="4"/>
      <c r="K41" s="4"/>
      <c r="L41" s="4"/>
      <c r="M41" s="4"/>
      <c r="N41" s="4"/>
      <c r="O41" s="4"/>
      <c r="P41" s="4"/>
      <c r="Q41" s="4"/>
      <c r="R41" s="4"/>
      <c r="S41" s="4"/>
      <c r="T41" s="4"/>
      <c r="U41" s="70"/>
      <c r="V41" s="4"/>
    </row>
    <row r="42" spans="2:22" ht="28.9" customHeight="1">
      <c r="B42" s="4"/>
      <c r="C42" s="4"/>
      <c r="D42" s="4"/>
      <c r="E42" s="4"/>
      <c r="F42" s="4"/>
      <c r="G42" s="4"/>
      <c r="H42" s="4"/>
      <c r="I42" s="4"/>
      <c r="J42" s="4"/>
      <c r="K42" s="4"/>
      <c r="L42" s="4"/>
      <c r="M42" s="4"/>
      <c r="N42" s="72"/>
      <c r="O42" s="72"/>
      <c r="P42" s="72"/>
      <c r="Q42" s="72"/>
      <c r="R42" s="72"/>
      <c r="S42" s="72"/>
      <c r="T42" s="72" t="s">
        <v>9</v>
      </c>
      <c r="U42" s="73">
        <f>SUM(U32,U39)</f>
        <v>0</v>
      </c>
      <c r="V42" s="4" t="s">
        <v>10</v>
      </c>
    </row>
    <row r="43" spans="2:22" ht="24.75" customHeight="1">
      <c r="B43" s="4"/>
      <c r="C43" s="4"/>
      <c r="D43" s="74" t="s">
        <v>2</v>
      </c>
      <c r="E43" s="4"/>
      <c r="F43" s="4"/>
      <c r="G43" s="4"/>
      <c r="H43" s="4"/>
      <c r="I43" s="4"/>
      <c r="J43" s="4"/>
      <c r="K43" s="4"/>
      <c r="L43" s="4"/>
      <c r="M43" s="72"/>
      <c r="N43" s="72"/>
      <c r="O43" s="72"/>
      <c r="P43" s="72"/>
      <c r="Q43" s="72"/>
      <c r="R43" s="72"/>
      <c r="S43" s="72"/>
      <c r="T43" s="72"/>
      <c r="U43" s="4"/>
      <c r="V43" s="4"/>
    </row>
    <row r="44" spans="2:22" ht="25.15" customHeight="1">
      <c r="B44" s="4"/>
      <c r="C44" s="4"/>
      <c r="D44" s="74" t="s">
        <v>63</v>
      </c>
      <c r="E44" s="4"/>
      <c r="F44" s="4"/>
      <c r="G44" s="4"/>
      <c r="H44" s="4"/>
      <c r="I44" s="4"/>
      <c r="J44" s="4"/>
      <c r="K44" s="4"/>
      <c r="L44" s="4"/>
      <c r="M44" s="72"/>
      <c r="N44" s="72"/>
      <c r="O44" s="72"/>
      <c r="P44" s="72"/>
      <c r="Q44" s="72"/>
      <c r="R44" s="72"/>
      <c r="S44" s="72"/>
      <c r="T44" s="72"/>
      <c r="U44" s="4"/>
      <c r="V44" s="4"/>
    </row>
    <row r="45" spans="2:22" ht="25.15" customHeight="1">
      <c r="B45" s="4"/>
      <c r="C45" s="4"/>
      <c r="D45" s="74" t="s">
        <v>59</v>
      </c>
      <c r="E45" s="4"/>
      <c r="F45" s="4"/>
      <c r="G45" s="4"/>
      <c r="H45" s="4"/>
      <c r="I45" s="4"/>
      <c r="J45" s="4"/>
      <c r="K45" s="4"/>
      <c r="L45" s="4"/>
      <c r="M45" s="4"/>
      <c r="N45" s="4"/>
      <c r="O45" s="4"/>
      <c r="P45" s="4"/>
      <c r="Q45" s="4"/>
      <c r="R45" s="4"/>
      <c r="S45" s="4"/>
      <c r="T45" s="4"/>
      <c r="U45" s="4"/>
      <c r="V45" s="4"/>
    </row>
    <row r="46" spans="2:22" ht="25.15" customHeight="1">
      <c r="B46" s="4"/>
      <c r="C46" s="4"/>
      <c r="D46" s="74" t="s">
        <v>129</v>
      </c>
      <c r="E46" s="4"/>
      <c r="F46" s="4"/>
      <c r="G46" s="4"/>
      <c r="H46" s="4"/>
      <c r="I46" s="4"/>
      <c r="J46" s="4"/>
      <c r="K46" s="4"/>
      <c r="L46" s="4"/>
      <c r="M46" s="4"/>
      <c r="N46" s="4"/>
      <c r="O46" s="4"/>
      <c r="P46" s="4"/>
      <c r="Q46" s="4"/>
      <c r="R46" s="4"/>
      <c r="S46" s="4"/>
      <c r="T46" s="4"/>
      <c r="U46" s="4"/>
      <c r="V46" s="4"/>
    </row>
    <row r="47" spans="2:22" ht="25.15" customHeight="1">
      <c r="B47" s="4"/>
      <c r="C47" s="4"/>
      <c r="D47" s="74" t="s">
        <v>131</v>
      </c>
      <c r="E47" s="4"/>
      <c r="F47" s="4"/>
      <c r="G47" s="4"/>
      <c r="H47" s="4"/>
      <c r="I47" s="4"/>
      <c r="J47" s="4"/>
      <c r="K47" s="4"/>
      <c r="L47" s="4"/>
      <c r="M47" s="4"/>
      <c r="N47" s="4"/>
      <c r="O47" s="4"/>
      <c r="P47" s="4"/>
      <c r="Q47" s="4"/>
      <c r="R47" s="4"/>
      <c r="S47" s="4"/>
      <c r="T47" s="4"/>
      <c r="U47" s="4"/>
      <c r="V47" s="4"/>
    </row>
    <row r="48" spans="2:22" ht="25.15" customHeight="1">
      <c r="B48" s="4"/>
      <c r="C48" s="4"/>
      <c r="D48" s="74" t="s">
        <v>128</v>
      </c>
      <c r="E48" s="4"/>
      <c r="F48" s="4"/>
      <c r="G48" s="4"/>
      <c r="H48" s="4"/>
      <c r="I48" s="4"/>
      <c r="J48" s="4"/>
      <c r="K48" s="4"/>
      <c r="L48" s="4"/>
      <c r="M48" s="4"/>
      <c r="N48" s="4"/>
      <c r="O48" s="4"/>
      <c r="P48" s="4"/>
      <c r="Q48" s="4"/>
      <c r="R48" s="4"/>
      <c r="S48" s="4"/>
      <c r="T48" s="4"/>
      <c r="U48" s="4"/>
      <c r="V48" s="4"/>
    </row>
    <row r="49" spans="2:22" ht="25.15" customHeight="1">
      <c r="B49" s="4"/>
      <c r="C49" s="4"/>
      <c r="D49" s="74" t="s">
        <v>168</v>
      </c>
      <c r="E49" s="4"/>
      <c r="F49" s="4"/>
      <c r="G49" s="4"/>
      <c r="H49" s="4"/>
      <c r="I49" s="4"/>
      <c r="J49" s="4"/>
      <c r="K49" s="4"/>
      <c r="L49" s="4"/>
      <c r="M49" s="4"/>
      <c r="N49" s="4"/>
      <c r="O49" s="4"/>
      <c r="P49" s="4"/>
      <c r="Q49" s="4"/>
      <c r="R49" s="4"/>
      <c r="S49" s="4"/>
      <c r="T49" s="4"/>
      <c r="U49" s="4"/>
      <c r="V49" s="4"/>
    </row>
    <row r="50" spans="2:22" ht="24.75" customHeight="1">
      <c r="D50" s="74" t="s">
        <v>172</v>
      </c>
    </row>
    <row r="51" spans="2:22">
      <c r="D51" s="3"/>
    </row>
  </sheetData>
  <mergeCells count="71">
    <mergeCell ref="M6:O6"/>
    <mergeCell ref="P6:V6"/>
    <mergeCell ref="G8:V8"/>
    <mergeCell ref="C21:C31"/>
    <mergeCell ref="P25:Q25"/>
    <mergeCell ref="R25:S25"/>
    <mergeCell ref="P31:Q31"/>
    <mergeCell ref="R31:S31"/>
    <mergeCell ref="B18:V18"/>
    <mergeCell ref="B8:F8"/>
    <mergeCell ref="B9:F9"/>
    <mergeCell ref="B10:F14"/>
    <mergeCell ref="H10:T10"/>
    <mergeCell ref="U10:V10"/>
    <mergeCell ref="H11:T11"/>
    <mergeCell ref="U11:V11"/>
    <mergeCell ref="D2:V2"/>
    <mergeCell ref="M4:O4"/>
    <mergeCell ref="P4:V4"/>
    <mergeCell ref="M5:O5"/>
    <mergeCell ref="P5:V5"/>
    <mergeCell ref="U19:U20"/>
    <mergeCell ref="U12:V12"/>
    <mergeCell ref="H14:T14"/>
    <mergeCell ref="U14:V14"/>
    <mergeCell ref="B17:V17"/>
    <mergeCell ref="C20:D20"/>
    <mergeCell ref="P20:Q20"/>
    <mergeCell ref="R20:S20"/>
    <mergeCell ref="U13:V13"/>
    <mergeCell ref="H12:T12"/>
    <mergeCell ref="C19:D19"/>
    <mergeCell ref="P19:Q19"/>
    <mergeCell ref="R19:S19"/>
    <mergeCell ref="T19:T20"/>
    <mergeCell ref="P21:Q21"/>
    <mergeCell ref="R21:S21"/>
    <mergeCell ref="P22:Q22"/>
    <mergeCell ref="R22:S22"/>
    <mergeCell ref="P23:Q23"/>
    <mergeCell ref="R23:S23"/>
    <mergeCell ref="P24:Q24"/>
    <mergeCell ref="R24:S24"/>
    <mergeCell ref="P26:Q26"/>
    <mergeCell ref="R26:S26"/>
    <mergeCell ref="P27:Q27"/>
    <mergeCell ref="R27:S27"/>
    <mergeCell ref="P36:R36"/>
    <mergeCell ref="S36:T36"/>
    <mergeCell ref="P28:Q28"/>
    <mergeCell ref="R28:S28"/>
    <mergeCell ref="P29:Q29"/>
    <mergeCell ref="R29:S29"/>
    <mergeCell ref="P30:Q30"/>
    <mergeCell ref="R30:S30"/>
    <mergeCell ref="C39:T39"/>
    <mergeCell ref="G9:V9"/>
    <mergeCell ref="H13:T13"/>
    <mergeCell ref="G13:G14"/>
    <mergeCell ref="G10:G12"/>
    <mergeCell ref="C37:O37"/>
    <mergeCell ref="P37:R37"/>
    <mergeCell ref="S37:T37"/>
    <mergeCell ref="C38:O38"/>
    <mergeCell ref="P38:R38"/>
    <mergeCell ref="S38:T38"/>
    <mergeCell ref="C32:T32"/>
    <mergeCell ref="C35:O35"/>
    <mergeCell ref="P35:R35"/>
    <mergeCell ref="S35:T35"/>
    <mergeCell ref="C36:O36"/>
  </mergeCells>
  <phoneticPr fontId="2"/>
  <dataValidations count="3">
    <dataValidation type="list" allowBlank="1" showInputMessage="1" showErrorMessage="1" sqref="E20:F20" xr:uid="{F952BC57-D731-45D9-AEC9-BFB341EAF2CF}">
      <formula1>"別表3,別表4"</formula1>
    </dataValidation>
    <dataValidation type="list" allowBlank="1" showInputMessage="1" showErrorMessage="1" sqref="U10:V14" xr:uid="{2D4900EE-EB8F-474E-AFB0-523CE53E5813}">
      <formula1>"○,×"</formula1>
    </dataValidation>
    <dataValidation type="list" allowBlank="1" showInputMessage="1" showErrorMessage="1" sqref="L20:S20" xr:uid="{008CE167-3724-44B2-9505-08A9BC4AA9C7}">
      <formula1>"別表6,別表7"</formula1>
    </dataValidation>
  </dataValidations>
  <printOptions horizontalCentered="1"/>
  <pageMargins left="0.39370078740157483" right="0.39370078740157483" top="0.78740157480314965" bottom="0.59055118110236227" header="0.51181102362204722" footer="0.51181102362204722"/>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A1:AK37"/>
  <sheetViews>
    <sheetView view="pageBreakPreview" zoomScale="85" zoomScaleNormal="100" zoomScaleSheetLayoutView="85" workbookViewId="0"/>
  </sheetViews>
  <sheetFormatPr defaultColWidth="9" defaultRowHeight="19.5"/>
  <cols>
    <col min="1" max="1" width="1.25" style="17" customWidth="1"/>
    <col min="2" max="2" width="7.625" style="17" customWidth="1"/>
    <col min="3" max="3" width="24.5" style="17" customWidth="1"/>
    <col min="4" max="4" width="13.625" style="17" customWidth="1"/>
    <col min="5" max="35" width="5" style="17" customWidth="1"/>
    <col min="36" max="36" width="8" style="17" customWidth="1"/>
    <col min="37" max="37" width="14.5" style="17" customWidth="1"/>
    <col min="38" max="16384" width="9" style="17"/>
  </cols>
  <sheetData>
    <row r="1" spans="1:37">
      <c r="A1" s="17" t="s">
        <v>120</v>
      </c>
      <c r="Q1" s="18"/>
      <c r="W1" s="18"/>
      <c r="AC1" s="18"/>
    </row>
    <row r="2" spans="1:37" ht="20.100000000000001" customHeight="1">
      <c r="B2" s="49" t="s">
        <v>132</v>
      </c>
      <c r="H2" s="21"/>
      <c r="I2" s="21"/>
      <c r="J2" s="19"/>
      <c r="K2" s="19"/>
      <c r="L2" s="19"/>
      <c r="M2" s="19"/>
      <c r="N2" s="19"/>
      <c r="O2" s="19"/>
      <c r="R2" s="19"/>
      <c r="S2" s="19"/>
      <c r="T2" s="19"/>
      <c r="U2" s="19"/>
      <c r="X2" s="19"/>
      <c r="Y2" s="19"/>
      <c r="Z2" s="19"/>
      <c r="AA2" s="19"/>
    </row>
    <row r="3" spans="1:37" ht="20.100000000000001" customHeight="1">
      <c r="H3" s="21"/>
      <c r="I3" s="21"/>
      <c r="J3" s="19"/>
      <c r="K3" s="19"/>
      <c r="L3" s="19"/>
      <c r="M3" s="19"/>
      <c r="N3" s="19"/>
      <c r="O3" s="19"/>
      <c r="R3" s="19"/>
      <c r="S3" s="19"/>
      <c r="T3" s="19"/>
      <c r="U3" s="19"/>
      <c r="X3" s="19"/>
      <c r="Y3" s="19"/>
      <c r="Z3" s="19"/>
      <c r="AA3" s="19"/>
    </row>
    <row r="4" spans="1:37" ht="19.5" customHeight="1">
      <c r="B4" s="141" t="s">
        <v>61</v>
      </c>
      <c r="C4" s="141"/>
      <c r="D4" s="141"/>
      <c r="E4" s="141"/>
      <c r="F4" s="141"/>
      <c r="G4" s="141"/>
      <c r="H4" s="20"/>
      <c r="I4" s="20"/>
      <c r="J4" s="20"/>
      <c r="K4" s="20"/>
      <c r="L4" s="20"/>
      <c r="M4" s="20"/>
      <c r="N4" s="20"/>
      <c r="O4" s="20"/>
      <c r="R4" s="20"/>
      <c r="S4" s="20"/>
      <c r="T4" s="20"/>
      <c r="U4" s="20"/>
      <c r="X4" s="20"/>
      <c r="Y4" s="20"/>
      <c r="Z4" s="20"/>
      <c r="AA4" s="20"/>
    </row>
    <row r="5" spans="1:37" ht="19.5" customHeight="1">
      <c r="B5" s="29"/>
      <c r="C5" s="30" t="s">
        <v>99</v>
      </c>
      <c r="D5" s="23"/>
      <c r="E5" s="23"/>
      <c r="F5" s="23"/>
      <c r="G5" s="23"/>
      <c r="H5" s="20"/>
      <c r="I5" s="20"/>
      <c r="J5" s="20"/>
      <c r="K5" s="20"/>
      <c r="L5" s="20"/>
      <c r="M5" s="20"/>
      <c r="N5" s="20"/>
      <c r="O5" s="20"/>
      <c r="R5" s="20"/>
      <c r="S5" s="20"/>
      <c r="T5" s="20"/>
      <c r="U5" s="20"/>
      <c r="X5" s="20"/>
      <c r="Y5" s="20"/>
      <c r="Z5" s="20"/>
      <c r="AA5" s="20"/>
    </row>
    <row r="6" spans="1:37" ht="19.5" customHeight="1">
      <c r="B6" s="25"/>
      <c r="C6" s="26"/>
      <c r="D6" s="23"/>
      <c r="E6" s="23"/>
      <c r="F6" s="23"/>
      <c r="G6" s="23"/>
      <c r="H6" s="20"/>
      <c r="I6" s="20"/>
      <c r="J6" s="20"/>
      <c r="K6" s="20"/>
      <c r="L6" s="20"/>
      <c r="M6" s="20"/>
      <c r="N6" s="20"/>
      <c r="O6" s="20"/>
      <c r="R6" s="20"/>
      <c r="S6" s="20"/>
      <c r="T6" s="20"/>
      <c r="U6" s="20"/>
      <c r="X6" s="20"/>
      <c r="Y6" s="20"/>
      <c r="Z6" s="20"/>
      <c r="AA6" s="20"/>
    </row>
    <row r="7" spans="1:37" ht="9" customHeight="1">
      <c r="H7" s="21"/>
      <c r="I7" s="21"/>
      <c r="J7" s="19"/>
      <c r="K7" s="19"/>
      <c r="L7" s="19"/>
      <c r="M7" s="19"/>
      <c r="N7" s="19"/>
      <c r="O7" s="19"/>
      <c r="R7" s="19"/>
      <c r="S7" s="19"/>
      <c r="T7" s="19"/>
      <c r="U7" s="19"/>
      <c r="X7" s="19"/>
      <c r="Y7" s="19"/>
      <c r="Z7" s="19"/>
      <c r="AA7" s="19"/>
    </row>
    <row r="8" spans="1:37" s="27" customFormat="1" ht="57" customHeight="1">
      <c r="B8" s="145" t="s">
        <v>82</v>
      </c>
      <c r="C8" s="145"/>
      <c r="D8" s="24" t="s">
        <v>105</v>
      </c>
      <c r="E8" s="24" t="s">
        <v>65</v>
      </c>
      <c r="F8" s="24" t="s">
        <v>66</v>
      </c>
      <c r="G8" s="24" t="s">
        <v>67</v>
      </c>
      <c r="H8" s="24" t="s">
        <v>68</v>
      </c>
      <c r="I8" s="24" t="s">
        <v>69</v>
      </c>
      <c r="J8" s="24" t="s">
        <v>70</v>
      </c>
      <c r="K8" s="24" t="s">
        <v>71</v>
      </c>
      <c r="L8" s="24" t="s">
        <v>72</v>
      </c>
      <c r="M8" s="24" t="s">
        <v>73</v>
      </c>
      <c r="N8" s="24" t="s">
        <v>74</v>
      </c>
      <c r="O8" s="24" t="s">
        <v>75</v>
      </c>
      <c r="P8" s="24" t="s">
        <v>76</v>
      </c>
      <c r="Q8" s="24" t="s">
        <v>77</v>
      </c>
      <c r="R8" s="24" t="s">
        <v>78</v>
      </c>
      <c r="S8" s="24" t="s">
        <v>79</v>
      </c>
      <c r="T8" s="24" t="s">
        <v>80</v>
      </c>
      <c r="U8" s="24" t="s">
        <v>84</v>
      </c>
      <c r="V8" s="24" t="s">
        <v>85</v>
      </c>
      <c r="W8" s="24" t="s">
        <v>86</v>
      </c>
      <c r="X8" s="24" t="s">
        <v>87</v>
      </c>
      <c r="Y8" s="24" t="s">
        <v>88</v>
      </c>
      <c r="Z8" s="24" t="s">
        <v>89</v>
      </c>
      <c r="AA8" s="24" t="s">
        <v>90</v>
      </c>
      <c r="AB8" s="24" t="s">
        <v>91</v>
      </c>
      <c r="AC8" s="24" t="s">
        <v>92</v>
      </c>
      <c r="AD8" s="24" t="s">
        <v>93</v>
      </c>
      <c r="AE8" s="24" t="s">
        <v>94</v>
      </c>
      <c r="AF8" s="24" t="s">
        <v>95</v>
      </c>
      <c r="AG8" s="24" t="s">
        <v>96</v>
      </c>
      <c r="AH8" s="24" t="s">
        <v>97</v>
      </c>
      <c r="AI8" s="24" t="s">
        <v>98</v>
      </c>
      <c r="AJ8" s="31" t="s">
        <v>101</v>
      </c>
      <c r="AK8" s="31" t="s">
        <v>102</v>
      </c>
    </row>
    <row r="9" spans="1:37" ht="13.5" customHeight="1">
      <c r="B9" s="143" t="s">
        <v>64</v>
      </c>
      <c r="C9" s="32" t="s">
        <v>14</v>
      </c>
      <c r="D9" s="33">
        <v>436000</v>
      </c>
      <c r="E9" s="34"/>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6">
        <f>SUM(E9:AI9)</f>
        <v>0</v>
      </c>
      <c r="AK9" s="36">
        <f t="shared" ref="AK9:AK29" si="0">D9*AJ9</f>
        <v>0</v>
      </c>
    </row>
    <row r="10" spans="1:37" ht="13.5" customHeight="1">
      <c r="B10" s="143"/>
      <c r="C10" s="32" t="s">
        <v>15</v>
      </c>
      <c r="D10" s="33">
        <v>211000</v>
      </c>
      <c r="E10" s="34"/>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6">
        <f t="shared" ref="AJ10:AJ15" si="1">SUM(E10:AI10)</f>
        <v>0</v>
      </c>
      <c r="AK10" s="36">
        <f t="shared" si="0"/>
        <v>0</v>
      </c>
    </row>
    <row r="11" spans="1:37" ht="13.5" customHeight="1">
      <c r="B11" s="143"/>
      <c r="C11" s="32" t="s">
        <v>55</v>
      </c>
      <c r="D11" s="33">
        <v>74000</v>
      </c>
      <c r="E11" s="34"/>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6">
        <f t="shared" si="1"/>
        <v>0</v>
      </c>
      <c r="AK11" s="36">
        <f t="shared" si="0"/>
        <v>0</v>
      </c>
    </row>
    <row r="12" spans="1:37" ht="13.5" customHeight="1">
      <c r="B12" s="143"/>
      <c r="C12" s="32" t="s">
        <v>52</v>
      </c>
      <c r="D12" s="33">
        <v>436000</v>
      </c>
      <c r="E12" s="34"/>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6">
        <f t="shared" si="1"/>
        <v>0</v>
      </c>
      <c r="AK12" s="36">
        <f t="shared" si="0"/>
        <v>0</v>
      </c>
    </row>
    <row r="13" spans="1:37" ht="13.5" customHeight="1">
      <c r="B13" s="143"/>
      <c r="C13" s="32" t="s">
        <v>53</v>
      </c>
      <c r="D13" s="33">
        <v>211000</v>
      </c>
      <c r="E13" s="34"/>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6">
        <f t="shared" si="1"/>
        <v>0</v>
      </c>
      <c r="AK13" s="36">
        <f t="shared" si="0"/>
        <v>0</v>
      </c>
    </row>
    <row r="14" spans="1:37" ht="13.5" customHeight="1">
      <c r="B14" s="143"/>
      <c r="C14" s="32" t="s">
        <v>56</v>
      </c>
      <c r="D14" s="33">
        <v>74000</v>
      </c>
      <c r="E14" s="34"/>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6">
        <f t="shared" si="1"/>
        <v>0</v>
      </c>
      <c r="AK14" s="36">
        <f t="shared" si="0"/>
        <v>0</v>
      </c>
    </row>
    <row r="15" spans="1:37" ht="13.5" customHeight="1">
      <c r="B15" s="143"/>
      <c r="C15" s="32" t="s">
        <v>54</v>
      </c>
      <c r="D15" s="33">
        <v>16000</v>
      </c>
      <c r="E15" s="34"/>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6">
        <f t="shared" si="1"/>
        <v>0</v>
      </c>
      <c r="AK15" s="36">
        <f t="shared" si="0"/>
        <v>0</v>
      </c>
    </row>
    <row r="16" spans="1:37" ht="13.5" customHeight="1">
      <c r="B16" s="143" t="s">
        <v>100</v>
      </c>
      <c r="C16" s="32" t="s">
        <v>14</v>
      </c>
      <c r="D16" s="33">
        <v>301000</v>
      </c>
      <c r="E16" s="34"/>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6">
        <f>SUM(E16:AI16)</f>
        <v>0</v>
      </c>
      <c r="AK16" s="36">
        <f t="shared" si="0"/>
        <v>0</v>
      </c>
    </row>
    <row r="17" spans="2:37" ht="13.5" customHeight="1">
      <c r="B17" s="143"/>
      <c r="C17" s="32" t="s">
        <v>15</v>
      </c>
      <c r="D17" s="33">
        <v>211000</v>
      </c>
      <c r="E17" s="34"/>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6">
        <f t="shared" ref="AJ17:AJ22" si="2">SUM(E17:AI17)</f>
        <v>0</v>
      </c>
      <c r="AK17" s="36">
        <f t="shared" si="0"/>
        <v>0</v>
      </c>
    </row>
    <row r="18" spans="2:37" ht="13.5" customHeight="1">
      <c r="B18" s="143"/>
      <c r="C18" s="32" t="s">
        <v>55</v>
      </c>
      <c r="D18" s="33">
        <v>71000</v>
      </c>
      <c r="E18" s="34"/>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6">
        <f t="shared" si="2"/>
        <v>0</v>
      </c>
      <c r="AK18" s="36">
        <f t="shared" si="0"/>
        <v>0</v>
      </c>
    </row>
    <row r="19" spans="2:37" ht="13.5" customHeight="1">
      <c r="B19" s="143"/>
      <c r="C19" s="32" t="s">
        <v>52</v>
      </c>
      <c r="D19" s="33">
        <v>301000</v>
      </c>
      <c r="E19" s="34"/>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6">
        <f t="shared" si="2"/>
        <v>0</v>
      </c>
      <c r="AK19" s="36">
        <f t="shared" si="0"/>
        <v>0</v>
      </c>
    </row>
    <row r="20" spans="2:37" ht="13.5" customHeight="1">
      <c r="B20" s="143"/>
      <c r="C20" s="32" t="s">
        <v>53</v>
      </c>
      <c r="D20" s="33">
        <v>211000</v>
      </c>
      <c r="E20" s="34"/>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6">
        <f t="shared" si="2"/>
        <v>0</v>
      </c>
      <c r="AK20" s="36">
        <f t="shared" si="0"/>
        <v>0</v>
      </c>
    </row>
    <row r="21" spans="2:37" ht="13.5" customHeight="1">
      <c r="B21" s="143"/>
      <c r="C21" s="32" t="s">
        <v>56</v>
      </c>
      <c r="D21" s="33">
        <v>71000</v>
      </c>
      <c r="E21" s="34"/>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6">
        <f t="shared" si="2"/>
        <v>0</v>
      </c>
      <c r="AK21" s="36">
        <f t="shared" si="0"/>
        <v>0</v>
      </c>
    </row>
    <row r="22" spans="2:37" ht="13.5" customHeight="1">
      <c r="B22" s="143"/>
      <c r="C22" s="32" t="s">
        <v>54</v>
      </c>
      <c r="D22" s="33">
        <v>16000</v>
      </c>
      <c r="E22" s="34"/>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6">
        <f t="shared" si="2"/>
        <v>0</v>
      </c>
      <c r="AK22" s="36">
        <f t="shared" si="0"/>
        <v>0</v>
      </c>
    </row>
    <row r="23" spans="2:37" ht="13.5" customHeight="1">
      <c r="B23" s="143" t="s">
        <v>62</v>
      </c>
      <c r="C23" s="32" t="s">
        <v>14</v>
      </c>
      <c r="D23" s="33">
        <v>97000</v>
      </c>
      <c r="E23" s="34"/>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6">
        <f>SUM(E23:AI23)</f>
        <v>0</v>
      </c>
      <c r="AK23" s="36">
        <f t="shared" si="0"/>
        <v>0</v>
      </c>
    </row>
    <row r="24" spans="2:37" ht="13.5" customHeight="1">
      <c r="B24" s="143"/>
      <c r="C24" s="32" t="s">
        <v>16</v>
      </c>
      <c r="D24" s="33">
        <v>41000</v>
      </c>
      <c r="E24" s="34"/>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6">
        <f t="shared" ref="AJ24:AJ29" si="3">SUM(E24:AI24)</f>
        <v>0</v>
      </c>
      <c r="AK24" s="36">
        <f t="shared" si="0"/>
        <v>0</v>
      </c>
    </row>
    <row r="25" spans="2:37" ht="13.5" customHeight="1">
      <c r="B25" s="143"/>
      <c r="C25" s="32" t="s">
        <v>55</v>
      </c>
      <c r="D25" s="33">
        <v>16000</v>
      </c>
      <c r="E25" s="34"/>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6">
        <f t="shared" si="3"/>
        <v>0</v>
      </c>
      <c r="AK25" s="36">
        <f t="shared" si="0"/>
        <v>0</v>
      </c>
    </row>
    <row r="26" spans="2:37" ht="13.5" customHeight="1">
      <c r="B26" s="143"/>
      <c r="C26" s="32" t="s">
        <v>52</v>
      </c>
      <c r="D26" s="33">
        <v>97000</v>
      </c>
      <c r="E26" s="34"/>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6">
        <f t="shared" si="3"/>
        <v>0</v>
      </c>
      <c r="AK26" s="36">
        <f t="shared" si="0"/>
        <v>0</v>
      </c>
    </row>
    <row r="27" spans="2:37" ht="13.5" customHeight="1">
      <c r="B27" s="143"/>
      <c r="C27" s="32" t="s">
        <v>57</v>
      </c>
      <c r="D27" s="33">
        <v>41000</v>
      </c>
      <c r="E27" s="34"/>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6">
        <f>SUM(E27:AI27)</f>
        <v>0</v>
      </c>
      <c r="AK27" s="36">
        <f t="shared" si="0"/>
        <v>0</v>
      </c>
    </row>
    <row r="28" spans="2:37" ht="13.5" customHeight="1">
      <c r="B28" s="143"/>
      <c r="C28" s="32" t="s">
        <v>56</v>
      </c>
      <c r="D28" s="33">
        <v>16000</v>
      </c>
      <c r="E28" s="34"/>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6">
        <f t="shared" si="3"/>
        <v>0</v>
      </c>
      <c r="AK28" s="36">
        <f t="shared" si="0"/>
        <v>0</v>
      </c>
    </row>
    <row r="29" spans="2:37" ht="13.5" customHeight="1">
      <c r="B29" s="143"/>
      <c r="C29" s="32" t="s">
        <v>54</v>
      </c>
      <c r="D29" s="33">
        <v>16000</v>
      </c>
      <c r="E29" s="34"/>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6">
        <f t="shared" si="3"/>
        <v>0</v>
      </c>
      <c r="AK29" s="36">
        <f t="shared" si="0"/>
        <v>0</v>
      </c>
    </row>
    <row r="30" spans="2:37" s="20" customFormat="1" ht="13.5" customHeight="1">
      <c r="B30" s="146" t="s">
        <v>60</v>
      </c>
      <c r="C30" s="146"/>
      <c r="D30" s="146"/>
      <c r="E30" s="37">
        <f t="shared" ref="E30:AK30" si="4">SUM(E9:E29)</f>
        <v>0</v>
      </c>
      <c r="F30" s="37">
        <f t="shared" si="4"/>
        <v>0</v>
      </c>
      <c r="G30" s="37">
        <f t="shared" si="4"/>
        <v>0</v>
      </c>
      <c r="H30" s="37">
        <f t="shared" si="4"/>
        <v>0</v>
      </c>
      <c r="I30" s="37">
        <f t="shared" si="4"/>
        <v>0</v>
      </c>
      <c r="J30" s="37">
        <f t="shared" si="4"/>
        <v>0</v>
      </c>
      <c r="K30" s="37">
        <f t="shared" si="4"/>
        <v>0</v>
      </c>
      <c r="L30" s="37">
        <f t="shared" si="4"/>
        <v>0</v>
      </c>
      <c r="M30" s="37">
        <f t="shared" si="4"/>
        <v>0</v>
      </c>
      <c r="N30" s="37">
        <f t="shared" si="4"/>
        <v>0</v>
      </c>
      <c r="O30" s="37">
        <f t="shared" si="4"/>
        <v>0</v>
      </c>
      <c r="P30" s="37">
        <f t="shared" si="4"/>
        <v>0</v>
      </c>
      <c r="Q30" s="37">
        <f t="shared" si="4"/>
        <v>0</v>
      </c>
      <c r="R30" s="37">
        <f t="shared" si="4"/>
        <v>0</v>
      </c>
      <c r="S30" s="37">
        <f t="shared" si="4"/>
        <v>0</v>
      </c>
      <c r="T30" s="37">
        <f t="shared" si="4"/>
        <v>0</v>
      </c>
      <c r="U30" s="37">
        <f t="shared" si="4"/>
        <v>0</v>
      </c>
      <c r="V30" s="37">
        <f t="shared" si="4"/>
        <v>0</v>
      </c>
      <c r="W30" s="37">
        <f t="shared" si="4"/>
        <v>0</v>
      </c>
      <c r="X30" s="37">
        <f t="shared" si="4"/>
        <v>0</v>
      </c>
      <c r="Y30" s="37">
        <f t="shared" si="4"/>
        <v>0</v>
      </c>
      <c r="Z30" s="37">
        <f t="shared" si="4"/>
        <v>0</v>
      </c>
      <c r="AA30" s="37">
        <f t="shared" si="4"/>
        <v>0</v>
      </c>
      <c r="AB30" s="37">
        <f t="shared" si="4"/>
        <v>0</v>
      </c>
      <c r="AC30" s="37">
        <f t="shared" si="4"/>
        <v>0</v>
      </c>
      <c r="AD30" s="37">
        <f t="shared" si="4"/>
        <v>0</v>
      </c>
      <c r="AE30" s="37">
        <f t="shared" si="4"/>
        <v>0</v>
      </c>
      <c r="AF30" s="37">
        <f t="shared" si="4"/>
        <v>0</v>
      </c>
      <c r="AG30" s="37">
        <f t="shared" si="4"/>
        <v>0</v>
      </c>
      <c r="AH30" s="37">
        <f t="shared" si="4"/>
        <v>0</v>
      </c>
      <c r="AI30" s="37">
        <f t="shared" si="4"/>
        <v>0</v>
      </c>
      <c r="AJ30" s="22">
        <f t="shared" si="4"/>
        <v>0</v>
      </c>
      <c r="AK30" s="22">
        <f t="shared" si="4"/>
        <v>0</v>
      </c>
    </row>
    <row r="31" spans="2:37" s="27" customFormat="1" ht="13.5" customHeight="1">
      <c r="B31" s="144" t="s">
        <v>103</v>
      </c>
      <c r="C31" s="144"/>
      <c r="D31" s="144"/>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28"/>
      <c r="AK31" s="28"/>
    </row>
    <row r="32" spans="2:37" s="27" customFormat="1" ht="13.5" customHeight="1">
      <c r="B32" s="144" t="s">
        <v>106</v>
      </c>
      <c r="C32" s="144"/>
      <c r="D32" s="39" t="s">
        <v>14</v>
      </c>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28"/>
      <c r="AK32" s="28"/>
    </row>
    <row r="33" spans="2:37" s="27" customFormat="1" ht="13.5" customHeight="1">
      <c r="B33" s="144"/>
      <c r="C33" s="144"/>
      <c r="D33" s="39" t="s">
        <v>15</v>
      </c>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28"/>
      <c r="AK33" s="28"/>
    </row>
    <row r="34" spans="2:37" s="27" customFormat="1" ht="13.5" customHeight="1">
      <c r="B34" s="144"/>
      <c r="C34" s="144"/>
      <c r="D34" s="39" t="s">
        <v>55</v>
      </c>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28"/>
      <c r="AK34" s="28"/>
    </row>
    <row r="35" spans="2:37" s="27" customFormat="1" ht="13.5" customHeight="1">
      <c r="B35" s="144" t="s">
        <v>104</v>
      </c>
      <c r="C35" s="144"/>
      <c r="D35" s="144"/>
      <c r="E35" s="41">
        <f>E32*4+E33*4+E34*2</f>
        <v>0</v>
      </c>
      <c r="F35" s="41">
        <f t="shared" ref="F35" si="5">F32*4+F33*4+F34*2</f>
        <v>0</v>
      </c>
      <c r="G35" s="41">
        <f t="shared" ref="G35" si="6">G32*4+G33*4+G34*2</f>
        <v>0</v>
      </c>
      <c r="H35" s="41">
        <f t="shared" ref="H35" si="7">H32*4+H33*4+H34*2</f>
        <v>0</v>
      </c>
      <c r="I35" s="41">
        <f t="shared" ref="I35" si="8">I32*4+I33*4+I34*2</f>
        <v>0</v>
      </c>
      <c r="J35" s="41">
        <f t="shared" ref="J35" si="9">J32*4+J33*4+J34*2</f>
        <v>0</v>
      </c>
      <c r="K35" s="41">
        <f t="shared" ref="K35" si="10">K32*4+K33*4+K34*2</f>
        <v>0</v>
      </c>
      <c r="L35" s="41">
        <f t="shared" ref="L35" si="11">L32*4+L33*4+L34*2</f>
        <v>0</v>
      </c>
      <c r="M35" s="41">
        <f t="shared" ref="M35" si="12">M32*4+M33*4+M34*2</f>
        <v>0</v>
      </c>
      <c r="N35" s="41">
        <f t="shared" ref="N35" si="13">N32*4+N33*4+N34*2</f>
        <v>0</v>
      </c>
      <c r="O35" s="41">
        <f t="shared" ref="O35" si="14">O32*4+O33*4+O34*2</f>
        <v>0</v>
      </c>
      <c r="P35" s="41">
        <f t="shared" ref="P35" si="15">P32*4+P33*4+P34*2</f>
        <v>0</v>
      </c>
      <c r="Q35" s="41">
        <f t="shared" ref="Q35" si="16">Q32*4+Q33*4+Q34*2</f>
        <v>0</v>
      </c>
      <c r="R35" s="41">
        <f t="shared" ref="R35" si="17">R32*4+R33*4+R34*2</f>
        <v>0</v>
      </c>
      <c r="S35" s="41">
        <f t="shared" ref="S35" si="18">S32*4+S33*4+S34*2</f>
        <v>0</v>
      </c>
      <c r="T35" s="41">
        <f t="shared" ref="T35" si="19">T32*4+T33*4+T34*2</f>
        <v>0</v>
      </c>
      <c r="U35" s="41">
        <f t="shared" ref="U35" si="20">U32*4+U33*4+U34*2</f>
        <v>0</v>
      </c>
      <c r="V35" s="41">
        <f t="shared" ref="V35" si="21">V32*4+V33*4+V34*2</f>
        <v>0</v>
      </c>
      <c r="W35" s="41">
        <f t="shared" ref="W35" si="22">W32*4+W33*4+W34*2</f>
        <v>0</v>
      </c>
      <c r="X35" s="41">
        <f t="shared" ref="X35" si="23">X32*4+X33*4+X34*2</f>
        <v>0</v>
      </c>
      <c r="Y35" s="41">
        <f t="shared" ref="Y35" si="24">Y32*4+Y33*4+Y34*2</f>
        <v>0</v>
      </c>
      <c r="Z35" s="41">
        <f t="shared" ref="Z35" si="25">Z32*4+Z33*4+Z34*2</f>
        <v>0</v>
      </c>
      <c r="AA35" s="41">
        <f t="shared" ref="AA35" si="26">AA32*4+AA33*4+AA34*2</f>
        <v>0</v>
      </c>
      <c r="AB35" s="41">
        <f t="shared" ref="AB35" si="27">AB32*4+AB33*4+AB34*2</f>
        <v>0</v>
      </c>
      <c r="AC35" s="41">
        <f t="shared" ref="AC35" si="28">AC32*4+AC33*4+AC34*2</f>
        <v>0</v>
      </c>
      <c r="AD35" s="41">
        <f t="shared" ref="AD35" si="29">AD32*4+AD33*4+AD34*2</f>
        <v>0</v>
      </c>
      <c r="AE35" s="41">
        <f t="shared" ref="AE35" si="30">AE32*4+AE33*4+AE34*2</f>
        <v>0</v>
      </c>
      <c r="AF35" s="41">
        <f t="shared" ref="AF35" si="31">AF32*4+AF33*4+AF34*2</f>
        <v>0</v>
      </c>
      <c r="AG35" s="41">
        <f t="shared" ref="AG35" si="32">AG32*4+AG33*4+AG34*2</f>
        <v>0</v>
      </c>
      <c r="AH35" s="41">
        <f t="shared" ref="AH35" si="33">AH32*4+AH33*4+AH34*2</f>
        <v>0</v>
      </c>
      <c r="AI35" s="43">
        <f t="shared" ref="AI35" si="34">AI32*4+AI33*4+AI34*2</f>
        <v>0</v>
      </c>
      <c r="AJ35" s="28"/>
      <c r="AK35" s="28"/>
    </row>
    <row r="36" spans="2:37" s="20" customFormat="1" ht="13.5" customHeight="1">
      <c r="B36" s="142" t="s">
        <v>81</v>
      </c>
      <c r="C36" s="142"/>
      <c r="D36" s="142"/>
      <c r="E36" s="42">
        <f>SUM(E12:E15,E19:E22,E26:E29)</f>
        <v>0</v>
      </c>
      <c r="F36" s="42">
        <f t="shared" ref="F36:AI36" si="35">SUM(F12:F15,F19:F22,F26:F29)</f>
        <v>0</v>
      </c>
      <c r="G36" s="42">
        <f t="shared" si="35"/>
        <v>0</v>
      </c>
      <c r="H36" s="42">
        <f t="shared" si="35"/>
        <v>0</v>
      </c>
      <c r="I36" s="42">
        <f t="shared" si="35"/>
        <v>0</v>
      </c>
      <c r="J36" s="42">
        <f t="shared" si="35"/>
        <v>0</v>
      </c>
      <c r="K36" s="42">
        <f t="shared" si="35"/>
        <v>0</v>
      </c>
      <c r="L36" s="42">
        <f t="shared" si="35"/>
        <v>0</v>
      </c>
      <c r="M36" s="42">
        <f t="shared" si="35"/>
        <v>0</v>
      </c>
      <c r="N36" s="42">
        <f t="shared" si="35"/>
        <v>0</v>
      </c>
      <c r="O36" s="42">
        <f t="shared" si="35"/>
        <v>0</v>
      </c>
      <c r="P36" s="42">
        <f t="shared" si="35"/>
        <v>0</v>
      </c>
      <c r="Q36" s="42">
        <f t="shared" si="35"/>
        <v>0</v>
      </c>
      <c r="R36" s="42">
        <f t="shared" si="35"/>
        <v>0</v>
      </c>
      <c r="S36" s="42">
        <f t="shared" si="35"/>
        <v>0</v>
      </c>
      <c r="T36" s="42">
        <f t="shared" si="35"/>
        <v>0</v>
      </c>
      <c r="U36" s="42">
        <f t="shared" si="35"/>
        <v>0</v>
      </c>
      <c r="V36" s="42">
        <f t="shared" si="35"/>
        <v>0</v>
      </c>
      <c r="W36" s="42">
        <f t="shared" si="35"/>
        <v>0</v>
      </c>
      <c r="X36" s="42">
        <f t="shared" si="35"/>
        <v>0</v>
      </c>
      <c r="Y36" s="42">
        <f t="shared" si="35"/>
        <v>0</v>
      </c>
      <c r="Z36" s="42">
        <f t="shared" si="35"/>
        <v>0</v>
      </c>
      <c r="AA36" s="42">
        <f t="shared" si="35"/>
        <v>0</v>
      </c>
      <c r="AB36" s="42">
        <f t="shared" si="35"/>
        <v>0</v>
      </c>
      <c r="AC36" s="42">
        <f t="shared" si="35"/>
        <v>0</v>
      </c>
      <c r="AD36" s="42">
        <f t="shared" si="35"/>
        <v>0</v>
      </c>
      <c r="AE36" s="42">
        <f t="shared" si="35"/>
        <v>0</v>
      </c>
      <c r="AF36" s="42">
        <f t="shared" si="35"/>
        <v>0</v>
      </c>
      <c r="AG36" s="42">
        <f t="shared" si="35"/>
        <v>0</v>
      </c>
      <c r="AH36" s="42">
        <f t="shared" si="35"/>
        <v>0</v>
      </c>
      <c r="AI36" s="42">
        <f t="shared" si="35"/>
        <v>0</v>
      </c>
    </row>
    <row r="37" spans="2:37" ht="13.5" customHeight="1">
      <c r="B37" s="142" t="s">
        <v>83</v>
      </c>
      <c r="C37" s="142"/>
      <c r="D37" s="142"/>
      <c r="E37" s="42" t="str">
        <f>IF(E36&lt;=E35,"OK","NG")</f>
        <v>OK</v>
      </c>
      <c r="F37" s="42" t="str">
        <f t="shared" ref="F37:AI37" si="36">IF(F36&lt;=F35,"OK","NG")</f>
        <v>OK</v>
      </c>
      <c r="G37" s="42" t="str">
        <f t="shared" si="36"/>
        <v>OK</v>
      </c>
      <c r="H37" s="42" t="str">
        <f t="shared" si="36"/>
        <v>OK</v>
      </c>
      <c r="I37" s="42" t="str">
        <f t="shared" si="36"/>
        <v>OK</v>
      </c>
      <c r="J37" s="42" t="str">
        <f t="shared" si="36"/>
        <v>OK</v>
      </c>
      <c r="K37" s="42" t="str">
        <f t="shared" si="36"/>
        <v>OK</v>
      </c>
      <c r="L37" s="42" t="str">
        <f t="shared" si="36"/>
        <v>OK</v>
      </c>
      <c r="M37" s="42" t="str">
        <f t="shared" si="36"/>
        <v>OK</v>
      </c>
      <c r="N37" s="42" t="str">
        <f t="shared" si="36"/>
        <v>OK</v>
      </c>
      <c r="O37" s="42" t="str">
        <f t="shared" si="36"/>
        <v>OK</v>
      </c>
      <c r="P37" s="42" t="str">
        <f t="shared" si="36"/>
        <v>OK</v>
      </c>
      <c r="Q37" s="42" t="str">
        <f t="shared" si="36"/>
        <v>OK</v>
      </c>
      <c r="R37" s="42" t="str">
        <f t="shared" si="36"/>
        <v>OK</v>
      </c>
      <c r="S37" s="42" t="str">
        <f t="shared" si="36"/>
        <v>OK</v>
      </c>
      <c r="T37" s="42" t="str">
        <f t="shared" si="36"/>
        <v>OK</v>
      </c>
      <c r="U37" s="42" t="str">
        <f t="shared" si="36"/>
        <v>OK</v>
      </c>
      <c r="V37" s="42" t="str">
        <f t="shared" si="36"/>
        <v>OK</v>
      </c>
      <c r="W37" s="42" t="str">
        <f t="shared" si="36"/>
        <v>OK</v>
      </c>
      <c r="X37" s="42" t="str">
        <f t="shared" si="36"/>
        <v>OK</v>
      </c>
      <c r="Y37" s="42" t="str">
        <f t="shared" si="36"/>
        <v>OK</v>
      </c>
      <c r="Z37" s="42" t="str">
        <f t="shared" si="36"/>
        <v>OK</v>
      </c>
      <c r="AA37" s="42" t="str">
        <f t="shared" si="36"/>
        <v>OK</v>
      </c>
      <c r="AB37" s="42" t="str">
        <f t="shared" si="36"/>
        <v>OK</v>
      </c>
      <c r="AC37" s="42" t="str">
        <f t="shared" si="36"/>
        <v>OK</v>
      </c>
      <c r="AD37" s="42" t="str">
        <f t="shared" si="36"/>
        <v>OK</v>
      </c>
      <c r="AE37" s="42" t="str">
        <f t="shared" si="36"/>
        <v>OK</v>
      </c>
      <c r="AF37" s="42" t="str">
        <f t="shared" si="36"/>
        <v>OK</v>
      </c>
      <c r="AG37" s="42" t="str">
        <f t="shared" si="36"/>
        <v>OK</v>
      </c>
      <c r="AH37" s="42" t="str">
        <f t="shared" si="36"/>
        <v>OK</v>
      </c>
      <c r="AI37" s="42" t="str">
        <f t="shared" si="36"/>
        <v>OK</v>
      </c>
    </row>
  </sheetData>
  <mergeCells count="11">
    <mergeCell ref="B4:G4"/>
    <mergeCell ref="B36:D36"/>
    <mergeCell ref="B23:B29"/>
    <mergeCell ref="B37:D37"/>
    <mergeCell ref="B16:B22"/>
    <mergeCell ref="B31:D31"/>
    <mergeCell ref="B32:C34"/>
    <mergeCell ref="B35:D35"/>
    <mergeCell ref="B8:C8"/>
    <mergeCell ref="B30:D30"/>
    <mergeCell ref="B9:B15"/>
  </mergeCells>
  <phoneticPr fontId="2"/>
  <dataValidations count="1">
    <dataValidation type="list" allowBlank="1" showInputMessage="1" showErrorMessage="1" sqref="E31:AI31" xr:uid="{00000000-0002-0000-0200-000000000000}">
      <formula1>"1,2,3,4,5"</formula1>
    </dataValidation>
  </dataValidations>
  <printOptions horizontalCentered="1" gridLinesSet="0"/>
  <pageMargins left="0.25" right="0.25" top="0.75" bottom="0.75" header="0.3" footer="0.3"/>
  <pageSetup paperSize="9" scale="64"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4765C-650E-4C42-A162-FE19FE9F8600}">
  <sheetPr>
    <tabColor theme="7" tint="0.79998168889431442"/>
    <pageSetUpPr fitToPage="1"/>
  </sheetPr>
  <dimension ref="A1:AK37"/>
  <sheetViews>
    <sheetView view="pageBreakPreview" zoomScale="85" zoomScaleNormal="100" zoomScaleSheetLayoutView="85" workbookViewId="0"/>
  </sheetViews>
  <sheetFormatPr defaultColWidth="9" defaultRowHeight="19.5"/>
  <cols>
    <col min="1" max="1" width="1.25" style="17" customWidth="1"/>
    <col min="2" max="2" width="7.625" style="17" customWidth="1"/>
    <col min="3" max="3" width="24.5" style="17" customWidth="1"/>
    <col min="4" max="4" width="13.625" style="17" customWidth="1"/>
    <col min="5" max="35" width="5" style="17" customWidth="1"/>
    <col min="36" max="36" width="8" style="17" customWidth="1"/>
    <col min="37" max="37" width="14.5" style="17" customWidth="1"/>
    <col min="38" max="16384" width="9" style="17"/>
  </cols>
  <sheetData>
    <row r="1" spans="1:37">
      <c r="A1" s="17" t="s">
        <v>120</v>
      </c>
      <c r="Q1" s="18"/>
      <c r="W1" s="18"/>
      <c r="AC1" s="18"/>
    </row>
    <row r="2" spans="1:37" ht="20.100000000000001" customHeight="1">
      <c r="B2" s="49" t="s">
        <v>167</v>
      </c>
      <c r="H2" s="21"/>
      <c r="I2" s="21"/>
      <c r="J2" s="19"/>
      <c r="K2" s="19"/>
      <c r="L2" s="19"/>
      <c r="M2" s="19"/>
      <c r="N2" s="19"/>
      <c r="O2" s="19"/>
      <c r="R2" s="19"/>
      <c r="S2" s="19"/>
      <c r="T2" s="19"/>
      <c r="U2" s="19"/>
      <c r="X2" s="19"/>
      <c r="Y2" s="19"/>
      <c r="Z2" s="19"/>
      <c r="AA2" s="19"/>
    </row>
    <row r="3" spans="1:37" ht="20.100000000000001" customHeight="1">
      <c r="H3" s="21"/>
      <c r="I3" s="21"/>
      <c r="J3" s="19"/>
      <c r="K3" s="19"/>
      <c r="L3" s="19"/>
      <c r="M3" s="19"/>
      <c r="N3" s="19"/>
      <c r="O3" s="19"/>
      <c r="R3" s="19"/>
      <c r="S3" s="19"/>
      <c r="T3" s="19"/>
      <c r="U3" s="19"/>
      <c r="X3" s="19"/>
      <c r="Y3" s="19"/>
      <c r="Z3" s="19"/>
      <c r="AA3" s="19"/>
    </row>
    <row r="4" spans="1:37" ht="19.5" customHeight="1">
      <c r="B4" s="141" t="s">
        <v>61</v>
      </c>
      <c r="C4" s="141"/>
      <c r="D4" s="141"/>
      <c r="E4" s="141"/>
      <c r="F4" s="141"/>
      <c r="G4" s="141"/>
      <c r="H4" s="20"/>
      <c r="I4" s="20"/>
      <c r="J4" s="20"/>
      <c r="K4" s="20"/>
      <c r="L4" s="20"/>
      <c r="M4" s="20"/>
      <c r="N4" s="20"/>
      <c r="O4" s="20"/>
      <c r="R4" s="20"/>
      <c r="S4" s="20"/>
      <c r="T4" s="20"/>
      <c r="U4" s="20"/>
      <c r="X4" s="20"/>
      <c r="Y4" s="20"/>
      <c r="Z4" s="20"/>
      <c r="AA4" s="20"/>
    </row>
    <row r="5" spans="1:37" ht="19.5" customHeight="1">
      <c r="B5" s="29"/>
      <c r="C5" s="30" t="s">
        <v>99</v>
      </c>
      <c r="D5" s="46"/>
      <c r="E5" s="46"/>
      <c r="F5" s="46"/>
      <c r="G5" s="46"/>
      <c r="H5" s="20"/>
      <c r="I5" s="20"/>
      <c r="J5" s="20"/>
      <c r="K5" s="20"/>
      <c r="L5" s="20"/>
      <c r="M5" s="20"/>
      <c r="N5" s="20"/>
      <c r="O5" s="20"/>
      <c r="R5" s="20"/>
      <c r="S5" s="20"/>
      <c r="T5" s="20"/>
      <c r="U5" s="20"/>
      <c r="X5" s="20"/>
      <c r="Y5" s="20"/>
      <c r="Z5" s="20"/>
      <c r="AA5" s="20"/>
    </row>
    <row r="6" spans="1:37" ht="19.5" customHeight="1">
      <c r="B6" s="25"/>
      <c r="C6" s="26"/>
      <c r="D6" s="46"/>
      <c r="E6" s="46"/>
      <c r="F6" s="46"/>
      <c r="G6" s="46"/>
      <c r="H6" s="20"/>
      <c r="I6" s="20"/>
      <c r="J6" s="20"/>
      <c r="K6" s="20"/>
      <c r="L6" s="20"/>
      <c r="M6" s="20"/>
      <c r="N6" s="20"/>
      <c r="O6" s="20"/>
      <c r="R6" s="20"/>
      <c r="S6" s="20"/>
      <c r="T6" s="20"/>
      <c r="U6" s="20"/>
      <c r="X6" s="20"/>
      <c r="Y6" s="20"/>
      <c r="Z6" s="20"/>
      <c r="AA6" s="20"/>
    </row>
    <row r="7" spans="1:37" ht="9" customHeight="1">
      <c r="H7" s="21"/>
      <c r="I7" s="21"/>
      <c r="J7" s="19"/>
      <c r="K7" s="19"/>
      <c r="L7" s="19"/>
      <c r="M7" s="19"/>
      <c r="N7" s="19"/>
      <c r="O7" s="19"/>
      <c r="R7" s="19"/>
      <c r="S7" s="19"/>
      <c r="T7" s="19"/>
      <c r="U7" s="19"/>
      <c r="X7" s="19"/>
      <c r="Y7" s="19"/>
      <c r="Z7" s="19"/>
      <c r="AA7" s="19"/>
    </row>
    <row r="8" spans="1:37" s="27" customFormat="1" ht="57" customHeight="1">
      <c r="B8" s="145" t="s">
        <v>82</v>
      </c>
      <c r="C8" s="145"/>
      <c r="D8" s="48" t="s">
        <v>105</v>
      </c>
      <c r="E8" s="48" t="s">
        <v>65</v>
      </c>
      <c r="F8" s="48" t="s">
        <v>66</v>
      </c>
      <c r="G8" s="48" t="s">
        <v>67</v>
      </c>
      <c r="H8" s="48" t="s">
        <v>68</v>
      </c>
      <c r="I8" s="48" t="s">
        <v>69</v>
      </c>
      <c r="J8" s="48" t="s">
        <v>70</v>
      </c>
      <c r="K8" s="48" t="s">
        <v>71</v>
      </c>
      <c r="L8" s="48" t="s">
        <v>72</v>
      </c>
      <c r="M8" s="48" t="s">
        <v>73</v>
      </c>
      <c r="N8" s="48" t="s">
        <v>74</v>
      </c>
      <c r="O8" s="48" t="s">
        <v>75</v>
      </c>
      <c r="P8" s="48" t="s">
        <v>76</v>
      </c>
      <c r="Q8" s="48" t="s">
        <v>77</v>
      </c>
      <c r="R8" s="48" t="s">
        <v>78</v>
      </c>
      <c r="S8" s="48" t="s">
        <v>79</v>
      </c>
      <c r="T8" s="48" t="s">
        <v>80</v>
      </c>
      <c r="U8" s="48" t="s">
        <v>84</v>
      </c>
      <c r="V8" s="48" t="s">
        <v>85</v>
      </c>
      <c r="W8" s="48" t="s">
        <v>86</v>
      </c>
      <c r="X8" s="48" t="s">
        <v>87</v>
      </c>
      <c r="Y8" s="48" t="s">
        <v>88</v>
      </c>
      <c r="Z8" s="48" t="s">
        <v>89</v>
      </c>
      <c r="AA8" s="48" t="s">
        <v>90</v>
      </c>
      <c r="AB8" s="48" t="s">
        <v>91</v>
      </c>
      <c r="AC8" s="48" t="s">
        <v>92</v>
      </c>
      <c r="AD8" s="48" t="s">
        <v>93</v>
      </c>
      <c r="AE8" s="48" t="s">
        <v>94</v>
      </c>
      <c r="AF8" s="48" t="s">
        <v>95</v>
      </c>
      <c r="AG8" s="48" t="s">
        <v>96</v>
      </c>
      <c r="AH8" s="48" t="s">
        <v>97</v>
      </c>
      <c r="AI8" s="48" t="s">
        <v>98</v>
      </c>
      <c r="AJ8" s="31" t="s">
        <v>101</v>
      </c>
      <c r="AK8" s="31" t="s">
        <v>102</v>
      </c>
    </row>
    <row r="9" spans="1:37" ht="13.5" customHeight="1">
      <c r="B9" s="143" t="s">
        <v>64</v>
      </c>
      <c r="C9" s="32" t="s">
        <v>14</v>
      </c>
      <c r="D9" s="33">
        <v>218000</v>
      </c>
      <c r="E9" s="34"/>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6">
        <f>SUM(E9:AI9)</f>
        <v>0</v>
      </c>
      <c r="AK9" s="36">
        <f>D9*AJ9</f>
        <v>0</v>
      </c>
    </row>
    <row r="10" spans="1:37" ht="13.5" customHeight="1">
      <c r="B10" s="143"/>
      <c r="C10" s="32" t="s">
        <v>15</v>
      </c>
      <c r="D10" s="33">
        <v>106000</v>
      </c>
      <c r="E10" s="34"/>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6">
        <f t="shared" ref="AJ10:AJ15" si="0">SUM(E10:AI10)</f>
        <v>0</v>
      </c>
      <c r="AK10" s="36">
        <f t="shared" ref="AK10:AK21" si="1">D10*AJ10</f>
        <v>0</v>
      </c>
    </row>
    <row r="11" spans="1:37" ht="13.5" customHeight="1">
      <c r="B11" s="143"/>
      <c r="C11" s="32" t="s">
        <v>55</v>
      </c>
      <c r="D11" s="33">
        <v>37000</v>
      </c>
      <c r="E11" s="34"/>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6">
        <f t="shared" si="0"/>
        <v>0</v>
      </c>
      <c r="AK11" s="36">
        <f t="shared" si="1"/>
        <v>0</v>
      </c>
    </row>
    <row r="12" spans="1:37" ht="13.5" customHeight="1">
      <c r="B12" s="143"/>
      <c r="C12" s="32" t="s">
        <v>52</v>
      </c>
      <c r="D12" s="33">
        <v>218000</v>
      </c>
      <c r="E12" s="34"/>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6">
        <f t="shared" si="0"/>
        <v>0</v>
      </c>
      <c r="AK12" s="36">
        <f t="shared" si="1"/>
        <v>0</v>
      </c>
    </row>
    <row r="13" spans="1:37" ht="13.5" customHeight="1">
      <c r="B13" s="143"/>
      <c r="C13" s="32" t="s">
        <v>53</v>
      </c>
      <c r="D13" s="33">
        <v>106000</v>
      </c>
      <c r="E13" s="34"/>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6">
        <f t="shared" si="0"/>
        <v>0</v>
      </c>
      <c r="AK13" s="36">
        <f t="shared" si="1"/>
        <v>0</v>
      </c>
    </row>
    <row r="14" spans="1:37" ht="13.5" customHeight="1">
      <c r="B14" s="143"/>
      <c r="C14" s="32" t="s">
        <v>56</v>
      </c>
      <c r="D14" s="33">
        <v>37000</v>
      </c>
      <c r="E14" s="34"/>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6">
        <f t="shared" si="0"/>
        <v>0</v>
      </c>
      <c r="AK14" s="36">
        <f t="shared" si="1"/>
        <v>0</v>
      </c>
    </row>
    <row r="15" spans="1:37" ht="13.5" customHeight="1">
      <c r="B15" s="143"/>
      <c r="C15" s="32" t="s">
        <v>54</v>
      </c>
      <c r="D15" s="33">
        <v>16000</v>
      </c>
      <c r="E15" s="34"/>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6">
        <f t="shared" si="0"/>
        <v>0</v>
      </c>
      <c r="AK15" s="36">
        <f t="shared" si="1"/>
        <v>0</v>
      </c>
    </row>
    <row r="16" spans="1:37" ht="13.5" customHeight="1">
      <c r="B16" s="143" t="s">
        <v>100</v>
      </c>
      <c r="C16" s="32" t="s">
        <v>14</v>
      </c>
      <c r="D16" s="33">
        <v>151000</v>
      </c>
      <c r="E16" s="34"/>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6">
        <f>SUM(E16:AI16)</f>
        <v>0</v>
      </c>
      <c r="AK16" s="36">
        <f t="shared" si="1"/>
        <v>0</v>
      </c>
    </row>
    <row r="17" spans="2:37" ht="13.5" customHeight="1">
      <c r="B17" s="143"/>
      <c r="C17" s="32" t="s">
        <v>15</v>
      </c>
      <c r="D17" s="33">
        <v>106000</v>
      </c>
      <c r="E17" s="34"/>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6">
        <f t="shared" ref="AJ17:AJ22" si="2">SUM(E17:AI17)</f>
        <v>0</v>
      </c>
      <c r="AK17" s="36">
        <f t="shared" si="1"/>
        <v>0</v>
      </c>
    </row>
    <row r="18" spans="2:37" ht="13.5" customHeight="1">
      <c r="B18" s="143"/>
      <c r="C18" s="32" t="s">
        <v>55</v>
      </c>
      <c r="D18" s="33">
        <v>36000</v>
      </c>
      <c r="E18" s="34"/>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6">
        <f t="shared" si="2"/>
        <v>0</v>
      </c>
      <c r="AK18" s="36">
        <f t="shared" si="1"/>
        <v>0</v>
      </c>
    </row>
    <row r="19" spans="2:37" ht="13.5" customHeight="1">
      <c r="B19" s="143"/>
      <c r="C19" s="32" t="s">
        <v>52</v>
      </c>
      <c r="D19" s="33">
        <v>151000</v>
      </c>
      <c r="E19" s="34"/>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6">
        <f t="shared" si="2"/>
        <v>0</v>
      </c>
      <c r="AK19" s="36">
        <f t="shared" si="1"/>
        <v>0</v>
      </c>
    </row>
    <row r="20" spans="2:37" ht="13.5" customHeight="1">
      <c r="B20" s="143"/>
      <c r="C20" s="32" t="s">
        <v>53</v>
      </c>
      <c r="D20" s="33">
        <v>106000</v>
      </c>
      <c r="E20" s="34"/>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6">
        <f t="shared" si="2"/>
        <v>0</v>
      </c>
      <c r="AK20" s="36">
        <f t="shared" si="1"/>
        <v>0</v>
      </c>
    </row>
    <row r="21" spans="2:37" ht="13.5" customHeight="1">
      <c r="B21" s="143"/>
      <c r="C21" s="32" t="s">
        <v>56</v>
      </c>
      <c r="D21" s="33">
        <v>36000</v>
      </c>
      <c r="E21" s="34"/>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6">
        <f t="shared" si="2"/>
        <v>0</v>
      </c>
      <c r="AK21" s="36">
        <f t="shared" si="1"/>
        <v>0</v>
      </c>
    </row>
    <row r="22" spans="2:37" ht="13.5" customHeight="1">
      <c r="B22" s="143"/>
      <c r="C22" s="32" t="s">
        <v>54</v>
      </c>
      <c r="D22" s="33">
        <v>16000</v>
      </c>
      <c r="E22" s="34"/>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6">
        <f t="shared" si="2"/>
        <v>0</v>
      </c>
      <c r="AK22" s="36">
        <f t="shared" ref="AK22" si="3">D22*AJ22</f>
        <v>0</v>
      </c>
    </row>
    <row r="23" spans="2:37" ht="13.5" customHeight="1">
      <c r="B23" s="143" t="s">
        <v>62</v>
      </c>
      <c r="C23" s="32" t="s">
        <v>14</v>
      </c>
      <c r="D23" s="33">
        <v>97000</v>
      </c>
      <c r="E23" s="34"/>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6">
        <f>SUM(E23:AI23)</f>
        <v>0</v>
      </c>
      <c r="AK23" s="36">
        <f t="shared" ref="AK23:AK29" si="4">D23*AJ23</f>
        <v>0</v>
      </c>
    </row>
    <row r="24" spans="2:37" ht="13.5" customHeight="1">
      <c r="B24" s="143"/>
      <c r="C24" s="32" t="s">
        <v>16</v>
      </c>
      <c r="D24" s="33">
        <v>41000</v>
      </c>
      <c r="E24" s="34"/>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6">
        <f t="shared" ref="AJ24:AJ29" si="5">SUM(E24:AI24)</f>
        <v>0</v>
      </c>
      <c r="AK24" s="36">
        <f t="shared" si="4"/>
        <v>0</v>
      </c>
    </row>
    <row r="25" spans="2:37" ht="13.5" customHeight="1">
      <c r="B25" s="143"/>
      <c r="C25" s="32" t="s">
        <v>55</v>
      </c>
      <c r="D25" s="33">
        <v>16000</v>
      </c>
      <c r="E25" s="34"/>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6">
        <f t="shared" si="5"/>
        <v>0</v>
      </c>
      <c r="AK25" s="36">
        <f t="shared" si="4"/>
        <v>0</v>
      </c>
    </row>
    <row r="26" spans="2:37" ht="13.5" customHeight="1">
      <c r="B26" s="143"/>
      <c r="C26" s="32" t="s">
        <v>52</v>
      </c>
      <c r="D26" s="33">
        <v>97000</v>
      </c>
      <c r="E26" s="34"/>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6">
        <f t="shared" si="5"/>
        <v>0</v>
      </c>
      <c r="AK26" s="36">
        <f t="shared" si="4"/>
        <v>0</v>
      </c>
    </row>
    <row r="27" spans="2:37" ht="13.5" customHeight="1">
      <c r="B27" s="143"/>
      <c r="C27" s="32" t="s">
        <v>57</v>
      </c>
      <c r="D27" s="33">
        <v>41000</v>
      </c>
      <c r="E27" s="34"/>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6">
        <f>SUM(E27:AI27)</f>
        <v>0</v>
      </c>
      <c r="AK27" s="36">
        <f t="shared" si="4"/>
        <v>0</v>
      </c>
    </row>
    <row r="28" spans="2:37" ht="13.5" customHeight="1">
      <c r="B28" s="143"/>
      <c r="C28" s="32" t="s">
        <v>56</v>
      </c>
      <c r="D28" s="33">
        <v>16000</v>
      </c>
      <c r="E28" s="34"/>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6">
        <f t="shared" si="5"/>
        <v>0</v>
      </c>
      <c r="AK28" s="36">
        <f t="shared" si="4"/>
        <v>0</v>
      </c>
    </row>
    <row r="29" spans="2:37" ht="13.5" customHeight="1">
      <c r="B29" s="143"/>
      <c r="C29" s="32" t="s">
        <v>54</v>
      </c>
      <c r="D29" s="33">
        <v>16000</v>
      </c>
      <c r="E29" s="34"/>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6">
        <f t="shared" si="5"/>
        <v>0</v>
      </c>
      <c r="AK29" s="36">
        <f t="shared" si="4"/>
        <v>0</v>
      </c>
    </row>
    <row r="30" spans="2:37" s="20" customFormat="1" ht="13.5" customHeight="1">
      <c r="B30" s="146" t="s">
        <v>60</v>
      </c>
      <c r="C30" s="146"/>
      <c r="D30" s="146"/>
      <c r="E30" s="37">
        <f t="shared" ref="E30:AI30" si="6">SUM(E9:E29)</f>
        <v>0</v>
      </c>
      <c r="F30" s="37">
        <f t="shared" si="6"/>
        <v>0</v>
      </c>
      <c r="G30" s="37">
        <f t="shared" si="6"/>
        <v>0</v>
      </c>
      <c r="H30" s="37">
        <f t="shared" si="6"/>
        <v>0</v>
      </c>
      <c r="I30" s="37">
        <f t="shared" si="6"/>
        <v>0</v>
      </c>
      <c r="J30" s="37">
        <f t="shared" si="6"/>
        <v>0</v>
      </c>
      <c r="K30" s="37">
        <f t="shared" si="6"/>
        <v>0</v>
      </c>
      <c r="L30" s="37">
        <f t="shared" si="6"/>
        <v>0</v>
      </c>
      <c r="M30" s="37">
        <f t="shared" si="6"/>
        <v>0</v>
      </c>
      <c r="N30" s="37">
        <f t="shared" si="6"/>
        <v>0</v>
      </c>
      <c r="O30" s="37">
        <f t="shared" si="6"/>
        <v>0</v>
      </c>
      <c r="P30" s="37">
        <f t="shared" si="6"/>
        <v>0</v>
      </c>
      <c r="Q30" s="37">
        <f t="shared" si="6"/>
        <v>0</v>
      </c>
      <c r="R30" s="37">
        <f t="shared" si="6"/>
        <v>0</v>
      </c>
      <c r="S30" s="37">
        <f t="shared" si="6"/>
        <v>0</v>
      </c>
      <c r="T30" s="37">
        <f t="shared" si="6"/>
        <v>0</v>
      </c>
      <c r="U30" s="37">
        <f t="shared" si="6"/>
        <v>0</v>
      </c>
      <c r="V30" s="37">
        <f t="shared" si="6"/>
        <v>0</v>
      </c>
      <c r="W30" s="37">
        <f t="shared" si="6"/>
        <v>0</v>
      </c>
      <c r="X30" s="37">
        <f t="shared" si="6"/>
        <v>0</v>
      </c>
      <c r="Y30" s="37">
        <f t="shared" si="6"/>
        <v>0</v>
      </c>
      <c r="Z30" s="37">
        <f t="shared" si="6"/>
        <v>0</v>
      </c>
      <c r="AA30" s="37">
        <f t="shared" si="6"/>
        <v>0</v>
      </c>
      <c r="AB30" s="37">
        <f t="shared" si="6"/>
        <v>0</v>
      </c>
      <c r="AC30" s="37">
        <f t="shared" si="6"/>
        <v>0</v>
      </c>
      <c r="AD30" s="37">
        <f t="shared" si="6"/>
        <v>0</v>
      </c>
      <c r="AE30" s="37">
        <f t="shared" si="6"/>
        <v>0</v>
      </c>
      <c r="AF30" s="37">
        <f t="shared" si="6"/>
        <v>0</v>
      </c>
      <c r="AG30" s="37">
        <f t="shared" si="6"/>
        <v>0</v>
      </c>
      <c r="AH30" s="37">
        <f t="shared" si="6"/>
        <v>0</v>
      </c>
      <c r="AI30" s="37">
        <f t="shared" si="6"/>
        <v>0</v>
      </c>
      <c r="AJ30" s="22">
        <f>SUM(AJ9:AJ29)</f>
        <v>0</v>
      </c>
      <c r="AK30" s="22">
        <f>SUM(AK9:AK29)</f>
        <v>0</v>
      </c>
    </row>
    <row r="31" spans="2:37" s="27" customFormat="1" ht="13.5" customHeight="1">
      <c r="B31" s="144" t="s">
        <v>103</v>
      </c>
      <c r="C31" s="144"/>
      <c r="D31" s="144"/>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28"/>
      <c r="AK31" s="28"/>
    </row>
    <row r="32" spans="2:37" s="27" customFormat="1" ht="13.5" customHeight="1">
      <c r="B32" s="144" t="s">
        <v>106</v>
      </c>
      <c r="C32" s="144"/>
      <c r="D32" s="47" t="s">
        <v>14</v>
      </c>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28"/>
      <c r="AK32" s="28"/>
    </row>
    <row r="33" spans="2:37" s="27" customFormat="1" ht="13.5" customHeight="1">
      <c r="B33" s="144"/>
      <c r="C33" s="144"/>
      <c r="D33" s="47" t="s">
        <v>15</v>
      </c>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28"/>
      <c r="AK33" s="28"/>
    </row>
    <row r="34" spans="2:37" s="27" customFormat="1" ht="13.5" customHeight="1">
      <c r="B34" s="144"/>
      <c r="C34" s="144"/>
      <c r="D34" s="47" t="s">
        <v>55</v>
      </c>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28"/>
      <c r="AK34" s="28"/>
    </row>
    <row r="35" spans="2:37" s="27" customFormat="1" ht="13.5" customHeight="1">
      <c r="B35" s="144" t="s">
        <v>135</v>
      </c>
      <c r="C35" s="144"/>
      <c r="D35" s="144"/>
      <c r="E35" s="41">
        <f>E32*2+E33*2+E34*1</f>
        <v>0</v>
      </c>
      <c r="F35" s="41">
        <f>F32*2+F33*2+F34*1</f>
        <v>0</v>
      </c>
      <c r="G35" s="41">
        <f t="shared" ref="G35:AH35" si="7">G32*2+G33*2+G34*1</f>
        <v>0</v>
      </c>
      <c r="H35" s="41">
        <f t="shared" si="7"/>
        <v>0</v>
      </c>
      <c r="I35" s="41">
        <f t="shared" si="7"/>
        <v>0</v>
      </c>
      <c r="J35" s="41">
        <f t="shared" si="7"/>
        <v>0</v>
      </c>
      <c r="K35" s="41">
        <f t="shared" si="7"/>
        <v>0</v>
      </c>
      <c r="L35" s="41">
        <f t="shared" si="7"/>
        <v>0</v>
      </c>
      <c r="M35" s="41">
        <f t="shared" si="7"/>
        <v>0</v>
      </c>
      <c r="N35" s="41">
        <f t="shared" si="7"/>
        <v>0</v>
      </c>
      <c r="O35" s="41">
        <f t="shared" si="7"/>
        <v>0</v>
      </c>
      <c r="P35" s="41">
        <f t="shared" si="7"/>
        <v>0</v>
      </c>
      <c r="Q35" s="41">
        <f t="shared" si="7"/>
        <v>0</v>
      </c>
      <c r="R35" s="41">
        <f t="shared" si="7"/>
        <v>0</v>
      </c>
      <c r="S35" s="41">
        <f t="shared" si="7"/>
        <v>0</v>
      </c>
      <c r="T35" s="41">
        <f t="shared" si="7"/>
        <v>0</v>
      </c>
      <c r="U35" s="41">
        <f t="shared" si="7"/>
        <v>0</v>
      </c>
      <c r="V35" s="41">
        <f t="shared" si="7"/>
        <v>0</v>
      </c>
      <c r="W35" s="41">
        <f t="shared" si="7"/>
        <v>0</v>
      </c>
      <c r="X35" s="41">
        <f t="shared" si="7"/>
        <v>0</v>
      </c>
      <c r="Y35" s="41">
        <f t="shared" si="7"/>
        <v>0</v>
      </c>
      <c r="Z35" s="41">
        <f t="shared" si="7"/>
        <v>0</v>
      </c>
      <c r="AA35" s="41">
        <f t="shared" si="7"/>
        <v>0</v>
      </c>
      <c r="AB35" s="41">
        <f t="shared" si="7"/>
        <v>0</v>
      </c>
      <c r="AC35" s="41">
        <f t="shared" si="7"/>
        <v>0</v>
      </c>
      <c r="AD35" s="41">
        <f t="shared" si="7"/>
        <v>0</v>
      </c>
      <c r="AE35" s="41">
        <f t="shared" si="7"/>
        <v>0</v>
      </c>
      <c r="AF35" s="41">
        <f t="shared" si="7"/>
        <v>0</v>
      </c>
      <c r="AG35" s="41">
        <f t="shared" si="7"/>
        <v>0</v>
      </c>
      <c r="AH35" s="41">
        <f t="shared" si="7"/>
        <v>0</v>
      </c>
      <c r="AI35" s="41">
        <f>AI32*2+AI33*2+AI34*1</f>
        <v>0</v>
      </c>
      <c r="AJ35" s="28"/>
      <c r="AK35" s="28"/>
    </row>
    <row r="36" spans="2:37" s="20" customFormat="1" ht="13.5" customHeight="1">
      <c r="B36" s="142" t="s">
        <v>81</v>
      </c>
      <c r="C36" s="142"/>
      <c r="D36" s="142"/>
      <c r="E36" s="42">
        <f>SUM(E12:E15,E19:E22,E26:E29)</f>
        <v>0</v>
      </c>
      <c r="F36" s="42">
        <f t="shared" ref="F36:AI36" si="8">SUM(F12:F15,F19:F22,F26:F29)</f>
        <v>0</v>
      </c>
      <c r="G36" s="42">
        <f t="shared" si="8"/>
        <v>0</v>
      </c>
      <c r="H36" s="42">
        <f t="shared" si="8"/>
        <v>0</v>
      </c>
      <c r="I36" s="42">
        <f t="shared" si="8"/>
        <v>0</v>
      </c>
      <c r="J36" s="42">
        <f t="shared" si="8"/>
        <v>0</v>
      </c>
      <c r="K36" s="42">
        <f t="shared" si="8"/>
        <v>0</v>
      </c>
      <c r="L36" s="42">
        <f t="shared" si="8"/>
        <v>0</v>
      </c>
      <c r="M36" s="42">
        <f t="shared" si="8"/>
        <v>0</v>
      </c>
      <c r="N36" s="42">
        <f t="shared" si="8"/>
        <v>0</v>
      </c>
      <c r="O36" s="42">
        <f t="shared" si="8"/>
        <v>0</v>
      </c>
      <c r="P36" s="42">
        <f t="shared" si="8"/>
        <v>0</v>
      </c>
      <c r="Q36" s="42">
        <f t="shared" si="8"/>
        <v>0</v>
      </c>
      <c r="R36" s="42">
        <f t="shared" si="8"/>
        <v>0</v>
      </c>
      <c r="S36" s="42">
        <f t="shared" si="8"/>
        <v>0</v>
      </c>
      <c r="T36" s="42">
        <f t="shared" si="8"/>
        <v>0</v>
      </c>
      <c r="U36" s="42">
        <f t="shared" si="8"/>
        <v>0</v>
      </c>
      <c r="V36" s="42">
        <f t="shared" si="8"/>
        <v>0</v>
      </c>
      <c r="W36" s="42">
        <f t="shared" si="8"/>
        <v>0</v>
      </c>
      <c r="X36" s="42">
        <f t="shared" si="8"/>
        <v>0</v>
      </c>
      <c r="Y36" s="42">
        <f t="shared" si="8"/>
        <v>0</v>
      </c>
      <c r="Z36" s="42">
        <f t="shared" si="8"/>
        <v>0</v>
      </c>
      <c r="AA36" s="42">
        <f t="shared" si="8"/>
        <v>0</v>
      </c>
      <c r="AB36" s="42">
        <f t="shared" si="8"/>
        <v>0</v>
      </c>
      <c r="AC36" s="42">
        <f t="shared" si="8"/>
        <v>0</v>
      </c>
      <c r="AD36" s="42">
        <f t="shared" si="8"/>
        <v>0</v>
      </c>
      <c r="AE36" s="42">
        <f t="shared" si="8"/>
        <v>0</v>
      </c>
      <c r="AF36" s="42">
        <f t="shared" si="8"/>
        <v>0</v>
      </c>
      <c r="AG36" s="42">
        <f t="shared" si="8"/>
        <v>0</v>
      </c>
      <c r="AH36" s="42">
        <f t="shared" si="8"/>
        <v>0</v>
      </c>
      <c r="AI36" s="42">
        <f t="shared" si="8"/>
        <v>0</v>
      </c>
    </row>
    <row r="37" spans="2:37" ht="13.5" customHeight="1">
      <c r="B37" s="142" t="s">
        <v>83</v>
      </c>
      <c r="C37" s="142"/>
      <c r="D37" s="142"/>
      <c r="E37" s="42" t="str">
        <f>IF(E36&lt;=E35,"OK","NG")</f>
        <v>OK</v>
      </c>
      <c r="F37" s="42" t="str">
        <f t="shared" ref="F37:AI37" si="9">IF(F36&lt;=F35,"OK","NG")</f>
        <v>OK</v>
      </c>
      <c r="G37" s="42" t="str">
        <f t="shared" si="9"/>
        <v>OK</v>
      </c>
      <c r="H37" s="42" t="str">
        <f t="shared" si="9"/>
        <v>OK</v>
      </c>
      <c r="I37" s="42" t="str">
        <f t="shared" si="9"/>
        <v>OK</v>
      </c>
      <c r="J37" s="42" t="str">
        <f t="shared" si="9"/>
        <v>OK</v>
      </c>
      <c r="K37" s="42" t="str">
        <f t="shared" si="9"/>
        <v>OK</v>
      </c>
      <c r="L37" s="42" t="str">
        <f t="shared" si="9"/>
        <v>OK</v>
      </c>
      <c r="M37" s="42" t="str">
        <f t="shared" si="9"/>
        <v>OK</v>
      </c>
      <c r="N37" s="42" t="str">
        <f t="shared" si="9"/>
        <v>OK</v>
      </c>
      <c r="O37" s="42" t="str">
        <f t="shared" si="9"/>
        <v>OK</v>
      </c>
      <c r="P37" s="42" t="str">
        <f t="shared" si="9"/>
        <v>OK</v>
      </c>
      <c r="Q37" s="42" t="str">
        <f t="shared" si="9"/>
        <v>OK</v>
      </c>
      <c r="R37" s="42" t="str">
        <f t="shared" si="9"/>
        <v>OK</v>
      </c>
      <c r="S37" s="42" t="str">
        <f t="shared" si="9"/>
        <v>OK</v>
      </c>
      <c r="T37" s="42" t="str">
        <f t="shared" si="9"/>
        <v>OK</v>
      </c>
      <c r="U37" s="42" t="str">
        <f t="shared" si="9"/>
        <v>OK</v>
      </c>
      <c r="V37" s="42" t="str">
        <f t="shared" si="9"/>
        <v>OK</v>
      </c>
      <c r="W37" s="42" t="str">
        <f t="shared" si="9"/>
        <v>OK</v>
      </c>
      <c r="X37" s="42" t="str">
        <f t="shared" si="9"/>
        <v>OK</v>
      </c>
      <c r="Y37" s="42" t="str">
        <f t="shared" si="9"/>
        <v>OK</v>
      </c>
      <c r="Z37" s="42" t="str">
        <f t="shared" si="9"/>
        <v>OK</v>
      </c>
      <c r="AA37" s="42" t="str">
        <f t="shared" si="9"/>
        <v>OK</v>
      </c>
      <c r="AB37" s="42" t="str">
        <f t="shared" si="9"/>
        <v>OK</v>
      </c>
      <c r="AC37" s="42" t="str">
        <f t="shared" si="9"/>
        <v>OK</v>
      </c>
      <c r="AD37" s="42" t="str">
        <f t="shared" si="9"/>
        <v>OK</v>
      </c>
      <c r="AE37" s="42" t="str">
        <f t="shared" si="9"/>
        <v>OK</v>
      </c>
      <c r="AF37" s="42" t="str">
        <f t="shared" si="9"/>
        <v>OK</v>
      </c>
      <c r="AG37" s="42" t="str">
        <f t="shared" si="9"/>
        <v>OK</v>
      </c>
      <c r="AH37" s="42" t="str">
        <f t="shared" si="9"/>
        <v>OK</v>
      </c>
      <c r="AI37" s="42" t="str">
        <f t="shared" si="9"/>
        <v>OK</v>
      </c>
    </row>
  </sheetData>
  <mergeCells count="11">
    <mergeCell ref="B31:D31"/>
    <mergeCell ref="B32:C34"/>
    <mergeCell ref="B35:D35"/>
    <mergeCell ref="B36:D36"/>
    <mergeCell ref="B37:D37"/>
    <mergeCell ref="B30:D30"/>
    <mergeCell ref="B4:G4"/>
    <mergeCell ref="B8:C8"/>
    <mergeCell ref="B9:B15"/>
    <mergeCell ref="B16:B22"/>
    <mergeCell ref="B23:B29"/>
  </mergeCells>
  <phoneticPr fontId="2"/>
  <dataValidations count="1">
    <dataValidation type="list" allowBlank="1" showInputMessage="1" showErrorMessage="1" sqref="E31:AI31" xr:uid="{84EF12CA-FAA7-4162-ACAC-728BF692E28F}">
      <formula1>"1,2,3,4,5"</formula1>
    </dataValidation>
  </dataValidations>
  <printOptions horizontalCentered="1" gridLinesSet="0"/>
  <pageMargins left="0.25" right="0.25" top="0.75" bottom="0.75" header="0.3" footer="0.3"/>
  <pageSetup paperSize="9" scale="64"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787EA-2100-4100-9A48-2EE76D624F73}">
  <sheetPr>
    <tabColor theme="7" tint="0.79998168889431442"/>
    <pageSetUpPr fitToPage="1"/>
  </sheetPr>
  <dimension ref="A1:AK35"/>
  <sheetViews>
    <sheetView view="pageBreakPreview" zoomScale="85" zoomScaleNormal="100" zoomScaleSheetLayoutView="85" workbookViewId="0"/>
  </sheetViews>
  <sheetFormatPr defaultColWidth="9" defaultRowHeight="19.5"/>
  <cols>
    <col min="1" max="1" width="1.25" style="17" customWidth="1"/>
    <col min="2" max="2" width="7.625" style="17" customWidth="1"/>
    <col min="3" max="3" width="24.5" style="17" customWidth="1"/>
    <col min="4" max="4" width="13.625" style="17" customWidth="1"/>
    <col min="5" max="35" width="5" style="17" customWidth="1"/>
    <col min="36" max="36" width="8" style="17" customWidth="1"/>
    <col min="37" max="37" width="14.5" style="17" customWidth="1"/>
    <col min="38" max="16384" width="9" style="17"/>
  </cols>
  <sheetData>
    <row r="1" spans="1:37">
      <c r="A1" s="17" t="s">
        <v>120</v>
      </c>
      <c r="Q1" s="18"/>
      <c r="W1" s="18"/>
      <c r="AC1" s="18"/>
    </row>
    <row r="2" spans="1:37" ht="20.100000000000001" customHeight="1">
      <c r="B2" s="49" t="s">
        <v>153</v>
      </c>
      <c r="H2" s="21"/>
      <c r="I2" s="21"/>
      <c r="J2" s="19"/>
      <c r="K2" s="19"/>
      <c r="L2" s="19"/>
      <c r="M2" s="19"/>
      <c r="N2" s="19"/>
      <c r="O2" s="19"/>
      <c r="R2" s="19"/>
      <c r="S2" s="19"/>
      <c r="T2" s="19"/>
      <c r="U2" s="19"/>
      <c r="X2" s="19"/>
      <c r="Y2" s="19"/>
      <c r="Z2" s="19"/>
      <c r="AA2" s="19"/>
    </row>
    <row r="3" spans="1:37" ht="20.100000000000001" customHeight="1">
      <c r="H3" s="21"/>
      <c r="I3" s="21"/>
      <c r="J3" s="19"/>
      <c r="K3" s="19"/>
      <c r="L3" s="19"/>
      <c r="M3" s="19"/>
      <c r="N3" s="19"/>
      <c r="O3" s="19"/>
      <c r="R3" s="19"/>
      <c r="S3" s="19"/>
      <c r="T3" s="19"/>
      <c r="U3" s="19"/>
      <c r="X3" s="19"/>
      <c r="Y3" s="19"/>
      <c r="Z3" s="19"/>
      <c r="AA3" s="19"/>
    </row>
    <row r="4" spans="1:37" ht="19.5" customHeight="1">
      <c r="B4" s="141" t="s">
        <v>61</v>
      </c>
      <c r="C4" s="141"/>
      <c r="D4" s="141"/>
      <c r="E4" s="141"/>
      <c r="F4" s="141"/>
      <c r="G4" s="141"/>
      <c r="H4" s="20"/>
      <c r="I4" s="20"/>
      <c r="J4" s="20"/>
      <c r="K4" s="20"/>
      <c r="L4" s="20"/>
      <c r="M4" s="20"/>
      <c r="N4" s="20"/>
      <c r="O4" s="20"/>
      <c r="R4" s="20"/>
      <c r="S4" s="20"/>
      <c r="T4" s="20"/>
      <c r="U4" s="20"/>
      <c r="X4" s="20"/>
      <c r="Y4" s="20"/>
      <c r="Z4" s="20"/>
      <c r="AA4" s="20"/>
    </row>
    <row r="5" spans="1:37" ht="19.5" customHeight="1">
      <c r="B5" s="29"/>
      <c r="C5" s="30" t="s">
        <v>99</v>
      </c>
      <c r="D5" s="54"/>
      <c r="E5" s="54"/>
      <c r="F5" s="54"/>
      <c r="G5" s="54"/>
      <c r="H5" s="20"/>
      <c r="I5" s="20"/>
      <c r="J5" s="20"/>
      <c r="K5" s="20"/>
      <c r="L5" s="20"/>
      <c r="M5" s="20"/>
      <c r="N5" s="20"/>
      <c r="O5" s="20"/>
      <c r="R5" s="20"/>
      <c r="S5" s="20"/>
      <c r="T5" s="20"/>
      <c r="U5" s="20"/>
      <c r="X5" s="20"/>
      <c r="Y5" s="20"/>
      <c r="Z5" s="20"/>
      <c r="AA5" s="20"/>
    </row>
    <row r="6" spans="1:37" ht="19.5" customHeight="1">
      <c r="B6" s="25"/>
      <c r="C6" s="26"/>
      <c r="D6" s="54"/>
      <c r="E6" s="54"/>
      <c r="F6" s="54"/>
      <c r="G6" s="54"/>
      <c r="H6" s="20"/>
      <c r="I6" s="20"/>
      <c r="J6" s="20"/>
      <c r="K6" s="20"/>
      <c r="L6" s="20"/>
      <c r="M6" s="20"/>
      <c r="N6" s="20"/>
      <c r="O6" s="20"/>
      <c r="R6" s="20"/>
      <c r="S6" s="20"/>
      <c r="T6" s="20"/>
      <c r="U6" s="20"/>
      <c r="X6" s="20"/>
      <c r="Y6" s="20"/>
      <c r="Z6" s="20"/>
      <c r="AA6" s="20"/>
    </row>
    <row r="7" spans="1:37" ht="9" customHeight="1">
      <c r="H7" s="21"/>
      <c r="I7" s="21"/>
      <c r="J7" s="19"/>
      <c r="K7" s="19"/>
      <c r="L7" s="19"/>
      <c r="M7" s="19"/>
      <c r="N7" s="19"/>
      <c r="O7" s="19"/>
      <c r="R7" s="19"/>
      <c r="S7" s="19"/>
      <c r="T7" s="19"/>
      <c r="U7" s="19"/>
      <c r="X7" s="19"/>
      <c r="Y7" s="19"/>
      <c r="Z7" s="19"/>
      <c r="AA7" s="19"/>
    </row>
    <row r="8" spans="1:37" s="27" customFormat="1" ht="57" customHeight="1">
      <c r="B8" s="145" t="s">
        <v>82</v>
      </c>
      <c r="C8" s="145"/>
      <c r="D8" s="89" t="s">
        <v>105</v>
      </c>
      <c r="E8" s="89" t="s">
        <v>65</v>
      </c>
      <c r="F8" s="89" t="s">
        <v>66</v>
      </c>
      <c r="G8" s="89" t="s">
        <v>67</v>
      </c>
      <c r="H8" s="89" t="s">
        <v>68</v>
      </c>
      <c r="I8" s="89" t="s">
        <v>69</v>
      </c>
      <c r="J8" s="89" t="s">
        <v>70</v>
      </c>
      <c r="K8" s="89" t="s">
        <v>71</v>
      </c>
      <c r="L8" s="89" t="s">
        <v>72</v>
      </c>
      <c r="M8" s="89" t="s">
        <v>73</v>
      </c>
      <c r="N8" s="89" t="s">
        <v>74</v>
      </c>
      <c r="O8" s="89" t="s">
        <v>75</v>
      </c>
      <c r="P8" s="89" t="s">
        <v>76</v>
      </c>
      <c r="Q8" s="89" t="s">
        <v>77</v>
      </c>
      <c r="R8" s="89" t="s">
        <v>78</v>
      </c>
      <c r="S8" s="89" t="s">
        <v>79</v>
      </c>
      <c r="T8" s="89" t="s">
        <v>80</v>
      </c>
      <c r="U8" s="89" t="s">
        <v>84</v>
      </c>
      <c r="V8" s="89" t="s">
        <v>85</v>
      </c>
      <c r="W8" s="89" t="s">
        <v>86</v>
      </c>
      <c r="X8" s="89" t="s">
        <v>87</v>
      </c>
      <c r="Y8" s="89" t="s">
        <v>88</v>
      </c>
      <c r="Z8" s="89" t="s">
        <v>89</v>
      </c>
      <c r="AA8" s="89" t="s">
        <v>90</v>
      </c>
      <c r="AB8" s="89" t="s">
        <v>91</v>
      </c>
      <c r="AC8" s="89" t="s">
        <v>92</v>
      </c>
      <c r="AD8" s="89" t="s">
        <v>93</v>
      </c>
      <c r="AE8" s="89" t="s">
        <v>94</v>
      </c>
      <c r="AF8" s="89" t="s">
        <v>95</v>
      </c>
      <c r="AG8" s="89" t="s">
        <v>96</v>
      </c>
      <c r="AH8" s="89" t="s">
        <v>97</v>
      </c>
      <c r="AI8" s="89" t="s">
        <v>98</v>
      </c>
      <c r="AJ8" s="31" t="s">
        <v>101</v>
      </c>
      <c r="AK8" s="31" t="s">
        <v>102</v>
      </c>
    </row>
    <row r="9" spans="1:37" ht="13.5" customHeight="1">
      <c r="B9" s="147" t="s">
        <v>154</v>
      </c>
      <c r="C9" s="32" t="s">
        <v>14</v>
      </c>
      <c r="D9" s="33">
        <v>174000</v>
      </c>
      <c r="E9" s="34"/>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6">
        <f>SUM(E9:AI9)</f>
        <v>0</v>
      </c>
      <c r="AK9" s="36">
        <f>D9*AJ9</f>
        <v>0</v>
      </c>
    </row>
    <row r="10" spans="1:37" ht="13.5" customHeight="1">
      <c r="B10" s="148"/>
      <c r="C10" s="32" t="s">
        <v>157</v>
      </c>
      <c r="D10" s="33">
        <v>85000</v>
      </c>
      <c r="E10" s="34"/>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6">
        <f>SUM(E10:AI10)</f>
        <v>0</v>
      </c>
      <c r="AK10" s="36">
        <f>D10*AJ10</f>
        <v>0</v>
      </c>
    </row>
    <row r="11" spans="1:37" ht="13.5" customHeight="1">
      <c r="B11" s="148"/>
      <c r="C11" s="32" t="s">
        <v>55</v>
      </c>
      <c r="D11" s="33">
        <v>30000</v>
      </c>
      <c r="E11" s="34"/>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6">
        <f t="shared" ref="AJ11:AJ23" si="0">SUM(E11:AI11)</f>
        <v>0</v>
      </c>
      <c r="AK11" s="36">
        <f t="shared" ref="AK11:AK23" si="1">D11*AJ11</f>
        <v>0</v>
      </c>
    </row>
    <row r="12" spans="1:37" ht="13.5" customHeight="1">
      <c r="B12" s="148"/>
      <c r="C12" s="32" t="s">
        <v>163</v>
      </c>
      <c r="D12" s="33">
        <v>16000</v>
      </c>
      <c r="E12" s="34"/>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6">
        <f t="shared" si="0"/>
        <v>0</v>
      </c>
      <c r="AK12" s="36">
        <f t="shared" si="1"/>
        <v>0</v>
      </c>
    </row>
    <row r="13" spans="1:37" ht="13.5" customHeight="1">
      <c r="B13" s="148"/>
      <c r="C13" s="32" t="s">
        <v>52</v>
      </c>
      <c r="D13" s="33">
        <v>174000</v>
      </c>
      <c r="E13" s="34"/>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6">
        <f t="shared" si="0"/>
        <v>0</v>
      </c>
      <c r="AK13" s="36">
        <f t="shared" si="1"/>
        <v>0</v>
      </c>
    </row>
    <row r="14" spans="1:37" ht="13.5" customHeight="1">
      <c r="B14" s="148"/>
      <c r="C14" s="32" t="s">
        <v>53</v>
      </c>
      <c r="D14" s="33">
        <v>85000</v>
      </c>
      <c r="E14" s="34"/>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6">
        <f t="shared" si="0"/>
        <v>0</v>
      </c>
      <c r="AK14" s="36">
        <f t="shared" si="1"/>
        <v>0</v>
      </c>
    </row>
    <row r="15" spans="1:37" ht="13.5" customHeight="1">
      <c r="B15" s="148"/>
      <c r="C15" s="32" t="s">
        <v>56</v>
      </c>
      <c r="D15" s="33">
        <v>30000</v>
      </c>
      <c r="E15" s="34"/>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6">
        <f t="shared" si="0"/>
        <v>0</v>
      </c>
      <c r="AK15" s="36">
        <f>D15*AJ15</f>
        <v>0</v>
      </c>
    </row>
    <row r="16" spans="1:37" ht="13.5" customHeight="1">
      <c r="B16" s="149"/>
      <c r="C16" s="32" t="s">
        <v>164</v>
      </c>
      <c r="D16" s="33">
        <v>16000</v>
      </c>
      <c r="E16" s="34"/>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6">
        <f t="shared" si="0"/>
        <v>0</v>
      </c>
      <c r="AK16" s="36">
        <f t="shared" si="1"/>
        <v>0</v>
      </c>
    </row>
    <row r="17" spans="2:37" ht="13.5" customHeight="1">
      <c r="B17" s="147" t="s">
        <v>155</v>
      </c>
      <c r="C17" s="32" t="s">
        <v>14</v>
      </c>
      <c r="D17" s="33">
        <v>121000</v>
      </c>
      <c r="E17" s="34"/>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6">
        <f t="shared" si="0"/>
        <v>0</v>
      </c>
      <c r="AK17" s="36">
        <f t="shared" si="1"/>
        <v>0</v>
      </c>
    </row>
    <row r="18" spans="2:37" ht="13.5" customHeight="1">
      <c r="B18" s="148"/>
      <c r="C18" s="32" t="s">
        <v>15</v>
      </c>
      <c r="D18" s="33">
        <v>85000</v>
      </c>
      <c r="E18" s="34"/>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6">
        <f t="shared" si="0"/>
        <v>0</v>
      </c>
      <c r="AK18" s="36">
        <f t="shared" si="1"/>
        <v>0</v>
      </c>
    </row>
    <row r="19" spans="2:37" ht="13.5" customHeight="1">
      <c r="B19" s="148"/>
      <c r="C19" s="32" t="s">
        <v>55</v>
      </c>
      <c r="D19" s="33">
        <v>29000</v>
      </c>
      <c r="E19" s="34"/>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6">
        <f t="shared" si="0"/>
        <v>0</v>
      </c>
      <c r="AK19" s="36">
        <f t="shared" si="1"/>
        <v>0</v>
      </c>
    </row>
    <row r="20" spans="2:37" ht="13.5" customHeight="1">
      <c r="B20" s="148"/>
      <c r="C20" s="32" t="s">
        <v>163</v>
      </c>
      <c r="D20" s="33">
        <v>16000</v>
      </c>
      <c r="E20" s="34"/>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6">
        <f t="shared" si="0"/>
        <v>0</v>
      </c>
      <c r="AK20" s="36">
        <f t="shared" si="1"/>
        <v>0</v>
      </c>
    </row>
    <row r="21" spans="2:37" ht="13.5" customHeight="1">
      <c r="B21" s="148"/>
      <c r="C21" s="32" t="s">
        <v>52</v>
      </c>
      <c r="D21" s="33">
        <v>121000</v>
      </c>
      <c r="E21" s="34"/>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6">
        <f t="shared" si="0"/>
        <v>0</v>
      </c>
      <c r="AK21" s="36">
        <f t="shared" si="1"/>
        <v>0</v>
      </c>
    </row>
    <row r="22" spans="2:37" ht="13.5" customHeight="1">
      <c r="B22" s="148"/>
      <c r="C22" s="32" t="s">
        <v>53</v>
      </c>
      <c r="D22" s="33">
        <v>85000</v>
      </c>
      <c r="E22" s="34"/>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6">
        <f t="shared" si="0"/>
        <v>0</v>
      </c>
      <c r="AK22" s="36">
        <f t="shared" si="1"/>
        <v>0</v>
      </c>
    </row>
    <row r="23" spans="2:37" ht="13.5" customHeight="1">
      <c r="B23" s="148"/>
      <c r="C23" s="32" t="s">
        <v>56</v>
      </c>
      <c r="D23" s="33">
        <v>29000</v>
      </c>
      <c r="E23" s="34"/>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6">
        <f t="shared" si="0"/>
        <v>0</v>
      </c>
      <c r="AK23" s="36">
        <f t="shared" si="1"/>
        <v>0</v>
      </c>
    </row>
    <row r="24" spans="2:37" ht="13.5" customHeight="1">
      <c r="B24" s="149"/>
      <c r="C24" s="32" t="s">
        <v>164</v>
      </c>
      <c r="D24" s="33">
        <v>16000</v>
      </c>
      <c r="E24" s="34"/>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6">
        <f>SUM(E24:AI24)</f>
        <v>0</v>
      </c>
      <c r="AK24" s="36">
        <f>D24*AJ24</f>
        <v>0</v>
      </c>
    </row>
    <row r="25" spans="2:37" s="20" customFormat="1" ht="13.5" customHeight="1">
      <c r="B25" s="146" t="s">
        <v>60</v>
      </c>
      <c r="C25" s="146"/>
      <c r="D25" s="146"/>
      <c r="E25" s="37">
        <f>SUM(E9:E24)</f>
        <v>0</v>
      </c>
      <c r="F25" s="37">
        <f t="shared" ref="F25:AH25" si="2">SUM(F9:F24)</f>
        <v>0</v>
      </c>
      <c r="G25" s="37">
        <f t="shared" si="2"/>
        <v>0</v>
      </c>
      <c r="H25" s="37">
        <f t="shared" si="2"/>
        <v>0</v>
      </c>
      <c r="I25" s="37">
        <f t="shared" si="2"/>
        <v>0</v>
      </c>
      <c r="J25" s="37">
        <f t="shared" si="2"/>
        <v>0</v>
      </c>
      <c r="K25" s="37">
        <f t="shared" si="2"/>
        <v>0</v>
      </c>
      <c r="L25" s="37">
        <f t="shared" si="2"/>
        <v>0</v>
      </c>
      <c r="M25" s="37">
        <f t="shared" si="2"/>
        <v>0</v>
      </c>
      <c r="N25" s="37">
        <f t="shared" si="2"/>
        <v>0</v>
      </c>
      <c r="O25" s="37">
        <f t="shared" si="2"/>
        <v>0</v>
      </c>
      <c r="P25" s="37">
        <f t="shared" si="2"/>
        <v>0</v>
      </c>
      <c r="Q25" s="37">
        <f t="shared" si="2"/>
        <v>0</v>
      </c>
      <c r="R25" s="37">
        <f t="shared" si="2"/>
        <v>0</v>
      </c>
      <c r="S25" s="37">
        <f t="shared" si="2"/>
        <v>0</v>
      </c>
      <c r="T25" s="37">
        <f t="shared" si="2"/>
        <v>0</v>
      </c>
      <c r="U25" s="37">
        <f t="shared" si="2"/>
        <v>0</v>
      </c>
      <c r="V25" s="37">
        <f t="shared" si="2"/>
        <v>0</v>
      </c>
      <c r="W25" s="37">
        <f t="shared" si="2"/>
        <v>0</v>
      </c>
      <c r="X25" s="37">
        <f t="shared" si="2"/>
        <v>0</v>
      </c>
      <c r="Y25" s="37">
        <f t="shared" si="2"/>
        <v>0</v>
      </c>
      <c r="Z25" s="37">
        <f t="shared" si="2"/>
        <v>0</v>
      </c>
      <c r="AA25" s="37">
        <f t="shared" si="2"/>
        <v>0</v>
      </c>
      <c r="AB25" s="37">
        <f t="shared" si="2"/>
        <v>0</v>
      </c>
      <c r="AC25" s="37">
        <f t="shared" si="2"/>
        <v>0</v>
      </c>
      <c r="AD25" s="37">
        <f t="shared" si="2"/>
        <v>0</v>
      </c>
      <c r="AE25" s="37">
        <f t="shared" si="2"/>
        <v>0</v>
      </c>
      <c r="AF25" s="37">
        <f t="shared" si="2"/>
        <v>0</v>
      </c>
      <c r="AG25" s="37">
        <f t="shared" si="2"/>
        <v>0</v>
      </c>
      <c r="AH25" s="37">
        <f t="shared" si="2"/>
        <v>0</v>
      </c>
      <c r="AI25" s="37">
        <f>SUM(AI9:AI24)</f>
        <v>0</v>
      </c>
      <c r="AJ25" s="22">
        <f>SUM(AJ9:AJ24)</f>
        <v>0</v>
      </c>
      <c r="AK25" s="22">
        <f>SUM(AK9:AK24)</f>
        <v>0</v>
      </c>
    </row>
    <row r="26" spans="2:37" s="27" customFormat="1" ht="13.5" customHeight="1">
      <c r="B26" s="144" t="s">
        <v>173</v>
      </c>
      <c r="C26" s="144"/>
      <c r="D26" s="144"/>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28"/>
      <c r="AK26" s="28"/>
    </row>
    <row r="27" spans="2:37" s="27" customFormat="1" ht="13.5" customHeight="1">
      <c r="B27" s="144" t="s">
        <v>174</v>
      </c>
      <c r="C27" s="144"/>
      <c r="D27" s="88" t="s">
        <v>14</v>
      </c>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28"/>
      <c r="AK27" s="28"/>
    </row>
    <row r="28" spans="2:37" s="27" customFormat="1" ht="13.5" customHeight="1">
      <c r="B28" s="144"/>
      <c r="C28" s="144"/>
      <c r="D28" s="88" t="s">
        <v>15</v>
      </c>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28"/>
      <c r="AK28" s="28"/>
    </row>
    <row r="29" spans="2:37" s="27" customFormat="1" ht="13.5" customHeight="1">
      <c r="B29" s="144"/>
      <c r="C29" s="144"/>
      <c r="D29" s="88" t="s">
        <v>55</v>
      </c>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28"/>
      <c r="AK29" s="28"/>
    </row>
    <row r="30" spans="2:37" s="27" customFormat="1" ht="13.5" customHeight="1">
      <c r="B30" s="144" t="s">
        <v>135</v>
      </c>
      <c r="C30" s="144"/>
      <c r="D30" s="144"/>
      <c r="E30" s="41">
        <f>E27*2+E28*2+E29*1</f>
        <v>0</v>
      </c>
      <c r="F30" s="41">
        <f>F27*2+F28*2+F29*1</f>
        <v>0</v>
      </c>
      <c r="G30" s="41">
        <f t="shared" ref="G30:AH30" si="3">G27*2+G28*2+G29*1</f>
        <v>0</v>
      </c>
      <c r="H30" s="41">
        <f t="shared" si="3"/>
        <v>0</v>
      </c>
      <c r="I30" s="41">
        <f t="shared" si="3"/>
        <v>0</v>
      </c>
      <c r="J30" s="41">
        <f t="shared" si="3"/>
        <v>0</v>
      </c>
      <c r="K30" s="41">
        <f t="shared" si="3"/>
        <v>0</v>
      </c>
      <c r="L30" s="41">
        <f t="shared" si="3"/>
        <v>0</v>
      </c>
      <c r="M30" s="41">
        <f t="shared" si="3"/>
        <v>0</v>
      </c>
      <c r="N30" s="41">
        <f t="shared" si="3"/>
        <v>0</v>
      </c>
      <c r="O30" s="41">
        <f t="shared" si="3"/>
        <v>0</v>
      </c>
      <c r="P30" s="41">
        <f t="shared" si="3"/>
        <v>0</v>
      </c>
      <c r="Q30" s="41">
        <f t="shared" si="3"/>
        <v>0</v>
      </c>
      <c r="R30" s="41">
        <f t="shared" si="3"/>
        <v>0</v>
      </c>
      <c r="S30" s="41">
        <f t="shared" si="3"/>
        <v>0</v>
      </c>
      <c r="T30" s="41">
        <f t="shared" si="3"/>
        <v>0</v>
      </c>
      <c r="U30" s="41">
        <f t="shared" si="3"/>
        <v>0</v>
      </c>
      <c r="V30" s="41">
        <f t="shared" si="3"/>
        <v>0</v>
      </c>
      <c r="W30" s="41">
        <f t="shared" si="3"/>
        <v>0</v>
      </c>
      <c r="X30" s="41">
        <f t="shared" si="3"/>
        <v>0</v>
      </c>
      <c r="Y30" s="41">
        <f t="shared" si="3"/>
        <v>0</v>
      </c>
      <c r="Z30" s="41">
        <f t="shared" si="3"/>
        <v>0</v>
      </c>
      <c r="AA30" s="41">
        <f t="shared" si="3"/>
        <v>0</v>
      </c>
      <c r="AB30" s="41">
        <f t="shared" si="3"/>
        <v>0</v>
      </c>
      <c r="AC30" s="41">
        <f t="shared" si="3"/>
        <v>0</v>
      </c>
      <c r="AD30" s="41">
        <f t="shared" si="3"/>
        <v>0</v>
      </c>
      <c r="AE30" s="41">
        <f t="shared" si="3"/>
        <v>0</v>
      </c>
      <c r="AF30" s="41">
        <f t="shared" si="3"/>
        <v>0</v>
      </c>
      <c r="AG30" s="41">
        <f t="shared" si="3"/>
        <v>0</v>
      </c>
      <c r="AH30" s="41">
        <f t="shared" si="3"/>
        <v>0</v>
      </c>
      <c r="AI30" s="41">
        <f>AI27*2+AI28*2+AI29*1</f>
        <v>0</v>
      </c>
      <c r="AJ30" s="28"/>
      <c r="AK30" s="28"/>
    </row>
    <row r="31" spans="2:37" s="20" customFormat="1" ht="13.5" customHeight="1">
      <c r="B31" s="142" t="s">
        <v>81</v>
      </c>
      <c r="C31" s="142"/>
      <c r="D31" s="142"/>
      <c r="E31" s="42">
        <f>SUM(E13:E16,E21:E24)</f>
        <v>0</v>
      </c>
      <c r="F31" s="42">
        <f>SUM(F13:F16,F21:F24)</f>
        <v>0</v>
      </c>
      <c r="G31" s="42">
        <f t="shared" ref="G31:AI31" si="4">SUM(G13:G16,G21:G24)</f>
        <v>0</v>
      </c>
      <c r="H31" s="42">
        <f t="shared" si="4"/>
        <v>0</v>
      </c>
      <c r="I31" s="42">
        <f t="shared" si="4"/>
        <v>0</v>
      </c>
      <c r="J31" s="42">
        <f t="shared" si="4"/>
        <v>0</v>
      </c>
      <c r="K31" s="42">
        <f t="shared" si="4"/>
        <v>0</v>
      </c>
      <c r="L31" s="42">
        <f t="shared" si="4"/>
        <v>0</v>
      </c>
      <c r="M31" s="42">
        <f t="shared" si="4"/>
        <v>0</v>
      </c>
      <c r="N31" s="42">
        <f t="shared" si="4"/>
        <v>0</v>
      </c>
      <c r="O31" s="42">
        <f t="shared" si="4"/>
        <v>0</v>
      </c>
      <c r="P31" s="42">
        <f t="shared" si="4"/>
        <v>0</v>
      </c>
      <c r="Q31" s="42">
        <f t="shared" si="4"/>
        <v>0</v>
      </c>
      <c r="R31" s="42">
        <f t="shared" si="4"/>
        <v>0</v>
      </c>
      <c r="S31" s="42">
        <f t="shared" si="4"/>
        <v>0</v>
      </c>
      <c r="T31" s="42">
        <f t="shared" si="4"/>
        <v>0</v>
      </c>
      <c r="U31" s="42">
        <f t="shared" si="4"/>
        <v>0</v>
      </c>
      <c r="V31" s="42">
        <f t="shared" si="4"/>
        <v>0</v>
      </c>
      <c r="W31" s="42">
        <f t="shared" si="4"/>
        <v>0</v>
      </c>
      <c r="X31" s="42">
        <f t="shared" si="4"/>
        <v>0</v>
      </c>
      <c r="Y31" s="42">
        <f t="shared" si="4"/>
        <v>0</v>
      </c>
      <c r="Z31" s="42">
        <f t="shared" si="4"/>
        <v>0</v>
      </c>
      <c r="AA31" s="42">
        <f t="shared" si="4"/>
        <v>0</v>
      </c>
      <c r="AB31" s="42">
        <f t="shared" si="4"/>
        <v>0</v>
      </c>
      <c r="AC31" s="42">
        <f t="shared" si="4"/>
        <v>0</v>
      </c>
      <c r="AD31" s="42">
        <f t="shared" si="4"/>
        <v>0</v>
      </c>
      <c r="AE31" s="42">
        <f t="shared" si="4"/>
        <v>0</v>
      </c>
      <c r="AF31" s="42">
        <f t="shared" si="4"/>
        <v>0</v>
      </c>
      <c r="AG31" s="42">
        <f t="shared" si="4"/>
        <v>0</v>
      </c>
      <c r="AH31" s="42">
        <f t="shared" si="4"/>
        <v>0</v>
      </c>
      <c r="AI31" s="42">
        <f t="shared" si="4"/>
        <v>0</v>
      </c>
    </row>
    <row r="32" spans="2:37" ht="13.5" customHeight="1">
      <c r="B32" s="142" t="s">
        <v>83</v>
      </c>
      <c r="C32" s="142"/>
      <c r="D32" s="142"/>
      <c r="E32" s="42" t="str">
        <f>IF(E31&lt;=E30,"OK","NG")</f>
        <v>OK</v>
      </c>
      <c r="F32" s="42" t="str">
        <f>IF(F31&lt;=F30,"OK","NG")</f>
        <v>OK</v>
      </c>
      <c r="G32" s="42" t="str">
        <f t="shared" ref="G32:AI32" si="5">IF(G31&lt;=G30,"OK","NG")</f>
        <v>OK</v>
      </c>
      <c r="H32" s="42" t="str">
        <f t="shared" si="5"/>
        <v>OK</v>
      </c>
      <c r="I32" s="42" t="str">
        <f t="shared" si="5"/>
        <v>OK</v>
      </c>
      <c r="J32" s="42" t="str">
        <f t="shared" si="5"/>
        <v>OK</v>
      </c>
      <c r="K32" s="42" t="str">
        <f t="shared" si="5"/>
        <v>OK</v>
      </c>
      <c r="L32" s="42" t="str">
        <f t="shared" si="5"/>
        <v>OK</v>
      </c>
      <c r="M32" s="42" t="str">
        <f t="shared" si="5"/>
        <v>OK</v>
      </c>
      <c r="N32" s="42" t="str">
        <f t="shared" si="5"/>
        <v>OK</v>
      </c>
      <c r="O32" s="42" t="str">
        <f t="shared" si="5"/>
        <v>OK</v>
      </c>
      <c r="P32" s="42" t="str">
        <f t="shared" si="5"/>
        <v>OK</v>
      </c>
      <c r="Q32" s="42" t="str">
        <f t="shared" si="5"/>
        <v>OK</v>
      </c>
      <c r="R32" s="42" t="str">
        <f t="shared" si="5"/>
        <v>OK</v>
      </c>
      <c r="S32" s="42" t="str">
        <f t="shared" si="5"/>
        <v>OK</v>
      </c>
      <c r="T32" s="42" t="str">
        <f t="shared" si="5"/>
        <v>OK</v>
      </c>
      <c r="U32" s="42" t="str">
        <f t="shared" si="5"/>
        <v>OK</v>
      </c>
      <c r="V32" s="42" t="str">
        <f t="shared" si="5"/>
        <v>OK</v>
      </c>
      <c r="W32" s="42" t="str">
        <f t="shared" si="5"/>
        <v>OK</v>
      </c>
      <c r="X32" s="42" t="str">
        <f t="shared" si="5"/>
        <v>OK</v>
      </c>
      <c r="Y32" s="42" t="str">
        <f t="shared" si="5"/>
        <v>OK</v>
      </c>
      <c r="Z32" s="42" t="str">
        <f t="shared" si="5"/>
        <v>OK</v>
      </c>
      <c r="AA32" s="42" t="str">
        <f t="shared" si="5"/>
        <v>OK</v>
      </c>
      <c r="AB32" s="42" t="str">
        <f t="shared" si="5"/>
        <v>OK</v>
      </c>
      <c r="AC32" s="42" t="str">
        <f t="shared" si="5"/>
        <v>OK</v>
      </c>
      <c r="AD32" s="42" t="str">
        <f t="shared" si="5"/>
        <v>OK</v>
      </c>
      <c r="AE32" s="42" t="str">
        <f t="shared" si="5"/>
        <v>OK</v>
      </c>
      <c r="AF32" s="42" t="str">
        <f t="shared" si="5"/>
        <v>OK</v>
      </c>
      <c r="AG32" s="42" t="str">
        <f t="shared" si="5"/>
        <v>OK</v>
      </c>
      <c r="AH32" s="42" t="str">
        <f t="shared" si="5"/>
        <v>OK</v>
      </c>
      <c r="AI32" s="42" t="str">
        <f t="shared" si="5"/>
        <v>OK</v>
      </c>
    </row>
    <row r="34" spans="2:2">
      <c r="B34" s="178" t="s">
        <v>166</v>
      </c>
    </row>
    <row r="35" spans="2:2">
      <c r="B35" s="79"/>
    </row>
  </sheetData>
  <mergeCells count="10">
    <mergeCell ref="B9:B16"/>
    <mergeCell ref="B17:B24"/>
    <mergeCell ref="B4:G4"/>
    <mergeCell ref="B8:C8"/>
    <mergeCell ref="B25:D25"/>
    <mergeCell ref="B26:D26"/>
    <mergeCell ref="B27:C29"/>
    <mergeCell ref="B30:D30"/>
    <mergeCell ref="B31:D31"/>
    <mergeCell ref="B32:D32"/>
  </mergeCells>
  <phoneticPr fontId="2"/>
  <dataValidations count="1">
    <dataValidation type="list" allowBlank="1" showInputMessage="1" showErrorMessage="1" sqref="E26:AI26" xr:uid="{93CB7ED8-767D-4DF5-83D2-0E563B0A88FD}">
      <formula1>"0,1,2,3"</formula1>
    </dataValidation>
  </dataValidations>
  <printOptions horizontalCentered="1" gridLinesSet="0"/>
  <pageMargins left="0.25" right="0.25" top="0.75" bottom="0.75" header="0.3" footer="0.3"/>
  <pageSetup paperSize="9" scale="64"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L9"/>
  <sheetViews>
    <sheetView view="pageBreakPreview" zoomScaleNormal="100" zoomScaleSheetLayoutView="100" workbookViewId="0"/>
  </sheetViews>
  <sheetFormatPr defaultColWidth="9" defaultRowHeight="13.5"/>
  <cols>
    <col min="1" max="1" width="7.75" style="3" customWidth="1"/>
    <col min="2" max="2" width="39.375" style="3" customWidth="1"/>
    <col min="3" max="8" width="11.875" style="3" customWidth="1"/>
    <col min="9" max="11" width="11.875" customWidth="1"/>
    <col min="12" max="12" width="11.875" style="3" customWidth="1"/>
    <col min="13" max="13" width="8.5" style="3" customWidth="1"/>
    <col min="14" max="16384" width="9" style="3"/>
  </cols>
  <sheetData>
    <row r="1" spans="1:12">
      <c r="A1" s="3" t="s">
        <v>39</v>
      </c>
    </row>
    <row r="2" spans="1:12" ht="41.25" customHeight="1">
      <c r="A2" s="90" t="s">
        <v>50</v>
      </c>
      <c r="B2" s="91"/>
      <c r="C2" s="91"/>
      <c r="D2" s="91"/>
      <c r="E2" s="91"/>
      <c r="F2" s="91"/>
      <c r="G2" s="91"/>
      <c r="H2" s="91"/>
      <c r="I2" s="91"/>
      <c r="J2" s="91"/>
      <c r="K2" s="91"/>
      <c r="L2" s="91"/>
    </row>
    <row r="3" spans="1:12">
      <c r="I3" s="1"/>
      <c r="L3" s="6" t="s">
        <v>1</v>
      </c>
    </row>
    <row r="4" spans="1:12" s="15" customFormat="1" ht="51" customHeight="1">
      <c r="A4" s="92" t="s">
        <v>20</v>
      </c>
      <c r="B4" s="93"/>
      <c r="C4" s="14" t="s">
        <v>21</v>
      </c>
      <c r="D4" s="14" t="s">
        <v>40</v>
      </c>
      <c r="E4" s="14" t="s">
        <v>23</v>
      </c>
      <c r="F4" s="14" t="s">
        <v>41</v>
      </c>
      <c r="G4" s="14" t="s">
        <v>42</v>
      </c>
      <c r="H4" s="14" t="s">
        <v>43</v>
      </c>
      <c r="I4" s="14" t="s">
        <v>44</v>
      </c>
      <c r="J4" s="14" t="s">
        <v>45</v>
      </c>
      <c r="K4" s="14" t="s">
        <v>46</v>
      </c>
      <c r="L4" s="14" t="s">
        <v>27</v>
      </c>
    </row>
    <row r="5" spans="1:12" ht="14.25">
      <c r="A5" s="94"/>
      <c r="B5" s="95"/>
      <c r="C5" s="8" t="s">
        <v>28</v>
      </c>
      <c r="D5" s="8" t="s">
        <v>29</v>
      </c>
      <c r="E5" s="8" t="s">
        <v>30</v>
      </c>
      <c r="F5" s="8" t="s">
        <v>31</v>
      </c>
      <c r="G5" s="8" t="s">
        <v>32</v>
      </c>
      <c r="H5" s="10" t="s">
        <v>33</v>
      </c>
      <c r="I5" s="9" t="s">
        <v>47</v>
      </c>
      <c r="J5" s="9" t="s">
        <v>48</v>
      </c>
      <c r="K5" s="9" t="s">
        <v>49</v>
      </c>
      <c r="L5" s="16"/>
    </row>
    <row r="6" spans="1:12" ht="75.75" customHeight="1">
      <c r="A6" s="150" t="s">
        <v>51</v>
      </c>
      <c r="B6" s="151"/>
      <c r="C6" s="12"/>
      <c r="D6" s="12"/>
      <c r="E6" s="13" t="str">
        <f>IF(C6="","",C6-D6)</f>
        <v/>
      </c>
      <c r="F6" s="12"/>
      <c r="G6" s="13"/>
      <c r="H6" s="13" t="str">
        <f>IF(G6="","",ROUNDDOWN(G6,-3))</f>
        <v/>
      </c>
      <c r="I6" s="12"/>
      <c r="J6" s="12"/>
      <c r="K6" s="13" t="str">
        <f>IF(G6="","",H6-J6)</f>
        <v/>
      </c>
      <c r="L6" s="12"/>
    </row>
    <row r="7" spans="1:12" ht="35.25" customHeight="1">
      <c r="A7" s="96" t="s">
        <v>34</v>
      </c>
      <c r="B7" s="97"/>
      <c r="C7" s="13" t="str">
        <f>IF(C6="","",C6)</f>
        <v/>
      </c>
      <c r="D7" s="13" t="str">
        <f t="shared" ref="D7:K7" si="0">IF(D6="","",D6)</f>
        <v/>
      </c>
      <c r="E7" s="13" t="str">
        <f t="shared" si="0"/>
        <v/>
      </c>
      <c r="F7" s="13" t="str">
        <f t="shared" si="0"/>
        <v/>
      </c>
      <c r="G7" s="13" t="str">
        <f t="shared" si="0"/>
        <v/>
      </c>
      <c r="H7" s="13" t="str">
        <f t="shared" si="0"/>
        <v/>
      </c>
      <c r="I7" s="13" t="str">
        <f t="shared" si="0"/>
        <v/>
      </c>
      <c r="J7" s="13" t="str">
        <f t="shared" si="0"/>
        <v/>
      </c>
      <c r="K7" s="13" t="str">
        <f t="shared" si="0"/>
        <v/>
      </c>
      <c r="L7" s="12"/>
    </row>
    <row r="8" spans="1:12">
      <c r="A8" s="3" t="s">
        <v>35</v>
      </c>
      <c r="I8" s="3"/>
      <c r="J8" s="3"/>
      <c r="K8" s="3"/>
    </row>
    <row r="9" spans="1:12">
      <c r="A9" s="3" t="s">
        <v>36</v>
      </c>
      <c r="I9" s="3"/>
      <c r="J9" s="3"/>
      <c r="K9" s="3"/>
    </row>
  </sheetData>
  <mergeCells count="4">
    <mergeCell ref="A2:L2"/>
    <mergeCell ref="A4:B5"/>
    <mergeCell ref="A7:B7"/>
    <mergeCell ref="A6:B6"/>
  </mergeCells>
  <phoneticPr fontId="2"/>
  <printOptions horizontalCentered="1"/>
  <pageMargins left="0.39370078740157483" right="0.39370078740157483" top="1.41" bottom="0.59055118110236227" header="0.51181102362204722" footer="0.51181102362204722"/>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E775E-7D8C-41A3-946A-3CB38D931B44}">
  <sheetPr>
    <tabColor theme="8" tint="0.79998168889431442"/>
  </sheetPr>
  <dimension ref="A1:AB51"/>
  <sheetViews>
    <sheetView view="pageBreakPreview" zoomScale="70" zoomScaleNormal="85" zoomScaleSheetLayoutView="70" workbookViewId="0"/>
  </sheetViews>
  <sheetFormatPr defaultColWidth="9" defaultRowHeight="17.25"/>
  <cols>
    <col min="1" max="1" width="1" style="4" customWidth="1"/>
    <col min="2" max="2" width="1.625" style="1" customWidth="1"/>
    <col min="3" max="3" width="3.75" style="1" customWidth="1"/>
    <col min="4" max="4" width="18.125" style="1" customWidth="1"/>
    <col min="5" max="5" width="9.125" style="1" customWidth="1"/>
    <col min="6" max="6" width="10.25" style="1" customWidth="1"/>
    <col min="7" max="7" width="10.75" style="1" customWidth="1"/>
    <col min="8" max="15" width="9.125" style="1" customWidth="1"/>
    <col min="16" max="19" width="4.5" style="1" customWidth="1"/>
    <col min="20" max="20" width="7.875" style="1" customWidth="1"/>
    <col min="21" max="21" width="13.875" style="1" customWidth="1"/>
    <col min="22" max="22" width="1.625" style="1" customWidth="1"/>
    <col min="23" max="23" width="0.75" style="1" customWidth="1"/>
    <col min="24" max="16384" width="9" style="1"/>
  </cols>
  <sheetData>
    <row r="1" spans="1:22">
      <c r="A1" s="4" t="s">
        <v>130</v>
      </c>
      <c r="B1" s="4"/>
      <c r="C1" s="4"/>
    </row>
    <row r="2" spans="1:22" ht="24.6" customHeight="1">
      <c r="D2" s="116" t="s">
        <v>125</v>
      </c>
      <c r="E2" s="117"/>
      <c r="F2" s="117"/>
      <c r="G2" s="117"/>
      <c r="H2" s="117"/>
      <c r="I2" s="117"/>
      <c r="J2" s="117"/>
      <c r="K2" s="117"/>
      <c r="L2" s="117"/>
      <c r="M2" s="117"/>
      <c r="N2" s="117"/>
      <c r="O2" s="117"/>
      <c r="P2" s="117"/>
      <c r="Q2" s="117"/>
      <c r="R2" s="117"/>
      <c r="S2" s="117"/>
      <c r="T2" s="117"/>
      <c r="U2" s="117"/>
      <c r="V2" s="117"/>
    </row>
    <row r="3" spans="1:22" ht="8.25" customHeight="1">
      <c r="D3" s="80"/>
      <c r="E3" s="80"/>
      <c r="F3" s="80"/>
      <c r="G3" s="80"/>
      <c r="H3" s="80"/>
      <c r="I3" s="80"/>
      <c r="J3" s="80"/>
      <c r="K3" s="80"/>
      <c r="L3" s="80"/>
      <c r="M3" s="80"/>
      <c r="N3" s="80"/>
      <c r="O3" s="80"/>
      <c r="P3" s="80"/>
      <c r="Q3" s="80"/>
      <c r="R3" s="80"/>
      <c r="S3" s="80"/>
      <c r="T3" s="80"/>
      <c r="U3" s="80"/>
      <c r="V3" s="80"/>
    </row>
    <row r="4" spans="1:22" ht="20.25" customHeight="1">
      <c r="B4" s="4"/>
      <c r="C4" s="4"/>
      <c r="D4" s="84"/>
      <c r="E4" s="4"/>
      <c r="F4" s="4"/>
      <c r="G4" s="4"/>
      <c r="H4" s="4"/>
      <c r="I4" s="84"/>
      <c r="J4" s="84"/>
      <c r="K4" s="84"/>
      <c r="L4" s="4"/>
      <c r="M4" s="100" t="s">
        <v>5</v>
      </c>
      <c r="N4" s="100"/>
      <c r="O4" s="100"/>
      <c r="P4" s="101"/>
      <c r="Q4" s="118"/>
      <c r="R4" s="118"/>
      <c r="S4" s="118"/>
      <c r="T4" s="118"/>
      <c r="U4" s="118"/>
      <c r="V4" s="119"/>
    </row>
    <row r="5" spans="1:22" ht="20.25" customHeight="1">
      <c r="B5" s="4"/>
      <c r="C5" s="4"/>
      <c r="D5" s="84"/>
      <c r="E5" s="4"/>
      <c r="F5" s="4"/>
      <c r="G5" s="4"/>
      <c r="H5" s="4"/>
      <c r="I5" s="84"/>
      <c r="J5" s="84"/>
      <c r="K5" s="84"/>
      <c r="L5" s="4"/>
      <c r="M5" s="100" t="s">
        <v>4</v>
      </c>
      <c r="N5" s="100"/>
      <c r="O5" s="100"/>
      <c r="P5" s="101"/>
      <c r="Q5" s="118"/>
      <c r="R5" s="118"/>
      <c r="S5" s="118"/>
      <c r="T5" s="118"/>
      <c r="U5" s="118"/>
      <c r="V5" s="119"/>
    </row>
    <row r="6" spans="1:22" ht="20.25" customHeight="1">
      <c r="B6" s="4"/>
      <c r="C6" s="4"/>
      <c r="D6" s="84"/>
      <c r="E6" s="4"/>
      <c r="F6" s="4"/>
      <c r="G6" s="4"/>
      <c r="H6" s="4"/>
      <c r="I6" s="84"/>
      <c r="J6" s="84"/>
      <c r="K6" s="84"/>
      <c r="L6" s="4"/>
      <c r="M6" s="100" t="s">
        <v>6</v>
      </c>
      <c r="N6" s="100"/>
      <c r="O6" s="100"/>
      <c r="P6" s="101"/>
      <c r="Q6" s="118"/>
      <c r="R6" s="118"/>
      <c r="S6" s="118"/>
      <c r="T6" s="118"/>
      <c r="U6" s="118"/>
      <c r="V6" s="119"/>
    </row>
    <row r="7" spans="1:22" s="3" customFormat="1" ht="18.75" customHeight="1">
      <c r="A7" s="55" t="s">
        <v>0</v>
      </c>
      <c r="B7" s="56"/>
      <c r="C7" s="56"/>
      <c r="D7" s="57"/>
      <c r="E7" s="57"/>
      <c r="F7" s="57"/>
      <c r="G7" s="57"/>
      <c r="H7" s="57"/>
      <c r="I7" s="57"/>
      <c r="J7" s="57"/>
      <c r="K7" s="57"/>
      <c r="L7" s="57"/>
      <c r="M7" s="57"/>
      <c r="N7" s="57"/>
      <c r="O7" s="57"/>
      <c r="P7" s="57"/>
      <c r="Q7" s="57"/>
      <c r="R7" s="57"/>
      <c r="S7" s="57"/>
      <c r="T7" s="57"/>
      <c r="U7" s="57"/>
      <c r="V7" s="57"/>
    </row>
    <row r="8" spans="1:22" ht="29.25" customHeight="1">
      <c r="B8" s="110" t="s">
        <v>137</v>
      </c>
      <c r="C8" s="118"/>
      <c r="D8" s="118"/>
      <c r="E8" s="118"/>
      <c r="F8" s="119"/>
      <c r="G8" s="120"/>
      <c r="H8" s="118"/>
      <c r="I8" s="118"/>
      <c r="J8" s="118"/>
      <c r="K8" s="118"/>
      <c r="L8" s="118"/>
      <c r="M8" s="118"/>
      <c r="N8" s="118"/>
      <c r="O8" s="118"/>
      <c r="P8" s="118"/>
      <c r="Q8" s="118"/>
      <c r="R8" s="118"/>
      <c r="S8" s="118"/>
      <c r="T8" s="118"/>
      <c r="U8" s="118"/>
      <c r="V8" s="119"/>
    </row>
    <row r="9" spans="1:22" ht="25.15" customHeight="1">
      <c r="B9" s="110" t="s">
        <v>58</v>
      </c>
      <c r="C9" s="127"/>
      <c r="D9" s="102"/>
      <c r="E9" s="113"/>
      <c r="F9" s="114"/>
      <c r="G9" s="101" t="s">
        <v>138</v>
      </c>
      <c r="H9" s="102"/>
      <c r="I9" s="102"/>
      <c r="J9" s="102"/>
      <c r="K9" s="102"/>
      <c r="L9" s="102"/>
      <c r="M9" s="102"/>
      <c r="N9" s="102"/>
      <c r="O9" s="102"/>
      <c r="P9" s="102"/>
      <c r="Q9" s="102"/>
      <c r="R9" s="102"/>
      <c r="S9" s="102"/>
      <c r="T9" s="102"/>
      <c r="U9" s="102"/>
      <c r="V9" s="103"/>
    </row>
    <row r="10" spans="1:22" ht="25.15" customHeight="1">
      <c r="B10" s="128" t="s">
        <v>114</v>
      </c>
      <c r="C10" s="129"/>
      <c r="D10" s="130"/>
      <c r="E10" s="131"/>
      <c r="F10" s="132"/>
      <c r="G10" s="109" t="s">
        <v>151</v>
      </c>
      <c r="H10" s="112" t="s">
        <v>139</v>
      </c>
      <c r="I10" s="113"/>
      <c r="J10" s="113"/>
      <c r="K10" s="113"/>
      <c r="L10" s="113"/>
      <c r="M10" s="113"/>
      <c r="N10" s="113"/>
      <c r="O10" s="113"/>
      <c r="P10" s="113"/>
      <c r="Q10" s="113"/>
      <c r="R10" s="113"/>
      <c r="S10" s="113"/>
      <c r="T10" s="114"/>
      <c r="U10" s="101"/>
      <c r="V10" s="103"/>
    </row>
    <row r="11" spans="1:22" ht="25.15" customHeight="1">
      <c r="B11" s="133"/>
      <c r="C11" s="134"/>
      <c r="D11" s="134"/>
      <c r="E11" s="135"/>
      <c r="F11" s="136"/>
      <c r="G11" s="109"/>
      <c r="H11" s="112" t="s">
        <v>112</v>
      </c>
      <c r="I11" s="113"/>
      <c r="J11" s="113"/>
      <c r="K11" s="113"/>
      <c r="L11" s="113"/>
      <c r="M11" s="113"/>
      <c r="N11" s="113"/>
      <c r="O11" s="113"/>
      <c r="P11" s="113"/>
      <c r="Q11" s="113"/>
      <c r="R11" s="113"/>
      <c r="S11" s="113"/>
      <c r="T11" s="114"/>
      <c r="U11" s="100"/>
      <c r="V11" s="100"/>
    </row>
    <row r="12" spans="1:22" ht="25.15" customHeight="1">
      <c r="B12" s="133"/>
      <c r="C12" s="134"/>
      <c r="D12" s="134"/>
      <c r="E12" s="135"/>
      <c r="F12" s="136"/>
      <c r="G12" s="109"/>
      <c r="H12" s="112" t="s">
        <v>113</v>
      </c>
      <c r="I12" s="113"/>
      <c r="J12" s="113"/>
      <c r="K12" s="113"/>
      <c r="L12" s="113"/>
      <c r="M12" s="113"/>
      <c r="N12" s="113"/>
      <c r="O12" s="113"/>
      <c r="P12" s="113"/>
      <c r="Q12" s="113"/>
      <c r="R12" s="113"/>
      <c r="S12" s="113"/>
      <c r="T12" s="114"/>
      <c r="U12" s="100"/>
      <c r="V12" s="100"/>
    </row>
    <row r="13" spans="1:22" ht="25.15" customHeight="1">
      <c r="B13" s="133"/>
      <c r="C13" s="134"/>
      <c r="D13" s="134"/>
      <c r="E13" s="135"/>
      <c r="F13" s="136"/>
      <c r="G13" s="109" t="s">
        <v>152</v>
      </c>
      <c r="H13" s="165" t="s">
        <v>150</v>
      </c>
      <c r="I13" s="165"/>
      <c r="J13" s="165"/>
      <c r="K13" s="165"/>
      <c r="L13" s="165"/>
      <c r="M13" s="165"/>
      <c r="N13" s="165"/>
      <c r="O13" s="165"/>
      <c r="P13" s="165"/>
      <c r="Q13" s="165"/>
      <c r="R13" s="165"/>
      <c r="S13" s="165"/>
      <c r="T13" s="165"/>
      <c r="U13" s="100"/>
      <c r="V13" s="100"/>
    </row>
    <row r="14" spans="1:22" ht="25.15" customHeight="1">
      <c r="B14" s="137"/>
      <c r="C14" s="138"/>
      <c r="D14" s="138"/>
      <c r="E14" s="139"/>
      <c r="F14" s="140"/>
      <c r="G14" s="109"/>
      <c r="H14" s="112" t="s">
        <v>113</v>
      </c>
      <c r="I14" s="113"/>
      <c r="J14" s="113"/>
      <c r="K14" s="113"/>
      <c r="L14" s="113"/>
      <c r="M14" s="113"/>
      <c r="N14" s="113"/>
      <c r="O14" s="113"/>
      <c r="P14" s="113"/>
      <c r="Q14" s="113"/>
      <c r="R14" s="113"/>
      <c r="S14" s="113"/>
      <c r="T14" s="114"/>
      <c r="U14" s="100"/>
      <c r="V14" s="100"/>
    </row>
    <row r="15" spans="1:22" ht="5.25" customHeight="1">
      <c r="B15" s="58"/>
      <c r="C15" s="58"/>
      <c r="D15" s="58"/>
      <c r="E15" s="59"/>
      <c r="F15" s="59"/>
      <c r="G15" s="59"/>
      <c r="H15" s="59"/>
      <c r="I15" s="59"/>
      <c r="J15" s="59"/>
      <c r="K15" s="59"/>
      <c r="L15" s="59"/>
      <c r="M15" s="59"/>
      <c r="N15" s="59"/>
      <c r="O15" s="59"/>
      <c r="P15" s="59"/>
      <c r="Q15" s="59"/>
      <c r="R15" s="59"/>
      <c r="S15" s="59"/>
      <c r="T15" s="59"/>
      <c r="U15" s="59"/>
      <c r="V15" s="59"/>
    </row>
    <row r="16" spans="1:22" s="3" customFormat="1" ht="18" customHeight="1">
      <c r="A16" s="55" t="s">
        <v>7</v>
      </c>
      <c r="B16" s="56"/>
      <c r="C16" s="56"/>
      <c r="D16" s="57"/>
      <c r="E16" s="55"/>
      <c r="F16" s="55"/>
      <c r="G16" s="55"/>
      <c r="H16" s="55"/>
      <c r="I16" s="55"/>
      <c r="J16" s="55"/>
      <c r="K16" s="55"/>
      <c r="L16" s="55"/>
      <c r="M16" s="55"/>
      <c r="N16" s="55"/>
      <c r="O16" s="55"/>
      <c r="P16" s="55"/>
      <c r="Q16" s="55"/>
      <c r="R16" s="55"/>
      <c r="S16" s="55"/>
      <c r="T16" s="55"/>
      <c r="U16" s="55"/>
      <c r="V16" s="60" t="s">
        <v>1</v>
      </c>
    </row>
    <row r="17" spans="1:28" ht="15.75" customHeight="1">
      <c r="B17" s="101" t="s">
        <v>8</v>
      </c>
      <c r="C17" s="102"/>
      <c r="D17" s="102"/>
      <c r="E17" s="102"/>
      <c r="F17" s="102"/>
      <c r="G17" s="102"/>
      <c r="H17" s="102"/>
      <c r="I17" s="102"/>
      <c r="J17" s="102"/>
      <c r="K17" s="102"/>
      <c r="L17" s="102"/>
      <c r="M17" s="102"/>
      <c r="N17" s="102"/>
      <c r="O17" s="102"/>
      <c r="P17" s="102"/>
      <c r="Q17" s="102"/>
      <c r="R17" s="102"/>
      <c r="S17" s="102"/>
      <c r="T17" s="102"/>
      <c r="U17" s="102"/>
      <c r="V17" s="103"/>
    </row>
    <row r="18" spans="1:28" s="2" customFormat="1" ht="20.25" customHeight="1">
      <c r="A18" s="84"/>
      <c r="B18" s="124" t="s">
        <v>11</v>
      </c>
      <c r="C18" s="125"/>
      <c r="D18" s="125"/>
      <c r="E18" s="125"/>
      <c r="F18" s="125"/>
      <c r="G18" s="125"/>
      <c r="H18" s="125"/>
      <c r="I18" s="125"/>
      <c r="J18" s="125"/>
      <c r="K18" s="125"/>
      <c r="L18" s="125"/>
      <c r="M18" s="125"/>
      <c r="N18" s="125"/>
      <c r="O18" s="125"/>
      <c r="P18" s="125"/>
      <c r="Q18" s="125"/>
      <c r="R18" s="125"/>
      <c r="S18" s="125"/>
      <c r="T18" s="125"/>
      <c r="U18" s="125"/>
      <c r="V18" s="126"/>
    </row>
    <row r="19" spans="1:28" ht="34.9" customHeight="1">
      <c r="B19" s="61"/>
      <c r="C19" s="109" t="s">
        <v>115</v>
      </c>
      <c r="D19" s="109"/>
      <c r="E19" s="83" t="s">
        <v>119</v>
      </c>
      <c r="F19" s="83" t="s">
        <v>169</v>
      </c>
      <c r="G19" s="83" t="s">
        <v>170</v>
      </c>
      <c r="H19" s="83" t="s">
        <v>140</v>
      </c>
      <c r="I19" s="83" t="s">
        <v>141</v>
      </c>
      <c r="J19" s="83" t="s">
        <v>142</v>
      </c>
      <c r="K19" s="83" t="s">
        <v>143</v>
      </c>
      <c r="L19" s="83" t="s">
        <v>144</v>
      </c>
      <c r="M19" s="83" t="s">
        <v>145</v>
      </c>
      <c r="N19" s="83" t="s">
        <v>146</v>
      </c>
      <c r="O19" s="83" t="s">
        <v>147</v>
      </c>
      <c r="P19" s="110" t="s">
        <v>148</v>
      </c>
      <c r="Q19" s="115"/>
      <c r="R19" s="110" t="s">
        <v>149</v>
      </c>
      <c r="S19" s="115"/>
      <c r="T19" s="115" t="s">
        <v>116</v>
      </c>
      <c r="U19" s="109" t="s">
        <v>13</v>
      </c>
      <c r="V19" s="62"/>
      <c r="X19" s="45"/>
      <c r="Y19" s="45"/>
      <c r="Z19" s="45"/>
      <c r="AA19" s="45"/>
      <c r="AB19" s="45"/>
    </row>
    <row r="20" spans="1:28" ht="34.9" customHeight="1">
      <c r="B20" s="61"/>
      <c r="C20" s="109" t="s">
        <v>117</v>
      </c>
      <c r="D20" s="109"/>
      <c r="E20" s="85"/>
      <c r="F20" s="85"/>
      <c r="G20" s="85" t="s">
        <v>158</v>
      </c>
      <c r="H20" s="85" t="s">
        <v>158</v>
      </c>
      <c r="I20" s="85" t="s">
        <v>158</v>
      </c>
      <c r="J20" s="85" t="s">
        <v>158</v>
      </c>
      <c r="K20" s="85" t="s">
        <v>158</v>
      </c>
      <c r="L20" s="85"/>
      <c r="M20" s="85"/>
      <c r="N20" s="85"/>
      <c r="O20" s="85"/>
      <c r="P20" s="110"/>
      <c r="Q20" s="111"/>
      <c r="R20" s="110"/>
      <c r="S20" s="111"/>
      <c r="T20" s="115"/>
      <c r="U20" s="109"/>
      <c r="V20" s="62"/>
      <c r="X20" s="166" t="s">
        <v>165</v>
      </c>
      <c r="Y20" s="45"/>
      <c r="Z20" s="45"/>
      <c r="AA20" s="45"/>
      <c r="AB20" s="45"/>
    </row>
    <row r="21" spans="1:28" ht="34.9" customHeight="1">
      <c r="B21" s="63"/>
      <c r="C21" s="121" t="s">
        <v>118</v>
      </c>
      <c r="D21" s="64" t="s">
        <v>156</v>
      </c>
      <c r="E21" s="65"/>
      <c r="F21" s="65"/>
      <c r="G21" s="65"/>
      <c r="H21" s="65"/>
      <c r="I21" s="65"/>
      <c r="J21" s="65"/>
      <c r="K21" s="65"/>
      <c r="L21" s="65"/>
      <c r="M21" s="82"/>
      <c r="N21" s="82"/>
      <c r="O21" s="82"/>
      <c r="P21" s="105"/>
      <c r="Q21" s="106"/>
      <c r="R21" s="105"/>
      <c r="S21" s="106"/>
      <c r="T21" s="66">
        <f t="shared" ref="T21:T31" si="0">SUM(E21:S21)</f>
        <v>0</v>
      </c>
      <c r="U21" s="67"/>
      <c r="V21" s="62"/>
    </row>
    <row r="22" spans="1:28" ht="34.9" customHeight="1">
      <c r="B22" s="63"/>
      <c r="C22" s="122"/>
      <c r="D22" s="64" t="s">
        <v>15</v>
      </c>
      <c r="E22" s="65"/>
      <c r="F22" s="65"/>
      <c r="G22" s="65"/>
      <c r="H22" s="65"/>
      <c r="I22" s="65"/>
      <c r="J22" s="65"/>
      <c r="K22" s="65"/>
      <c r="L22" s="65"/>
      <c r="M22" s="82"/>
      <c r="N22" s="82"/>
      <c r="O22" s="82"/>
      <c r="P22" s="105"/>
      <c r="Q22" s="106"/>
      <c r="R22" s="105"/>
      <c r="S22" s="106"/>
      <c r="T22" s="66">
        <f t="shared" si="0"/>
        <v>0</v>
      </c>
      <c r="U22" s="67"/>
      <c r="V22" s="62"/>
    </row>
    <row r="23" spans="1:28" ht="34.9" customHeight="1">
      <c r="B23" s="63"/>
      <c r="C23" s="122"/>
      <c r="D23" s="64" t="s">
        <v>16</v>
      </c>
      <c r="E23" s="65"/>
      <c r="F23" s="65"/>
      <c r="G23" s="65"/>
      <c r="H23" s="65"/>
      <c r="I23" s="65"/>
      <c r="J23" s="65"/>
      <c r="K23" s="65"/>
      <c r="L23" s="167"/>
      <c r="M23" s="168"/>
      <c r="N23" s="168"/>
      <c r="O23" s="168"/>
      <c r="P23" s="169"/>
      <c r="Q23" s="170"/>
      <c r="R23" s="169"/>
      <c r="S23" s="170"/>
      <c r="T23" s="66">
        <f t="shared" si="0"/>
        <v>0</v>
      </c>
      <c r="U23" s="67"/>
      <c r="V23" s="62"/>
    </row>
    <row r="24" spans="1:28" ht="34.9" customHeight="1">
      <c r="B24" s="63"/>
      <c r="C24" s="122"/>
      <c r="D24" s="64" t="s">
        <v>55</v>
      </c>
      <c r="E24" s="65"/>
      <c r="F24" s="65"/>
      <c r="G24" s="65"/>
      <c r="H24" s="65"/>
      <c r="I24" s="65"/>
      <c r="J24" s="65"/>
      <c r="K24" s="65"/>
      <c r="L24" s="65"/>
      <c r="M24" s="82"/>
      <c r="N24" s="82"/>
      <c r="O24" s="65"/>
      <c r="P24" s="105"/>
      <c r="Q24" s="106"/>
      <c r="R24" s="105"/>
      <c r="S24" s="106"/>
      <c r="T24" s="67">
        <f t="shared" si="0"/>
        <v>0</v>
      </c>
      <c r="U24" s="67"/>
      <c r="V24" s="62"/>
    </row>
    <row r="25" spans="1:28" ht="34.9" customHeight="1" thickBot="1">
      <c r="B25" s="63"/>
      <c r="C25" s="122"/>
      <c r="D25" s="171" t="s">
        <v>161</v>
      </c>
      <c r="E25" s="172"/>
      <c r="F25" s="172"/>
      <c r="G25" s="172"/>
      <c r="H25" s="172"/>
      <c r="I25" s="172"/>
      <c r="J25" s="172"/>
      <c r="K25" s="172"/>
      <c r="L25" s="173"/>
      <c r="M25" s="174"/>
      <c r="N25" s="174"/>
      <c r="O25" s="173"/>
      <c r="P25" s="175"/>
      <c r="Q25" s="176"/>
      <c r="R25" s="175"/>
      <c r="S25" s="176"/>
      <c r="T25" s="177">
        <f t="shared" si="0"/>
        <v>0</v>
      </c>
      <c r="U25" s="177"/>
      <c r="V25" s="62"/>
    </row>
    <row r="26" spans="1:28" ht="34.9" customHeight="1" thickTop="1">
      <c r="B26" s="63"/>
      <c r="C26" s="122"/>
      <c r="D26" s="75" t="s">
        <v>52</v>
      </c>
      <c r="E26" s="76"/>
      <c r="F26" s="76"/>
      <c r="G26" s="76"/>
      <c r="H26" s="76"/>
      <c r="I26" s="76"/>
      <c r="J26" s="76"/>
      <c r="K26" s="76"/>
      <c r="L26" s="76"/>
      <c r="M26" s="86"/>
      <c r="N26" s="86"/>
      <c r="O26" s="86"/>
      <c r="P26" s="107"/>
      <c r="Q26" s="108"/>
      <c r="R26" s="107"/>
      <c r="S26" s="108"/>
      <c r="T26" s="77">
        <f t="shared" si="0"/>
        <v>0</v>
      </c>
      <c r="U26" s="78"/>
      <c r="V26" s="62"/>
    </row>
    <row r="27" spans="1:28" ht="34.9" customHeight="1">
      <c r="B27" s="63"/>
      <c r="C27" s="122"/>
      <c r="D27" s="64" t="s">
        <v>53</v>
      </c>
      <c r="E27" s="65"/>
      <c r="F27" s="65"/>
      <c r="G27" s="65"/>
      <c r="H27" s="65"/>
      <c r="I27" s="65"/>
      <c r="J27" s="65"/>
      <c r="K27" s="65"/>
      <c r="L27" s="65"/>
      <c r="M27" s="82"/>
      <c r="N27" s="82"/>
      <c r="O27" s="82"/>
      <c r="P27" s="105"/>
      <c r="Q27" s="106"/>
      <c r="R27" s="105"/>
      <c r="S27" s="106"/>
      <c r="T27" s="66">
        <f t="shared" si="0"/>
        <v>0</v>
      </c>
      <c r="U27" s="67"/>
      <c r="V27" s="62"/>
    </row>
    <row r="28" spans="1:28" ht="35.25" customHeight="1">
      <c r="B28" s="63"/>
      <c r="C28" s="122"/>
      <c r="D28" s="64" t="s">
        <v>57</v>
      </c>
      <c r="E28" s="65"/>
      <c r="F28" s="65"/>
      <c r="G28" s="65"/>
      <c r="H28" s="65"/>
      <c r="I28" s="65"/>
      <c r="J28" s="65"/>
      <c r="K28" s="65"/>
      <c r="L28" s="167"/>
      <c r="M28" s="168"/>
      <c r="N28" s="168"/>
      <c r="O28" s="168"/>
      <c r="P28" s="169"/>
      <c r="Q28" s="170"/>
      <c r="R28" s="169"/>
      <c r="S28" s="170"/>
      <c r="T28" s="66">
        <f t="shared" si="0"/>
        <v>0</v>
      </c>
      <c r="U28" s="67"/>
      <c r="V28" s="62"/>
    </row>
    <row r="29" spans="1:28" ht="34.9" customHeight="1">
      <c r="B29" s="63"/>
      <c r="C29" s="122"/>
      <c r="D29" s="64" t="s">
        <v>56</v>
      </c>
      <c r="E29" s="65"/>
      <c r="F29" s="65"/>
      <c r="G29" s="65"/>
      <c r="H29" s="65"/>
      <c r="I29" s="65"/>
      <c r="J29" s="65"/>
      <c r="K29" s="65"/>
      <c r="L29" s="65"/>
      <c r="M29" s="82"/>
      <c r="N29" s="82"/>
      <c r="O29" s="82"/>
      <c r="P29" s="105"/>
      <c r="Q29" s="106"/>
      <c r="R29" s="105"/>
      <c r="S29" s="106"/>
      <c r="T29" s="66">
        <f t="shared" si="0"/>
        <v>0</v>
      </c>
      <c r="U29" s="67"/>
      <c r="V29" s="62"/>
    </row>
    <row r="30" spans="1:28" ht="34.9" customHeight="1">
      <c r="B30" s="63"/>
      <c r="C30" s="122"/>
      <c r="D30" s="64" t="s">
        <v>54</v>
      </c>
      <c r="E30" s="65"/>
      <c r="F30" s="65"/>
      <c r="G30" s="65"/>
      <c r="H30" s="65"/>
      <c r="I30" s="65"/>
      <c r="J30" s="65"/>
      <c r="K30" s="65"/>
      <c r="L30" s="167"/>
      <c r="M30" s="168"/>
      <c r="N30" s="168"/>
      <c r="O30" s="168"/>
      <c r="P30" s="169"/>
      <c r="Q30" s="170"/>
      <c r="R30" s="169"/>
      <c r="S30" s="170"/>
      <c r="T30" s="66">
        <f t="shared" si="0"/>
        <v>0</v>
      </c>
      <c r="U30" s="67"/>
      <c r="V30" s="62"/>
    </row>
    <row r="31" spans="1:28" ht="34.9" customHeight="1">
      <c r="B31" s="63"/>
      <c r="C31" s="123"/>
      <c r="D31" s="64" t="s">
        <v>162</v>
      </c>
      <c r="E31" s="167"/>
      <c r="F31" s="168"/>
      <c r="G31" s="168"/>
      <c r="H31" s="167"/>
      <c r="I31" s="168"/>
      <c r="J31" s="168"/>
      <c r="K31" s="167"/>
      <c r="L31" s="65"/>
      <c r="M31" s="82"/>
      <c r="N31" s="82"/>
      <c r="O31" s="86"/>
      <c r="P31" s="105"/>
      <c r="Q31" s="106"/>
      <c r="R31" s="105"/>
      <c r="S31" s="106"/>
      <c r="T31" s="66">
        <f t="shared" si="0"/>
        <v>0</v>
      </c>
      <c r="U31" s="67"/>
      <c r="V31" s="62"/>
    </row>
    <row r="32" spans="1:28" ht="21.75" customHeight="1">
      <c r="B32" s="63"/>
      <c r="C32" s="100" t="s">
        <v>17</v>
      </c>
      <c r="D32" s="100"/>
      <c r="E32" s="100"/>
      <c r="F32" s="100"/>
      <c r="G32" s="100"/>
      <c r="H32" s="100"/>
      <c r="I32" s="100"/>
      <c r="J32" s="100"/>
      <c r="K32" s="100"/>
      <c r="L32" s="100"/>
      <c r="M32" s="100"/>
      <c r="N32" s="100"/>
      <c r="O32" s="104"/>
      <c r="P32" s="104"/>
      <c r="Q32" s="104"/>
      <c r="R32" s="104"/>
      <c r="S32" s="104"/>
      <c r="T32" s="100"/>
      <c r="U32" s="67">
        <f>SUM(U21:U31)</f>
        <v>0</v>
      </c>
      <c r="V32" s="62"/>
    </row>
    <row r="33" spans="2:22" ht="8.25" customHeight="1">
      <c r="B33" s="63"/>
      <c r="C33" s="4"/>
      <c r="D33" s="4"/>
      <c r="E33" s="4"/>
      <c r="F33" s="4"/>
      <c r="G33" s="4"/>
      <c r="H33" s="4"/>
      <c r="I33" s="4"/>
      <c r="J33" s="4"/>
      <c r="K33" s="4"/>
      <c r="L33" s="4"/>
      <c r="M33" s="4"/>
      <c r="N33" s="4"/>
      <c r="O33" s="4"/>
      <c r="P33" s="4"/>
      <c r="Q33" s="4"/>
      <c r="R33" s="4"/>
      <c r="S33" s="4"/>
      <c r="T33" s="4"/>
      <c r="U33" s="4"/>
      <c r="V33" s="62"/>
    </row>
    <row r="34" spans="2:22" ht="20.25" customHeight="1">
      <c r="B34" s="63" t="s">
        <v>171</v>
      </c>
      <c r="C34" s="4"/>
      <c r="D34" s="4"/>
      <c r="E34" s="4"/>
      <c r="F34" s="4"/>
      <c r="G34" s="4"/>
      <c r="H34" s="4"/>
      <c r="I34" s="4"/>
      <c r="J34" s="4"/>
      <c r="K34" s="4"/>
      <c r="L34" s="4"/>
      <c r="M34" s="4"/>
      <c r="N34" s="4"/>
      <c r="O34" s="4"/>
      <c r="P34" s="4"/>
      <c r="Q34" s="4"/>
      <c r="R34" s="4"/>
      <c r="S34" s="4"/>
      <c r="T34" s="4"/>
      <c r="U34" s="4"/>
      <c r="V34" s="62"/>
    </row>
    <row r="35" spans="2:22" ht="34.9" customHeight="1">
      <c r="B35" s="63"/>
      <c r="C35" s="100" t="s">
        <v>18</v>
      </c>
      <c r="D35" s="100"/>
      <c r="E35" s="100"/>
      <c r="F35" s="100"/>
      <c r="G35" s="100"/>
      <c r="H35" s="100"/>
      <c r="I35" s="100"/>
      <c r="J35" s="100"/>
      <c r="K35" s="100"/>
      <c r="L35" s="100"/>
      <c r="M35" s="100"/>
      <c r="N35" s="100"/>
      <c r="O35" s="100"/>
      <c r="P35" s="100" t="s">
        <v>12</v>
      </c>
      <c r="Q35" s="100"/>
      <c r="R35" s="100"/>
      <c r="S35" s="100" t="s">
        <v>19</v>
      </c>
      <c r="T35" s="100"/>
      <c r="U35" s="81" t="s">
        <v>13</v>
      </c>
      <c r="V35" s="62"/>
    </row>
    <row r="36" spans="2:22" ht="34.9" customHeight="1">
      <c r="B36" s="63"/>
      <c r="C36" s="100"/>
      <c r="D36" s="100"/>
      <c r="E36" s="100"/>
      <c r="F36" s="100"/>
      <c r="G36" s="100"/>
      <c r="H36" s="100"/>
      <c r="I36" s="100"/>
      <c r="J36" s="100"/>
      <c r="K36" s="100"/>
      <c r="L36" s="100"/>
      <c r="M36" s="100"/>
      <c r="N36" s="100"/>
      <c r="O36" s="100"/>
      <c r="P36" s="100"/>
      <c r="Q36" s="100"/>
      <c r="R36" s="100"/>
      <c r="S36" s="100"/>
      <c r="T36" s="100"/>
      <c r="U36" s="68"/>
      <c r="V36" s="62"/>
    </row>
    <row r="37" spans="2:22" ht="34.9" customHeight="1">
      <c r="B37" s="63"/>
      <c r="C37" s="100"/>
      <c r="D37" s="100"/>
      <c r="E37" s="100"/>
      <c r="F37" s="100"/>
      <c r="G37" s="100"/>
      <c r="H37" s="100"/>
      <c r="I37" s="100"/>
      <c r="J37" s="100"/>
      <c r="K37" s="100"/>
      <c r="L37" s="100"/>
      <c r="M37" s="100"/>
      <c r="N37" s="100"/>
      <c r="O37" s="100"/>
      <c r="P37" s="100"/>
      <c r="Q37" s="100"/>
      <c r="R37" s="100"/>
      <c r="S37" s="100"/>
      <c r="T37" s="100"/>
      <c r="U37" s="68"/>
      <c r="V37" s="62"/>
    </row>
    <row r="38" spans="2:22" ht="34.9" customHeight="1">
      <c r="B38" s="63"/>
      <c r="C38" s="100"/>
      <c r="D38" s="100"/>
      <c r="E38" s="100"/>
      <c r="F38" s="100"/>
      <c r="G38" s="100"/>
      <c r="H38" s="100"/>
      <c r="I38" s="100"/>
      <c r="J38" s="100"/>
      <c r="K38" s="100"/>
      <c r="L38" s="100"/>
      <c r="M38" s="100"/>
      <c r="N38" s="100"/>
      <c r="O38" s="100"/>
      <c r="P38" s="100"/>
      <c r="Q38" s="100"/>
      <c r="R38" s="100"/>
      <c r="S38" s="100"/>
      <c r="T38" s="100"/>
      <c r="U38" s="68"/>
      <c r="V38" s="62"/>
    </row>
    <row r="39" spans="2:22" ht="34.9" customHeight="1">
      <c r="B39" s="63"/>
      <c r="C39" s="100" t="s">
        <v>17</v>
      </c>
      <c r="D39" s="100"/>
      <c r="E39" s="100"/>
      <c r="F39" s="100"/>
      <c r="G39" s="100"/>
      <c r="H39" s="100"/>
      <c r="I39" s="100"/>
      <c r="J39" s="100"/>
      <c r="K39" s="100"/>
      <c r="L39" s="100"/>
      <c r="M39" s="100"/>
      <c r="N39" s="100"/>
      <c r="O39" s="100"/>
      <c r="P39" s="100"/>
      <c r="Q39" s="100"/>
      <c r="R39" s="100"/>
      <c r="S39" s="100"/>
      <c r="T39" s="100"/>
      <c r="U39" s="68">
        <f>SUM(U36:U38)</f>
        <v>0</v>
      </c>
      <c r="V39" s="62"/>
    </row>
    <row r="40" spans="2:22" ht="20.25" customHeight="1">
      <c r="B40" s="69"/>
      <c r="C40" s="70"/>
      <c r="D40" s="70"/>
      <c r="E40" s="70"/>
      <c r="F40" s="70"/>
      <c r="G40" s="70"/>
      <c r="H40" s="70"/>
      <c r="I40" s="70"/>
      <c r="J40" s="70"/>
      <c r="K40" s="70"/>
      <c r="L40" s="70"/>
      <c r="M40" s="70"/>
      <c r="N40" s="70"/>
      <c r="O40" s="70"/>
      <c r="P40" s="70"/>
      <c r="Q40" s="70"/>
      <c r="R40" s="70"/>
      <c r="S40" s="70"/>
      <c r="T40" s="70"/>
      <c r="U40" s="70"/>
      <c r="V40" s="71"/>
    </row>
    <row r="41" spans="2:22" ht="10.5" customHeight="1">
      <c r="B41" s="84"/>
      <c r="C41" s="84"/>
      <c r="D41" s="84"/>
      <c r="E41" s="84"/>
      <c r="F41" s="4"/>
      <c r="G41" s="4"/>
      <c r="H41" s="4"/>
      <c r="I41" s="4"/>
      <c r="J41" s="4"/>
      <c r="K41" s="4"/>
      <c r="L41" s="4"/>
      <c r="M41" s="4"/>
      <c r="N41" s="4"/>
      <c r="O41" s="4"/>
      <c r="P41" s="4"/>
      <c r="Q41" s="4"/>
      <c r="R41" s="4"/>
      <c r="S41" s="4"/>
      <c r="T41" s="4"/>
      <c r="U41" s="70"/>
      <c r="V41" s="4"/>
    </row>
    <row r="42" spans="2:22" ht="28.9" customHeight="1">
      <c r="B42" s="4"/>
      <c r="C42" s="4"/>
      <c r="D42" s="4"/>
      <c r="E42" s="4"/>
      <c r="F42" s="4"/>
      <c r="G42" s="4"/>
      <c r="H42" s="4"/>
      <c r="I42" s="4"/>
      <c r="J42" s="4"/>
      <c r="K42" s="4"/>
      <c r="L42" s="4"/>
      <c r="M42" s="4"/>
      <c r="N42" s="72"/>
      <c r="O42" s="72"/>
      <c r="P42" s="72"/>
      <c r="Q42" s="72"/>
      <c r="R42" s="72"/>
      <c r="S42" s="72"/>
      <c r="T42" s="72" t="s">
        <v>9</v>
      </c>
      <c r="U42" s="73">
        <f>SUM(U32,U39)</f>
        <v>0</v>
      </c>
      <c r="V42" s="4" t="s">
        <v>10</v>
      </c>
    </row>
    <row r="43" spans="2:22" ht="24.75" customHeight="1">
      <c r="B43" s="4"/>
      <c r="C43" s="4"/>
      <c r="D43" s="74" t="s">
        <v>2</v>
      </c>
      <c r="E43" s="4"/>
      <c r="F43" s="4"/>
      <c r="G43" s="4"/>
      <c r="H43" s="4"/>
      <c r="I43" s="4"/>
      <c r="J43" s="4"/>
      <c r="K43" s="4"/>
      <c r="L43" s="4"/>
      <c r="M43" s="72"/>
      <c r="N43" s="72"/>
      <c r="O43" s="72"/>
      <c r="P43" s="72"/>
      <c r="Q43" s="72"/>
      <c r="R43" s="72"/>
      <c r="S43" s="72"/>
      <c r="T43" s="72"/>
      <c r="U43" s="4"/>
      <c r="V43" s="4"/>
    </row>
    <row r="44" spans="2:22" ht="25.15" customHeight="1">
      <c r="B44" s="4"/>
      <c r="C44" s="4"/>
      <c r="D44" s="74" t="s">
        <v>63</v>
      </c>
      <c r="E44" s="4"/>
      <c r="F44" s="4"/>
      <c r="G44" s="4"/>
      <c r="H44" s="4"/>
      <c r="I44" s="4"/>
      <c r="J44" s="4"/>
      <c r="K44" s="4"/>
      <c r="L44" s="4"/>
      <c r="M44" s="72"/>
      <c r="N44" s="72"/>
      <c r="O44" s="72"/>
      <c r="P44" s="72"/>
      <c r="Q44" s="72"/>
      <c r="R44" s="72"/>
      <c r="S44" s="72"/>
      <c r="T44" s="72"/>
      <c r="U44" s="4"/>
      <c r="V44" s="4"/>
    </row>
    <row r="45" spans="2:22" ht="25.15" customHeight="1">
      <c r="B45" s="4"/>
      <c r="C45" s="4"/>
      <c r="D45" s="74" t="s">
        <v>59</v>
      </c>
      <c r="E45" s="4"/>
      <c r="F45" s="4"/>
      <c r="G45" s="4"/>
      <c r="H45" s="4"/>
      <c r="I45" s="4"/>
      <c r="J45" s="4"/>
      <c r="K45" s="4"/>
      <c r="L45" s="4"/>
      <c r="M45" s="4"/>
      <c r="N45" s="4"/>
      <c r="O45" s="4"/>
      <c r="P45" s="4"/>
      <c r="Q45" s="4"/>
      <c r="R45" s="4"/>
      <c r="S45" s="4"/>
      <c r="T45" s="4"/>
      <c r="U45" s="4"/>
      <c r="V45" s="4"/>
    </row>
    <row r="46" spans="2:22" ht="25.15" customHeight="1">
      <c r="B46" s="4"/>
      <c r="C46" s="4"/>
      <c r="D46" s="74" t="s">
        <v>129</v>
      </c>
      <c r="E46" s="4"/>
      <c r="F46" s="4"/>
      <c r="G46" s="4"/>
      <c r="H46" s="4"/>
      <c r="I46" s="4"/>
      <c r="J46" s="4"/>
      <c r="K46" s="4"/>
      <c r="L46" s="4"/>
      <c r="M46" s="4"/>
      <c r="N46" s="4"/>
      <c r="O46" s="4"/>
      <c r="P46" s="4"/>
      <c r="Q46" s="4"/>
      <c r="R46" s="4"/>
      <c r="S46" s="4"/>
      <c r="T46" s="4"/>
      <c r="U46" s="4"/>
      <c r="V46" s="4"/>
    </row>
    <row r="47" spans="2:22" ht="25.15" customHeight="1">
      <c r="B47" s="4"/>
      <c r="C47" s="4"/>
      <c r="D47" s="74" t="s">
        <v>131</v>
      </c>
      <c r="E47" s="4"/>
      <c r="F47" s="4"/>
      <c r="G47" s="4"/>
      <c r="H47" s="4"/>
      <c r="I47" s="4"/>
      <c r="J47" s="4"/>
      <c r="K47" s="4"/>
      <c r="L47" s="4"/>
      <c r="M47" s="4"/>
      <c r="N47" s="4"/>
      <c r="O47" s="4"/>
      <c r="P47" s="4"/>
      <c r="Q47" s="4"/>
      <c r="R47" s="4"/>
      <c r="S47" s="4"/>
      <c r="T47" s="4"/>
      <c r="U47" s="4"/>
      <c r="V47" s="4"/>
    </row>
    <row r="48" spans="2:22" ht="25.15" customHeight="1">
      <c r="B48" s="4"/>
      <c r="C48" s="4"/>
      <c r="D48" s="74" t="s">
        <v>128</v>
      </c>
      <c r="E48" s="4"/>
      <c r="F48" s="4"/>
      <c r="G48" s="4"/>
      <c r="H48" s="4"/>
      <c r="I48" s="4"/>
      <c r="J48" s="4"/>
      <c r="K48" s="4"/>
      <c r="L48" s="4"/>
      <c r="M48" s="4"/>
      <c r="N48" s="4"/>
      <c r="O48" s="4"/>
      <c r="P48" s="4"/>
      <c r="Q48" s="4"/>
      <c r="R48" s="4"/>
      <c r="S48" s="4"/>
      <c r="T48" s="4"/>
      <c r="U48" s="4"/>
      <c r="V48" s="4"/>
    </row>
    <row r="49" spans="2:22" ht="25.15" customHeight="1">
      <c r="B49" s="4"/>
      <c r="C49" s="4"/>
      <c r="D49" s="74" t="s">
        <v>168</v>
      </c>
      <c r="E49" s="4"/>
      <c r="F49" s="4"/>
      <c r="G49" s="4"/>
      <c r="H49" s="4"/>
      <c r="I49" s="4"/>
      <c r="J49" s="4"/>
      <c r="K49" s="4"/>
      <c r="L49" s="4"/>
      <c r="M49" s="4"/>
      <c r="N49" s="4"/>
      <c r="O49" s="4"/>
      <c r="P49" s="4"/>
      <c r="Q49" s="4"/>
      <c r="R49" s="4"/>
      <c r="S49" s="4"/>
      <c r="T49" s="4"/>
      <c r="U49" s="4"/>
      <c r="V49" s="4"/>
    </row>
    <row r="50" spans="2:22" ht="24.75" customHeight="1">
      <c r="D50" s="74" t="s">
        <v>172</v>
      </c>
    </row>
    <row r="51" spans="2:22">
      <c r="D51" s="3"/>
    </row>
  </sheetData>
  <mergeCells count="71">
    <mergeCell ref="M6:O6"/>
    <mergeCell ref="P6:V6"/>
    <mergeCell ref="D2:V2"/>
    <mergeCell ref="M4:O4"/>
    <mergeCell ref="P4:V4"/>
    <mergeCell ref="M5:O5"/>
    <mergeCell ref="P5:V5"/>
    <mergeCell ref="B8:F8"/>
    <mergeCell ref="G8:V8"/>
    <mergeCell ref="B9:F9"/>
    <mergeCell ref="G9:V9"/>
    <mergeCell ref="B10:F14"/>
    <mergeCell ref="G10:G12"/>
    <mergeCell ref="H10:T10"/>
    <mergeCell ref="U10:V10"/>
    <mergeCell ref="H11:T11"/>
    <mergeCell ref="U11:V11"/>
    <mergeCell ref="H12:T12"/>
    <mergeCell ref="U12:V12"/>
    <mergeCell ref="G13:G14"/>
    <mergeCell ref="H13:T13"/>
    <mergeCell ref="U13:V13"/>
    <mergeCell ref="H14:T14"/>
    <mergeCell ref="R25:S25"/>
    <mergeCell ref="P26:Q26"/>
    <mergeCell ref="R26:S26"/>
    <mergeCell ref="P27:Q27"/>
    <mergeCell ref="U14:V14"/>
    <mergeCell ref="B17:V17"/>
    <mergeCell ref="B18:V18"/>
    <mergeCell ref="C19:D19"/>
    <mergeCell ref="P19:Q19"/>
    <mergeCell ref="R19:S19"/>
    <mergeCell ref="T19:T20"/>
    <mergeCell ref="U19:U20"/>
    <mergeCell ref="C20:D20"/>
    <mergeCell ref="P20:Q20"/>
    <mergeCell ref="R20:S20"/>
    <mergeCell ref="R27:S27"/>
    <mergeCell ref="P29:Q29"/>
    <mergeCell ref="R29:S29"/>
    <mergeCell ref="P30:Q30"/>
    <mergeCell ref="R30:S30"/>
    <mergeCell ref="P28:Q28"/>
    <mergeCell ref="R28:S28"/>
    <mergeCell ref="P31:Q31"/>
    <mergeCell ref="R31:S31"/>
    <mergeCell ref="C32:T32"/>
    <mergeCell ref="C35:O35"/>
    <mergeCell ref="P35:R35"/>
    <mergeCell ref="S35:T35"/>
    <mergeCell ref="C21:C31"/>
    <mergeCell ref="P21:Q21"/>
    <mergeCell ref="R21:S21"/>
    <mergeCell ref="P22:Q22"/>
    <mergeCell ref="R22:S22"/>
    <mergeCell ref="P23:Q23"/>
    <mergeCell ref="R23:S23"/>
    <mergeCell ref="P24:Q24"/>
    <mergeCell ref="R24:S24"/>
    <mergeCell ref="P25:Q25"/>
    <mergeCell ref="C36:O36"/>
    <mergeCell ref="P36:R36"/>
    <mergeCell ref="S36:T36"/>
    <mergeCell ref="C39:T39"/>
    <mergeCell ref="C37:O37"/>
    <mergeCell ref="P37:R37"/>
    <mergeCell ref="S37:T37"/>
    <mergeCell ref="C38:O38"/>
    <mergeCell ref="P38:R38"/>
    <mergeCell ref="S38:T38"/>
  </mergeCells>
  <phoneticPr fontId="2"/>
  <dataValidations count="3">
    <dataValidation type="list" allowBlank="1" showInputMessage="1" showErrorMessage="1" sqref="L20:S20" xr:uid="{ED3CBAD9-DC06-401F-A740-E7D57A40913A}">
      <formula1>"別表6,別表7"</formula1>
    </dataValidation>
    <dataValidation type="list" allowBlank="1" showInputMessage="1" showErrorMessage="1" sqref="U10:V14" xr:uid="{5C8F4C9A-99EB-4F2F-BB16-672450C2FA95}">
      <formula1>"○,×"</formula1>
    </dataValidation>
    <dataValidation type="list" allowBlank="1" showInputMessage="1" showErrorMessage="1" sqref="E20:F20" xr:uid="{783329E3-444A-4C92-9E05-330EE7DCB39E}">
      <formula1>"別表3,別表4"</formula1>
    </dataValidation>
  </dataValidations>
  <printOptions horizontalCentered="1"/>
  <pageMargins left="0.39370078740157483" right="0.39370078740157483" top="0.78740157480314965" bottom="0.59055118110236227" header="0.51181102362204722" footer="0.51181102362204722"/>
  <pageSetup paperSize="9" scale="5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pageSetUpPr fitToPage="1"/>
  </sheetPr>
  <dimension ref="A1:AK39"/>
  <sheetViews>
    <sheetView view="pageBreakPreview" zoomScale="85" zoomScaleNormal="100" zoomScaleSheetLayoutView="85" workbookViewId="0"/>
  </sheetViews>
  <sheetFormatPr defaultColWidth="9" defaultRowHeight="19.5"/>
  <cols>
    <col min="1" max="1" width="1.25" style="17" customWidth="1"/>
    <col min="2" max="2" width="7.625" style="17" customWidth="1"/>
    <col min="3" max="3" width="24.5" style="17" customWidth="1"/>
    <col min="4" max="4" width="13.625" style="17" customWidth="1"/>
    <col min="5" max="35" width="5" style="17" customWidth="1"/>
    <col min="36" max="36" width="8" style="17" customWidth="1"/>
    <col min="37" max="37" width="14.5" style="17" customWidth="1"/>
    <col min="38" max="16384" width="9" style="17"/>
  </cols>
  <sheetData>
    <row r="1" spans="1:37">
      <c r="A1" s="17" t="s">
        <v>121</v>
      </c>
      <c r="Q1" s="18"/>
      <c r="W1" s="18"/>
      <c r="AC1" s="18"/>
    </row>
    <row r="2" spans="1:37" ht="20.100000000000001" customHeight="1">
      <c r="B2" s="17" t="s">
        <v>122</v>
      </c>
      <c r="H2" s="21"/>
      <c r="I2" s="21"/>
      <c r="J2" s="19"/>
      <c r="K2" s="19"/>
      <c r="L2" s="19"/>
      <c r="M2" s="19"/>
      <c r="N2" s="19"/>
      <c r="O2" s="19"/>
      <c r="R2" s="19"/>
      <c r="S2" s="19"/>
      <c r="T2" s="19"/>
      <c r="U2" s="19"/>
      <c r="X2" s="19"/>
      <c r="Y2" s="19"/>
      <c r="Z2" s="19"/>
      <c r="AA2" s="19"/>
    </row>
    <row r="3" spans="1:37" ht="20.100000000000001" customHeight="1">
      <c r="B3" s="49" t="s">
        <v>133</v>
      </c>
      <c r="H3" s="21"/>
      <c r="I3" s="21"/>
      <c r="J3" s="19"/>
      <c r="K3" s="19"/>
      <c r="L3" s="19"/>
      <c r="M3" s="19"/>
      <c r="N3" s="19"/>
      <c r="O3" s="19"/>
      <c r="R3" s="19"/>
      <c r="S3" s="19"/>
      <c r="T3" s="19"/>
      <c r="U3" s="19"/>
      <c r="X3" s="19"/>
      <c r="Y3" s="19"/>
      <c r="Z3" s="19"/>
      <c r="AA3" s="19"/>
    </row>
    <row r="4" spans="1:37" ht="19.5" customHeight="1">
      <c r="B4" s="141" t="s">
        <v>61</v>
      </c>
      <c r="C4" s="141"/>
      <c r="D4" s="141"/>
      <c r="E4" s="141"/>
      <c r="F4" s="141"/>
      <c r="G4" s="141"/>
      <c r="H4" s="20"/>
      <c r="I4" s="20"/>
      <c r="J4" s="20"/>
      <c r="K4" s="20"/>
      <c r="L4" s="20"/>
      <c r="M4" s="20"/>
      <c r="N4" s="20"/>
      <c r="O4" s="20"/>
      <c r="R4" s="20"/>
      <c r="S4" s="20"/>
      <c r="T4" s="20"/>
      <c r="U4" s="20"/>
      <c r="X4" s="20"/>
      <c r="Y4" s="20"/>
      <c r="Z4" s="20"/>
      <c r="AA4" s="20"/>
    </row>
    <row r="5" spans="1:37" ht="19.5" customHeight="1">
      <c r="B5" s="29"/>
      <c r="C5" s="30" t="s">
        <v>99</v>
      </c>
      <c r="D5" s="23"/>
      <c r="E5" s="157" t="s">
        <v>108</v>
      </c>
      <c r="F5" s="157"/>
      <c r="G5" s="157"/>
      <c r="H5" s="157"/>
      <c r="I5" s="155" t="s">
        <v>109</v>
      </c>
      <c r="J5" s="155"/>
      <c r="K5" s="155"/>
      <c r="L5" s="155"/>
      <c r="M5" s="155"/>
      <c r="N5" s="156"/>
      <c r="O5" s="156"/>
      <c r="P5" s="17" t="s">
        <v>110</v>
      </c>
      <c r="Q5" s="20"/>
      <c r="R5" s="160" t="s">
        <v>124</v>
      </c>
      <c r="S5" s="161"/>
      <c r="T5" s="161"/>
      <c r="U5" s="161"/>
      <c r="V5" s="161"/>
      <c r="W5" s="161"/>
      <c r="X5" s="161"/>
      <c r="Y5" s="161"/>
      <c r="Z5" s="161"/>
      <c r="AA5" s="161"/>
      <c r="AB5" s="161"/>
      <c r="AC5" s="161"/>
      <c r="AD5" s="161"/>
      <c r="AE5" s="161"/>
      <c r="AF5" s="161"/>
      <c r="AG5" s="162"/>
    </row>
    <row r="6" spans="1:37" ht="19.5" customHeight="1">
      <c r="B6" s="25"/>
      <c r="C6" s="26"/>
      <c r="D6" s="23"/>
      <c r="E6" s="157"/>
      <c r="F6" s="157"/>
      <c r="G6" s="157"/>
      <c r="H6" s="157"/>
      <c r="I6" s="155" t="s">
        <v>107</v>
      </c>
      <c r="J6" s="155"/>
      <c r="K6" s="155"/>
      <c r="L6" s="155"/>
      <c r="M6" s="155"/>
      <c r="N6" s="156"/>
      <c r="O6" s="156"/>
      <c r="P6" s="17" t="s">
        <v>110</v>
      </c>
      <c r="Q6" s="20"/>
      <c r="R6" s="152"/>
      <c r="S6" s="153"/>
      <c r="T6" s="153"/>
      <c r="U6" s="153"/>
      <c r="V6" s="153"/>
      <c r="W6" s="153"/>
      <c r="X6" s="153"/>
      <c r="Y6" s="153"/>
      <c r="Z6" s="153"/>
      <c r="AA6" s="153"/>
      <c r="AB6" s="153"/>
      <c r="AC6" s="153"/>
      <c r="AD6" s="153"/>
      <c r="AE6" s="153"/>
      <c r="AF6" s="153"/>
      <c r="AG6" s="154"/>
    </row>
    <row r="7" spans="1:37" ht="19.5" customHeight="1">
      <c r="B7" s="25"/>
      <c r="C7" s="26"/>
      <c r="D7" s="23"/>
      <c r="E7" s="157"/>
      <c r="F7" s="157"/>
      <c r="G7" s="157"/>
      <c r="H7" s="157"/>
      <c r="I7" s="155" t="s">
        <v>123</v>
      </c>
      <c r="J7" s="155"/>
      <c r="K7" s="155"/>
      <c r="L7" s="155"/>
      <c r="M7" s="155"/>
      <c r="N7" s="156"/>
      <c r="O7" s="156"/>
      <c r="Q7" s="20"/>
      <c r="R7" s="152"/>
      <c r="S7" s="153"/>
      <c r="T7" s="153"/>
      <c r="U7" s="153"/>
      <c r="V7" s="153"/>
      <c r="W7" s="153"/>
      <c r="X7" s="153"/>
      <c r="Y7" s="153"/>
      <c r="Z7" s="153"/>
      <c r="AA7" s="153"/>
      <c r="AB7" s="153"/>
      <c r="AC7" s="153"/>
      <c r="AD7" s="153"/>
      <c r="AE7" s="153"/>
      <c r="AF7" s="153"/>
      <c r="AG7" s="154"/>
    </row>
    <row r="8" spans="1:37" ht="19.5" customHeight="1">
      <c r="B8" s="25"/>
      <c r="C8" s="26"/>
      <c r="D8" s="44"/>
      <c r="E8" s="158" t="s">
        <v>126</v>
      </c>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row>
    <row r="9" spans="1:37" ht="13.5" customHeight="1">
      <c r="H9" s="21"/>
      <c r="I9" s="21"/>
      <c r="J9" s="19"/>
      <c r="K9" s="19"/>
      <c r="L9" s="19"/>
      <c r="M9" s="19"/>
      <c r="N9" s="19"/>
      <c r="O9" s="19"/>
      <c r="R9" s="19"/>
      <c r="S9" s="19"/>
      <c r="T9" s="19"/>
      <c r="U9" s="19"/>
      <c r="X9" s="19"/>
      <c r="Y9" s="19"/>
      <c r="Z9" s="19"/>
      <c r="AA9" s="19"/>
    </row>
    <row r="10" spans="1:37" s="27" customFormat="1" ht="57" customHeight="1">
      <c r="B10" s="145" t="s">
        <v>82</v>
      </c>
      <c r="C10" s="145"/>
      <c r="D10" s="24" t="s">
        <v>105</v>
      </c>
      <c r="E10" s="24" t="s">
        <v>65</v>
      </c>
      <c r="F10" s="24" t="s">
        <v>66</v>
      </c>
      <c r="G10" s="24" t="s">
        <v>67</v>
      </c>
      <c r="H10" s="24" t="s">
        <v>68</v>
      </c>
      <c r="I10" s="24" t="s">
        <v>69</v>
      </c>
      <c r="J10" s="24" t="s">
        <v>70</v>
      </c>
      <c r="K10" s="24" t="s">
        <v>71</v>
      </c>
      <c r="L10" s="24" t="s">
        <v>72</v>
      </c>
      <c r="M10" s="24" t="s">
        <v>73</v>
      </c>
      <c r="N10" s="24" t="s">
        <v>74</v>
      </c>
      <c r="O10" s="24" t="s">
        <v>75</v>
      </c>
      <c r="P10" s="24" t="s">
        <v>76</v>
      </c>
      <c r="Q10" s="24" t="s">
        <v>77</v>
      </c>
      <c r="R10" s="24" t="s">
        <v>78</v>
      </c>
      <c r="S10" s="24" t="s">
        <v>79</v>
      </c>
      <c r="T10" s="24" t="s">
        <v>80</v>
      </c>
      <c r="U10" s="24" t="s">
        <v>84</v>
      </c>
      <c r="V10" s="24" t="s">
        <v>85</v>
      </c>
      <c r="W10" s="24" t="s">
        <v>86</v>
      </c>
      <c r="X10" s="24" t="s">
        <v>87</v>
      </c>
      <c r="Y10" s="24" t="s">
        <v>88</v>
      </c>
      <c r="Z10" s="24" t="s">
        <v>89</v>
      </c>
      <c r="AA10" s="24" t="s">
        <v>90</v>
      </c>
      <c r="AB10" s="24" t="s">
        <v>91</v>
      </c>
      <c r="AC10" s="24" t="s">
        <v>92</v>
      </c>
      <c r="AD10" s="24" t="s">
        <v>93</v>
      </c>
      <c r="AE10" s="24" t="s">
        <v>94</v>
      </c>
      <c r="AF10" s="24" t="s">
        <v>95</v>
      </c>
      <c r="AG10" s="24" t="s">
        <v>96</v>
      </c>
      <c r="AH10" s="24" t="s">
        <v>97</v>
      </c>
      <c r="AI10" s="24" t="s">
        <v>98</v>
      </c>
      <c r="AJ10" s="31" t="s">
        <v>101</v>
      </c>
      <c r="AK10" s="31" t="s">
        <v>102</v>
      </c>
    </row>
    <row r="11" spans="1:37" ht="13.5" customHeight="1">
      <c r="B11" s="143" t="s">
        <v>64</v>
      </c>
      <c r="C11" s="32" t="s">
        <v>14</v>
      </c>
      <c r="D11" s="33">
        <v>436000</v>
      </c>
      <c r="E11" s="34"/>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6">
        <f>SUM(E11:AI11)</f>
        <v>0</v>
      </c>
      <c r="AK11" s="36">
        <f t="shared" ref="AK11:AK31" si="0">D11*AJ11</f>
        <v>0</v>
      </c>
    </row>
    <row r="12" spans="1:37" ht="13.5" customHeight="1">
      <c r="B12" s="143"/>
      <c r="C12" s="32" t="s">
        <v>15</v>
      </c>
      <c r="D12" s="33">
        <v>211000</v>
      </c>
      <c r="E12" s="34"/>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6">
        <f t="shared" ref="AJ12:AJ17" si="1">SUM(E12:AI12)</f>
        <v>0</v>
      </c>
      <c r="AK12" s="36">
        <f t="shared" si="0"/>
        <v>0</v>
      </c>
    </row>
    <row r="13" spans="1:37" ht="13.5" customHeight="1">
      <c r="B13" s="143"/>
      <c r="C13" s="32" t="s">
        <v>55</v>
      </c>
      <c r="D13" s="33">
        <v>74000</v>
      </c>
      <c r="E13" s="34"/>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6">
        <f t="shared" si="1"/>
        <v>0</v>
      </c>
      <c r="AK13" s="36">
        <f t="shared" si="0"/>
        <v>0</v>
      </c>
    </row>
    <row r="14" spans="1:37" ht="13.5" customHeight="1">
      <c r="B14" s="143"/>
      <c r="C14" s="32" t="s">
        <v>52</v>
      </c>
      <c r="D14" s="33">
        <v>436000</v>
      </c>
      <c r="E14" s="34"/>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6">
        <f t="shared" si="1"/>
        <v>0</v>
      </c>
      <c r="AK14" s="36">
        <f t="shared" si="0"/>
        <v>0</v>
      </c>
    </row>
    <row r="15" spans="1:37" ht="13.5" customHeight="1">
      <c r="B15" s="143"/>
      <c r="C15" s="32" t="s">
        <v>53</v>
      </c>
      <c r="D15" s="33">
        <v>211000</v>
      </c>
      <c r="E15" s="34"/>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6">
        <f t="shared" si="1"/>
        <v>0</v>
      </c>
      <c r="AK15" s="36">
        <f t="shared" si="0"/>
        <v>0</v>
      </c>
    </row>
    <row r="16" spans="1:37" ht="13.5" customHeight="1">
      <c r="B16" s="143"/>
      <c r="C16" s="32" t="s">
        <v>56</v>
      </c>
      <c r="D16" s="33">
        <v>74000</v>
      </c>
      <c r="E16" s="34"/>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6">
        <f t="shared" si="1"/>
        <v>0</v>
      </c>
      <c r="AK16" s="36">
        <f t="shared" si="0"/>
        <v>0</v>
      </c>
    </row>
    <row r="17" spans="2:37" ht="13.5" customHeight="1">
      <c r="B17" s="143"/>
      <c r="C17" s="32" t="s">
        <v>54</v>
      </c>
      <c r="D17" s="33">
        <v>16000</v>
      </c>
      <c r="E17" s="34"/>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6">
        <f t="shared" si="1"/>
        <v>0</v>
      </c>
      <c r="AK17" s="36">
        <f t="shared" si="0"/>
        <v>0</v>
      </c>
    </row>
    <row r="18" spans="2:37" ht="13.5" customHeight="1">
      <c r="B18" s="143" t="s">
        <v>100</v>
      </c>
      <c r="C18" s="32" t="s">
        <v>14</v>
      </c>
      <c r="D18" s="33">
        <v>301000</v>
      </c>
      <c r="E18" s="34"/>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6">
        <f>SUM(E18:AI18)</f>
        <v>0</v>
      </c>
      <c r="AK18" s="36">
        <f t="shared" si="0"/>
        <v>0</v>
      </c>
    </row>
    <row r="19" spans="2:37" ht="13.5" customHeight="1">
      <c r="B19" s="143"/>
      <c r="C19" s="32" t="s">
        <v>15</v>
      </c>
      <c r="D19" s="33">
        <v>211000</v>
      </c>
      <c r="E19" s="34"/>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6">
        <f t="shared" ref="AJ19:AJ24" si="2">SUM(E19:AI19)</f>
        <v>0</v>
      </c>
      <c r="AK19" s="36">
        <f t="shared" si="0"/>
        <v>0</v>
      </c>
    </row>
    <row r="20" spans="2:37" ht="13.5" customHeight="1">
      <c r="B20" s="143"/>
      <c r="C20" s="32" t="s">
        <v>55</v>
      </c>
      <c r="D20" s="33">
        <v>71000</v>
      </c>
      <c r="E20" s="34"/>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6">
        <f t="shared" si="2"/>
        <v>0</v>
      </c>
      <c r="AK20" s="36">
        <f t="shared" si="0"/>
        <v>0</v>
      </c>
    </row>
    <row r="21" spans="2:37" ht="13.5" customHeight="1">
      <c r="B21" s="143"/>
      <c r="C21" s="32" t="s">
        <v>52</v>
      </c>
      <c r="D21" s="33">
        <v>301000</v>
      </c>
      <c r="E21" s="34"/>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6">
        <f t="shared" si="2"/>
        <v>0</v>
      </c>
      <c r="AK21" s="36">
        <f t="shared" si="0"/>
        <v>0</v>
      </c>
    </row>
    <row r="22" spans="2:37" ht="13.5" customHeight="1">
      <c r="B22" s="143"/>
      <c r="C22" s="32" t="s">
        <v>53</v>
      </c>
      <c r="D22" s="33">
        <v>211000</v>
      </c>
      <c r="E22" s="34"/>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6">
        <f t="shared" si="2"/>
        <v>0</v>
      </c>
      <c r="AK22" s="36">
        <f t="shared" si="0"/>
        <v>0</v>
      </c>
    </row>
    <row r="23" spans="2:37" ht="13.5" customHeight="1">
      <c r="B23" s="143"/>
      <c r="C23" s="32" t="s">
        <v>56</v>
      </c>
      <c r="D23" s="33">
        <v>71000</v>
      </c>
      <c r="E23" s="34"/>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6">
        <f t="shared" si="2"/>
        <v>0</v>
      </c>
      <c r="AK23" s="36">
        <f t="shared" si="0"/>
        <v>0</v>
      </c>
    </row>
    <row r="24" spans="2:37" ht="13.5" customHeight="1">
      <c r="B24" s="143"/>
      <c r="C24" s="32" t="s">
        <v>54</v>
      </c>
      <c r="D24" s="33">
        <v>16000</v>
      </c>
      <c r="E24" s="34"/>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6">
        <f t="shared" si="2"/>
        <v>0</v>
      </c>
      <c r="AK24" s="36">
        <f t="shared" si="0"/>
        <v>0</v>
      </c>
    </row>
    <row r="25" spans="2:37" ht="13.5" customHeight="1">
      <c r="B25" s="143" t="s">
        <v>62</v>
      </c>
      <c r="C25" s="32" t="s">
        <v>14</v>
      </c>
      <c r="D25" s="33">
        <v>97000</v>
      </c>
      <c r="E25" s="34"/>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6">
        <f>SUM(E25:AI25)</f>
        <v>0</v>
      </c>
      <c r="AK25" s="36">
        <f t="shared" si="0"/>
        <v>0</v>
      </c>
    </row>
    <row r="26" spans="2:37" ht="13.5" customHeight="1">
      <c r="B26" s="143"/>
      <c r="C26" s="32" t="s">
        <v>16</v>
      </c>
      <c r="D26" s="33">
        <v>41000</v>
      </c>
      <c r="E26" s="34"/>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6">
        <f t="shared" ref="AJ26:AJ31" si="3">SUM(E26:AI26)</f>
        <v>0</v>
      </c>
      <c r="AK26" s="36">
        <f t="shared" si="0"/>
        <v>0</v>
      </c>
    </row>
    <row r="27" spans="2:37" ht="13.5" customHeight="1">
      <c r="B27" s="143"/>
      <c r="C27" s="32" t="s">
        <v>55</v>
      </c>
      <c r="D27" s="33">
        <v>16000</v>
      </c>
      <c r="E27" s="34"/>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6">
        <f t="shared" si="3"/>
        <v>0</v>
      </c>
      <c r="AK27" s="36">
        <f t="shared" si="0"/>
        <v>0</v>
      </c>
    </row>
    <row r="28" spans="2:37" ht="13.5" customHeight="1">
      <c r="B28" s="143"/>
      <c r="C28" s="32" t="s">
        <v>52</v>
      </c>
      <c r="D28" s="33">
        <v>97000</v>
      </c>
      <c r="E28" s="34"/>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6">
        <f t="shared" si="3"/>
        <v>0</v>
      </c>
      <c r="AK28" s="36">
        <f t="shared" si="0"/>
        <v>0</v>
      </c>
    </row>
    <row r="29" spans="2:37" ht="13.5" customHeight="1">
      <c r="B29" s="143"/>
      <c r="C29" s="32" t="s">
        <v>57</v>
      </c>
      <c r="D29" s="33">
        <v>41000</v>
      </c>
      <c r="E29" s="34"/>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6">
        <f t="shared" si="3"/>
        <v>0</v>
      </c>
      <c r="AK29" s="36">
        <f t="shared" si="0"/>
        <v>0</v>
      </c>
    </row>
    <row r="30" spans="2:37" ht="13.5" customHeight="1">
      <c r="B30" s="143"/>
      <c r="C30" s="32" t="s">
        <v>56</v>
      </c>
      <c r="D30" s="33">
        <v>16000</v>
      </c>
      <c r="E30" s="34"/>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6">
        <f t="shared" si="3"/>
        <v>0</v>
      </c>
      <c r="AK30" s="36">
        <f t="shared" si="0"/>
        <v>0</v>
      </c>
    </row>
    <row r="31" spans="2:37" ht="13.5" customHeight="1">
      <c r="B31" s="143"/>
      <c r="C31" s="32" t="s">
        <v>54</v>
      </c>
      <c r="D31" s="33">
        <v>16000</v>
      </c>
      <c r="E31" s="34"/>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6">
        <f t="shared" si="3"/>
        <v>0</v>
      </c>
      <c r="AK31" s="36">
        <f t="shared" si="0"/>
        <v>0</v>
      </c>
    </row>
    <row r="32" spans="2:37" s="20" customFormat="1" ht="13.5" customHeight="1">
      <c r="B32" s="146" t="s">
        <v>60</v>
      </c>
      <c r="C32" s="146"/>
      <c r="D32" s="146"/>
      <c r="E32" s="37">
        <f t="shared" ref="E32:AK32" si="4">SUM(E11:E31)</f>
        <v>0</v>
      </c>
      <c r="F32" s="37">
        <f t="shared" si="4"/>
        <v>0</v>
      </c>
      <c r="G32" s="37">
        <f t="shared" si="4"/>
        <v>0</v>
      </c>
      <c r="H32" s="37">
        <f t="shared" si="4"/>
        <v>0</v>
      </c>
      <c r="I32" s="37">
        <f t="shared" si="4"/>
        <v>0</v>
      </c>
      <c r="J32" s="37">
        <f t="shared" si="4"/>
        <v>0</v>
      </c>
      <c r="K32" s="37">
        <f t="shared" si="4"/>
        <v>0</v>
      </c>
      <c r="L32" s="37">
        <f t="shared" si="4"/>
        <v>0</v>
      </c>
      <c r="M32" s="37">
        <f t="shared" si="4"/>
        <v>0</v>
      </c>
      <c r="N32" s="37">
        <f t="shared" si="4"/>
        <v>0</v>
      </c>
      <c r="O32" s="37">
        <f t="shared" si="4"/>
        <v>0</v>
      </c>
      <c r="P32" s="37">
        <f t="shared" si="4"/>
        <v>0</v>
      </c>
      <c r="Q32" s="37">
        <f t="shared" si="4"/>
        <v>0</v>
      </c>
      <c r="R32" s="37">
        <f t="shared" si="4"/>
        <v>0</v>
      </c>
      <c r="S32" s="37">
        <f t="shared" si="4"/>
        <v>0</v>
      </c>
      <c r="T32" s="37">
        <f t="shared" si="4"/>
        <v>0</v>
      </c>
      <c r="U32" s="37">
        <f t="shared" si="4"/>
        <v>0</v>
      </c>
      <c r="V32" s="37">
        <f t="shared" si="4"/>
        <v>0</v>
      </c>
      <c r="W32" s="37">
        <f t="shared" si="4"/>
        <v>0</v>
      </c>
      <c r="X32" s="37">
        <f t="shared" si="4"/>
        <v>0</v>
      </c>
      <c r="Y32" s="37">
        <f t="shared" si="4"/>
        <v>0</v>
      </c>
      <c r="Z32" s="37">
        <f t="shared" si="4"/>
        <v>0</v>
      </c>
      <c r="AA32" s="37">
        <f t="shared" si="4"/>
        <v>0</v>
      </c>
      <c r="AB32" s="37">
        <f t="shared" si="4"/>
        <v>0</v>
      </c>
      <c r="AC32" s="37">
        <f t="shared" si="4"/>
        <v>0</v>
      </c>
      <c r="AD32" s="37">
        <f t="shared" si="4"/>
        <v>0</v>
      </c>
      <c r="AE32" s="37">
        <f t="shared" si="4"/>
        <v>0</v>
      </c>
      <c r="AF32" s="37">
        <f t="shared" si="4"/>
        <v>0</v>
      </c>
      <c r="AG32" s="37">
        <f t="shared" si="4"/>
        <v>0</v>
      </c>
      <c r="AH32" s="37">
        <f t="shared" si="4"/>
        <v>0</v>
      </c>
      <c r="AI32" s="37">
        <f t="shared" si="4"/>
        <v>0</v>
      </c>
      <c r="AJ32" s="22">
        <f t="shared" si="4"/>
        <v>0</v>
      </c>
      <c r="AK32" s="22">
        <f t="shared" si="4"/>
        <v>0</v>
      </c>
    </row>
    <row r="33" spans="2:37" s="27" customFormat="1" ht="13.5" customHeight="1">
      <c r="B33" s="144" t="s">
        <v>103</v>
      </c>
      <c r="C33" s="144"/>
      <c r="D33" s="144"/>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28"/>
      <c r="AK33" s="28"/>
    </row>
    <row r="34" spans="2:37" s="27" customFormat="1" ht="13.5" customHeight="1">
      <c r="B34" s="144" t="s">
        <v>106</v>
      </c>
      <c r="C34" s="144"/>
      <c r="D34" s="39" t="s">
        <v>14</v>
      </c>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28"/>
      <c r="AK34" s="28"/>
    </row>
    <row r="35" spans="2:37" s="27" customFormat="1" ht="13.5" customHeight="1">
      <c r="B35" s="144"/>
      <c r="C35" s="144"/>
      <c r="D35" s="39" t="s">
        <v>15</v>
      </c>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28"/>
      <c r="AK35" s="28"/>
    </row>
    <row r="36" spans="2:37" s="27" customFormat="1" ht="13.5" customHeight="1">
      <c r="B36" s="144"/>
      <c r="C36" s="144"/>
      <c r="D36" s="39" t="s">
        <v>55</v>
      </c>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28"/>
      <c r="AK36" s="28"/>
    </row>
    <row r="37" spans="2:37" s="27" customFormat="1" ht="13.5" customHeight="1">
      <c r="B37" s="144" t="s">
        <v>104</v>
      </c>
      <c r="C37" s="144"/>
      <c r="D37" s="144"/>
      <c r="E37" s="43">
        <f>E34*4+E35*4+E36*2</f>
        <v>0</v>
      </c>
      <c r="F37" s="43">
        <f t="shared" ref="F37:AI37" si="5">F34*4+F35*4+F36*2</f>
        <v>0</v>
      </c>
      <c r="G37" s="43">
        <f t="shared" si="5"/>
        <v>0</v>
      </c>
      <c r="H37" s="43">
        <f t="shared" si="5"/>
        <v>0</v>
      </c>
      <c r="I37" s="43">
        <f t="shared" si="5"/>
        <v>0</v>
      </c>
      <c r="J37" s="43">
        <f t="shared" si="5"/>
        <v>0</v>
      </c>
      <c r="K37" s="43">
        <f t="shared" si="5"/>
        <v>0</v>
      </c>
      <c r="L37" s="43">
        <f t="shared" si="5"/>
        <v>0</v>
      </c>
      <c r="M37" s="43">
        <f t="shared" si="5"/>
        <v>0</v>
      </c>
      <c r="N37" s="43">
        <f t="shared" si="5"/>
        <v>0</v>
      </c>
      <c r="O37" s="43">
        <f t="shared" si="5"/>
        <v>0</v>
      </c>
      <c r="P37" s="43">
        <f t="shared" si="5"/>
        <v>0</v>
      </c>
      <c r="Q37" s="43">
        <f t="shared" si="5"/>
        <v>0</v>
      </c>
      <c r="R37" s="43">
        <f t="shared" si="5"/>
        <v>0</v>
      </c>
      <c r="S37" s="43">
        <f t="shared" si="5"/>
        <v>0</v>
      </c>
      <c r="T37" s="43">
        <f t="shared" si="5"/>
        <v>0</v>
      </c>
      <c r="U37" s="43">
        <f t="shared" si="5"/>
        <v>0</v>
      </c>
      <c r="V37" s="43">
        <f t="shared" si="5"/>
        <v>0</v>
      </c>
      <c r="W37" s="43">
        <f t="shared" si="5"/>
        <v>0</v>
      </c>
      <c r="X37" s="43">
        <f t="shared" si="5"/>
        <v>0</v>
      </c>
      <c r="Y37" s="43">
        <f t="shared" si="5"/>
        <v>0</v>
      </c>
      <c r="Z37" s="43">
        <f t="shared" si="5"/>
        <v>0</v>
      </c>
      <c r="AA37" s="43">
        <f t="shared" si="5"/>
        <v>0</v>
      </c>
      <c r="AB37" s="43">
        <f t="shared" si="5"/>
        <v>0</v>
      </c>
      <c r="AC37" s="43">
        <f t="shared" si="5"/>
        <v>0</v>
      </c>
      <c r="AD37" s="43">
        <f t="shared" si="5"/>
        <v>0</v>
      </c>
      <c r="AE37" s="43">
        <f t="shared" si="5"/>
        <v>0</v>
      </c>
      <c r="AF37" s="43">
        <f t="shared" si="5"/>
        <v>0</v>
      </c>
      <c r="AG37" s="43">
        <f t="shared" si="5"/>
        <v>0</v>
      </c>
      <c r="AH37" s="43">
        <f t="shared" si="5"/>
        <v>0</v>
      </c>
      <c r="AI37" s="43">
        <f t="shared" si="5"/>
        <v>0</v>
      </c>
      <c r="AJ37" s="28"/>
      <c r="AK37" s="28"/>
    </row>
    <row r="38" spans="2:37" s="20" customFormat="1" ht="13.5" customHeight="1">
      <c r="B38" s="142" t="s">
        <v>81</v>
      </c>
      <c r="C38" s="142"/>
      <c r="D38" s="142"/>
      <c r="E38" s="42">
        <f>SUM(E14:E17,E21:E24,E28:E31)</f>
        <v>0</v>
      </c>
      <c r="F38" s="42">
        <f t="shared" ref="F38:AI38" si="6">SUM(F14:F17,F21:F24,F28:F31)</f>
        <v>0</v>
      </c>
      <c r="G38" s="42">
        <f t="shared" si="6"/>
        <v>0</v>
      </c>
      <c r="H38" s="42">
        <f t="shared" si="6"/>
        <v>0</v>
      </c>
      <c r="I38" s="42">
        <f t="shared" si="6"/>
        <v>0</v>
      </c>
      <c r="J38" s="42">
        <f t="shared" si="6"/>
        <v>0</v>
      </c>
      <c r="K38" s="42">
        <f t="shared" si="6"/>
        <v>0</v>
      </c>
      <c r="L38" s="42">
        <f t="shared" si="6"/>
        <v>0</v>
      </c>
      <c r="M38" s="42">
        <f t="shared" si="6"/>
        <v>0</v>
      </c>
      <c r="N38" s="42">
        <f t="shared" si="6"/>
        <v>0</v>
      </c>
      <c r="O38" s="42">
        <f t="shared" si="6"/>
        <v>0</v>
      </c>
      <c r="P38" s="42">
        <f t="shared" si="6"/>
        <v>0</v>
      </c>
      <c r="Q38" s="42">
        <f t="shared" si="6"/>
        <v>0</v>
      </c>
      <c r="R38" s="42">
        <f t="shared" si="6"/>
        <v>0</v>
      </c>
      <c r="S38" s="42">
        <f t="shared" si="6"/>
        <v>0</v>
      </c>
      <c r="T38" s="42">
        <f t="shared" si="6"/>
        <v>0</v>
      </c>
      <c r="U38" s="42">
        <f t="shared" si="6"/>
        <v>0</v>
      </c>
      <c r="V38" s="42">
        <f t="shared" si="6"/>
        <v>0</v>
      </c>
      <c r="W38" s="42">
        <f t="shared" si="6"/>
        <v>0</v>
      </c>
      <c r="X38" s="42">
        <f t="shared" si="6"/>
        <v>0</v>
      </c>
      <c r="Y38" s="42">
        <f t="shared" si="6"/>
        <v>0</v>
      </c>
      <c r="Z38" s="42">
        <f t="shared" si="6"/>
        <v>0</v>
      </c>
      <c r="AA38" s="42">
        <f t="shared" si="6"/>
        <v>0</v>
      </c>
      <c r="AB38" s="42">
        <f t="shared" si="6"/>
        <v>0</v>
      </c>
      <c r="AC38" s="42">
        <f t="shared" si="6"/>
        <v>0</v>
      </c>
      <c r="AD38" s="42">
        <f t="shared" si="6"/>
        <v>0</v>
      </c>
      <c r="AE38" s="42">
        <f t="shared" si="6"/>
        <v>0</v>
      </c>
      <c r="AF38" s="42">
        <f t="shared" si="6"/>
        <v>0</v>
      </c>
      <c r="AG38" s="42">
        <f t="shared" si="6"/>
        <v>0</v>
      </c>
      <c r="AH38" s="42">
        <f t="shared" si="6"/>
        <v>0</v>
      </c>
      <c r="AI38" s="42">
        <f t="shared" si="6"/>
        <v>0</v>
      </c>
    </row>
    <row r="39" spans="2:37" ht="13.5" customHeight="1">
      <c r="B39" s="142" t="s">
        <v>83</v>
      </c>
      <c r="C39" s="142"/>
      <c r="D39" s="142"/>
      <c r="E39" s="42" t="str">
        <f>IF(E38&lt;=E37,"OK","NG")</f>
        <v>OK</v>
      </c>
      <c r="F39" s="42" t="str">
        <f t="shared" ref="F39:AI39" si="7">IF(F38&lt;=F37,"OK","NG")</f>
        <v>OK</v>
      </c>
      <c r="G39" s="42" t="str">
        <f t="shared" si="7"/>
        <v>OK</v>
      </c>
      <c r="H39" s="42" t="str">
        <f t="shared" si="7"/>
        <v>OK</v>
      </c>
      <c r="I39" s="42" t="str">
        <f t="shared" si="7"/>
        <v>OK</v>
      </c>
      <c r="J39" s="42" t="str">
        <f t="shared" si="7"/>
        <v>OK</v>
      </c>
      <c r="K39" s="42" t="str">
        <f t="shared" si="7"/>
        <v>OK</v>
      </c>
      <c r="L39" s="42" t="str">
        <f t="shared" si="7"/>
        <v>OK</v>
      </c>
      <c r="M39" s="42" t="str">
        <f t="shared" si="7"/>
        <v>OK</v>
      </c>
      <c r="N39" s="42" t="str">
        <f t="shared" si="7"/>
        <v>OK</v>
      </c>
      <c r="O39" s="42" t="str">
        <f t="shared" si="7"/>
        <v>OK</v>
      </c>
      <c r="P39" s="42" t="str">
        <f t="shared" si="7"/>
        <v>OK</v>
      </c>
      <c r="Q39" s="42" t="str">
        <f t="shared" si="7"/>
        <v>OK</v>
      </c>
      <c r="R39" s="42" t="str">
        <f t="shared" si="7"/>
        <v>OK</v>
      </c>
      <c r="S39" s="42" t="str">
        <f t="shared" si="7"/>
        <v>OK</v>
      </c>
      <c r="T39" s="42" t="str">
        <f t="shared" si="7"/>
        <v>OK</v>
      </c>
      <c r="U39" s="42" t="str">
        <f t="shared" si="7"/>
        <v>OK</v>
      </c>
      <c r="V39" s="42" t="str">
        <f t="shared" si="7"/>
        <v>OK</v>
      </c>
      <c r="W39" s="42" t="str">
        <f t="shared" si="7"/>
        <v>OK</v>
      </c>
      <c r="X39" s="42" t="str">
        <f t="shared" si="7"/>
        <v>OK</v>
      </c>
      <c r="Y39" s="42" t="str">
        <f t="shared" si="7"/>
        <v>OK</v>
      </c>
      <c r="Z39" s="42" t="str">
        <f t="shared" si="7"/>
        <v>OK</v>
      </c>
      <c r="AA39" s="42" t="str">
        <f t="shared" si="7"/>
        <v>OK</v>
      </c>
      <c r="AB39" s="42" t="str">
        <f t="shared" si="7"/>
        <v>OK</v>
      </c>
      <c r="AC39" s="42" t="str">
        <f t="shared" si="7"/>
        <v>OK</v>
      </c>
      <c r="AD39" s="42" t="str">
        <f t="shared" si="7"/>
        <v>OK</v>
      </c>
      <c r="AE39" s="42" t="str">
        <f t="shared" si="7"/>
        <v>OK</v>
      </c>
      <c r="AF39" s="42" t="str">
        <f t="shared" si="7"/>
        <v>OK</v>
      </c>
      <c r="AG39" s="42" t="str">
        <f t="shared" si="7"/>
        <v>OK</v>
      </c>
      <c r="AH39" s="42" t="str">
        <f t="shared" si="7"/>
        <v>OK</v>
      </c>
      <c r="AI39" s="42" t="str">
        <f t="shared" si="7"/>
        <v>OK</v>
      </c>
    </row>
  </sheetData>
  <mergeCells count="21">
    <mergeCell ref="B39:D39"/>
    <mergeCell ref="B4:G4"/>
    <mergeCell ref="B10:C10"/>
    <mergeCell ref="B11:B17"/>
    <mergeCell ref="B18:B24"/>
    <mergeCell ref="B25:B31"/>
    <mergeCell ref="E5:H7"/>
    <mergeCell ref="B32:D32"/>
    <mergeCell ref="B33:D33"/>
    <mergeCell ref="B34:C36"/>
    <mergeCell ref="B37:D37"/>
    <mergeCell ref="B38:D38"/>
    <mergeCell ref="E8:AG8"/>
    <mergeCell ref="R5:AG5"/>
    <mergeCell ref="I6:M6"/>
    <mergeCell ref="N6:O6"/>
    <mergeCell ref="R6:AG7"/>
    <mergeCell ref="I5:M5"/>
    <mergeCell ref="I7:M7"/>
    <mergeCell ref="N5:O5"/>
    <mergeCell ref="N7:O7"/>
  </mergeCells>
  <phoneticPr fontId="2"/>
  <dataValidations count="2">
    <dataValidation type="list" allowBlank="1" showInputMessage="1" showErrorMessage="1" sqref="E33:AI33" xr:uid="{00000000-0002-0000-0500-000000000000}">
      <formula1>"1,2,3,4,5"</formula1>
    </dataValidation>
    <dataValidation type="list" allowBlank="1" showInputMessage="1" showErrorMessage="1" sqref="N7:O7" xr:uid="{00000000-0002-0000-0500-000001000000}">
      <formula1>"下回らない,下回る"</formula1>
    </dataValidation>
  </dataValidations>
  <printOptions horizontalCentered="1" gridLinesSet="0"/>
  <pageMargins left="0.25" right="0.25" top="0.75" bottom="0.75" header="0.3" footer="0.3"/>
  <pageSetup paperSize="9" scale="64"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D400B-637A-42E8-8B2E-E53033C80E9C}">
  <sheetPr>
    <tabColor theme="8" tint="0.79998168889431442"/>
    <pageSetUpPr fitToPage="1"/>
  </sheetPr>
  <dimension ref="A1:AK39"/>
  <sheetViews>
    <sheetView view="pageBreakPreview" zoomScale="85" zoomScaleNormal="100" zoomScaleSheetLayoutView="85" workbookViewId="0"/>
  </sheetViews>
  <sheetFormatPr defaultColWidth="9" defaultRowHeight="19.5"/>
  <cols>
    <col min="1" max="1" width="1.25" style="17" customWidth="1"/>
    <col min="2" max="2" width="7.625" style="17" customWidth="1"/>
    <col min="3" max="3" width="24.5" style="17" customWidth="1"/>
    <col min="4" max="4" width="13.625" style="17" customWidth="1"/>
    <col min="5" max="35" width="5" style="17" customWidth="1"/>
    <col min="36" max="36" width="8" style="17" customWidth="1"/>
    <col min="37" max="37" width="14.5" style="17" customWidth="1"/>
    <col min="38" max="16384" width="9" style="17"/>
  </cols>
  <sheetData>
    <row r="1" spans="1:37">
      <c r="A1" s="17" t="s">
        <v>121</v>
      </c>
      <c r="Q1" s="18"/>
      <c r="W1" s="18"/>
      <c r="AC1" s="18"/>
    </row>
    <row r="2" spans="1:37" ht="20.100000000000001" customHeight="1">
      <c r="B2" s="49" t="s">
        <v>160</v>
      </c>
      <c r="H2" s="21"/>
      <c r="I2" s="21"/>
      <c r="J2" s="19"/>
      <c r="K2" s="19"/>
      <c r="L2" s="19"/>
      <c r="M2" s="19"/>
      <c r="N2" s="19"/>
      <c r="O2" s="19"/>
      <c r="R2" s="19"/>
      <c r="S2" s="19"/>
      <c r="T2" s="19"/>
      <c r="U2" s="19"/>
      <c r="X2" s="19"/>
      <c r="Y2" s="19"/>
      <c r="Z2" s="19"/>
      <c r="AA2" s="19"/>
    </row>
    <row r="3" spans="1:37" ht="20.100000000000001" customHeight="1">
      <c r="H3" s="21"/>
      <c r="I3" s="21"/>
      <c r="J3" s="19"/>
      <c r="K3" s="19"/>
      <c r="L3" s="19"/>
      <c r="M3" s="19"/>
      <c r="N3" s="19"/>
      <c r="O3" s="19"/>
      <c r="R3" s="19"/>
      <c r="S3" s="19"/>
      <c r="T3" s="19"/>
      <c r="U3" s="19"/>
      <c r="X3" s="19"/>
      <c r="Y3" s="19"/>
      <c r="Z3" s="19"/>
      <c r="AA3" s="19"/>
    </row>
    <row r="4" spans="1:37" ht="19.5" customHeight="1">
      <c r="B4" s="141" t="s">
        <v>61</v>
      </c>
      <c r="C4" s="141"/>
      <c r="D4" s="141"/>
      <c r="E4" s="141"/>
      <c r="F4" s="141"/>
      <c r="G4" s="141"/>
      <c r="H4" s="20"/>
      <c r="I4" s="20"/>
      <c r="J4" s="20"/>
      <c r="K4" s="20"/>
      <c r="L4" s="20"/>
      <c r="M4" s="20"/>
      <c r="N4" s="20"/>
      <c r="O4" s="20"/>
      <c r="R4" s="20"/>
      <c r="S4" s="20"/>
      <c r="T4" s="20"/>
      <c r="U4" s="20"/>
      <c r="X4" s="20"/>
      <c r="Y4" s="20"/>
      <c r="Z4" s="20"/>
      <c r="AA4" s="20"/>
    </row>
    <row r="5" spans="1:37" ht="19.5" customHeight="1">
      <c r="B5" s="29"/>
      <c r="C5" s="30" t="s">
        <v>99</v>
      </c>
      <c r="D5" s="46"/>
      <c r="E5" s="52"/>
      <c r="F5" s="52"/>
      <c r="G5" s="52"/>
      <c r="H5" s="52"/>
      <c r="I5" s="50"/>
      <c r="J5" s="50"/>
      <c r="K5" s="50"/>
      <c r="L5" s="50"/>
      <c r="M5" s="50"/>
      <c r="N5" s="51"/>
      <c r="O5" s="51"/>
      <c r="P5" s="50"/>
      <c r="Q5" s="51"/>
      <c r="R5" s="50"/>
      <c r="S5" s="50"/>
      <c r="T5" s="50"/>
      <c r="U5" s="50"/>
      <c r="V5" s="50"/>
      <c r="W5" s="50"/>
      <c r="X5" s="50"/>
      <c r="Y5" s="50"/>
      <c r="Z5" s="50"/>
      <c r="AA5" s="50"/>
      <c r="AB5" s="50"/>
      <c r="AC5" s="50"/>
      <c r="AD5" s="50"/>
      <c r="AE5" s="50"/>
      <c r="AF5" s="50"/>
      <c r="AG5" s="50"/>
    </row>
    <row r="6" spans="1:37" ht="19.5" customHeight="1">
      <c r="B6" s="25"/>
      <c r="C6" s="26"/>
      <c r="D6" s="46"/>
      <c r="E6" s="52"/>
      <c r="F6" s="52"/>
      <c r="G6" s="52"/>
      <c r="H6" s="52"/>
      <c r="I6" s="50"/>
      <c r="J6" s="50"/>
      <c r="K6" s="50"/>
      <c r="L6" s="50"/>
      <c r="M6" s="50"/>
      <c r="N6" s="51"/>
      <c r="O6" s="51"/>
      <c r="P6" s="50"/>
      <c r="Q6" s="51"/>
      <c r="R6" s="53"/>
      <c r="S6" s="53"/>
      <c r="T6" s="53"/>
      <c r="U6" s="53"/>
      <c r="V6" s="53"/>
      <c r="W6" s="53"/>
      <c r="X6" s="53"/>
      <c r="Y6" s="53"/>
      <c r="Z6" s="53"/>
      <c r="AA6" s="53"/>
      <c r="AB6" s="53"/>
      <c r="AC6" s="53"/>
      <c r="AD6" s="53"/>
      <c r="AE6" s="53"/>
      <c r="AF6" s="53"/>
      <c r="AG6" s="53"/>
    </row>
    <row r="7" spans="1:37" ht="19.5" customHeight="1">
      <c r="B7" s="25"/>
      <c r="C7" s="26"/>
      <c r="D7" s="46"/>
      <c r="E7" s="52"/>
      <c r="F7" s="52"/>
      <c r="G7" s="52"/>
      <c r="H7" s="52"/>
      <c r="I7" s="50"/>
      <c r="J7" s="50"/>
      <c r="K7" s="50"/>
      <c r="L7" s="50"/>
      <c r="M7" s="50"/>
      <c r="N7" s="51"/>
      <c r="O7" s="51"/>
      <c r="P7" s="50"/>
      <c r="Q7" s="51"/>
      <c r="R7" s="53"/>
      <c r="S7" s="53"/>
      <c r="T7" s="53"/>
      <c r="U7" s="53"/>
      <c r="V7" s="53"/>
      <c r="W7" s="53"/>
      <c r="X7" s="53"/>
      <c r="Y7" s="53"/>
      <c r="Z7" s="53"/>
      <c r="AA7" s="53"/>
      <c r="AB7" s="53"/>
      <c r="AC7" s="53"/>
      <c r="AD7" s="53"/>
      <c r="AE7" s="53"/>
      <c r="AF7" s="53"/>
      <c r="AG7" s="53"/>
    </row>
    <row r="8" spans="1:37" ht="19.5" customHeight="1">
      <c r="B8" s="25"/>
      <c r="C8" s="26"/>
      <c r="D8" s="46"/>
      <c r="E8" s="163"/>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row>
    <row r="9" spans="1:37" ht="13.5" customHeight="1">
      <c r="H9" s="21"/>
      <c r="I9" s="21"/>
      <c r="J9" s="19"/>
      <c r="K9" s="19"/>
      <c r="L9" s="19"/>
      <c r="M9" s="19"/>
      <c r="N9" s="19"/>
      <c r="O9" s="19"/>
      <c r="R9" s="19"/>
      <c r="S9" s="19"/>
      <c r="T9" s="19"/>
      <c r="U9" s="19"/>
      <c r="X9" s="19"/>
      <c r="Y9" s="19"/>
      <c r="Z9" s="19"/>
      <c r="AA9" s="19"/>
    </row>
    <row r="10" spans="1:37" s="27" customFormat="1" ht="57" customHeight="1">
      <c r="B10" s="145" t="s">
        <v>82</v>
      </c>
      <c r="C10" s="145"/>
      <c r="D10" s="48" t="s">
        <v>105</v>
      </c>
      <c r="E10" s="48" t="s">
        <v>65</v>
      </c>
      <c r="F10" s="48" t="s">
        <v>66</v>
      </c>
      <c r="G10" s="48" t="s">
        <v>67</v>
      </c>
      <c r="H10" s="48" t="s">
        <v>68</v>
      </c>
      <c r="I10" s="48" t="s">
        <v>69</v>
      </c>
      <c r="J10" s="48" t="s">
        <v>70</v>
      </c>
      <c r="K10" s="48" t="s">
        <v>71</v>
      </c>
      <c r="L10" s="48" t="s">
        <v>72</v>
      </c>
      <c r="M10" s="48" t="s">
        <v>73</v>
      </c>
      <c r="N10" s="48" t="s">
        <v>74</v>
      </c>
      <c r="O10" s="48" t="s">
        <v>75</v>
      </c>
      <c r="P10" s="48" t="s">
        <v>76</v>
      </c>
      <c r="Q10" s="48" t="s">
        <v>77</v>
      </c>
      <c r="R10" s="48" t="s">
        <v>78</v>
      </c>
      <c r="S10" s="48" t="s">
        <v>79</v>
      </c>
      <c r="T10" s="48" t="s">
        <v>80</v>
      </c>
      <c r="U10" s="48" t="s">
        <v>84</v>
      </c>
      <c r="V10" s="48" t="s">
        <v>85</v>
      </c>
      <c r="W10" s="48" t="s">
        <v>86</v>
      </c>
      <c r="X10" s="48" t="s">
        <v>87</v>
      </c>
      <c r="Y10" s="48" t="s">
        <v>88</v>
      </c>
      <c r="Z10" s="48" t="s">
        <v>89</v>
      </c>
      <c r="AA10" s="48" t="s">
        <v>90</v>
      </c>
      <c r="AB10" s="48" t="s">
        <v>91</v>
      </c>
      <c r="AC10" s="48" t="s">
        <v>92</v>
      </c>
      <c r="AD10" s="48" t="s">
        <v>93</v>
      </c>
      <c r="AE10" s="48" t="s">
        <v>94</v>
      </c>
      <c r="AF10" s="48" t="s">
        <v>95</v>
      </c>
      <c r="AG10" s="48" t="s">
        <v>96</v>
      </c>
      <c r="AH10" s="48" t="s">
        <v>97</v>
      </c>
      <c r="AI10" s="48" t="s">
        <v>98</v>
      </c>
      <c r="AJ10" s="31" t="s">
        <v>101</v>
      </c>
      <c r="AK10" s="31" t="s">
        <v>102</v>
      </c>
    </row>
    <row r="11" spans="1:37" ht="13.5" customHeight="1">
      <c r="B11" s="143" t="s">
        <v>64</v>
      </c>
      <c r="C11" s="32" t="s">
        <v>14</v>
      </c>
      <c r="D11" s="33">
        <v>218000</v>
      </c>
      <c r="E11" s="34"/>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6">
        <f>SUM(E11:AI11)</f>
        <v>0</v>
      </c>
      <c r="AK11" s="36">
        <f t="shared" ref="AK11:AK31" si="0">D11*AJ11</f>
        <v>0</v>
      </c>
    </row>
    <row r="12" spans="1:37" ht="13.5" customHeight="1">
      <c r="B12" s="143"/>
      <c r="C12" s="32" t="s">
        <v>15</v>
      </c>
      <c r="D12" s="33">
        <v>106000</v>
      </c>
      <c r="E12" s="34"/>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6">
        <f t="shared" ref="AJ12:AJ17" si="1">SUM(E12:AI12)</f>
        <v>0</v>
      </c>
      <c r="AK12" s="36">
        <f t="shared" si="0"/>
        <v>0</v>
      </c>
    </row>
    <row r="13" spans="1:37" ht="13.5" customHeight="1">
      <c r="B13" s="143"/>
      <c r="C13" s="32" t="s">
        <v>55</v>
      </c>
      <c r="D13" s="33">
        <v>37000</v>
      </c>
      <c r="E13" s="34"/>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6">
        <f t="shared" si="1"/>
        <v>0</v>
      </c>
      <c r="AK13" s="36">
        <f t="shared" si="0"/>
        <v>0</v>
      </c>
    </row>
    <row r="14" spans="1:37" ht="13.5" customHeight="1">
      <c r="B14" s="143"/>
      <c r="C14" s="32" t="s">
        <v>52</v>
      </c>
      <c r="D14" s="33">
        <v>218000</v>
      </c>
      <c r="E14" s="34"/>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6">
        <f t="shared" si="1"/>
        <v>0</v>
      </c>
      <c r="AK14" s="36">
        <f t="shared" si="0"/>
        <v>0</v>
      </c>
    </row>
    <row r="15" spans="1:37" ht="13.5" customHeight="1">
      <c r="B15" s="143"/>
      <c r="C15" s="32" t="s">
        <v>53</v>
      </c>
      <c r="D15" s="33">
        <v>106000</v>
      </c>
      <c r="E15" s="34"/>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6">
        <f t="shared" si="1"/>
        <v>0</v>
      </c>
      <c r="AK15" s="36">
        <f t="shared" si="0"/>
        <v>0</v>
      </c>
    </row>
    <row r="16" spans="1:37" ht="13.5" customHeight="1">
      <c r="B16" s="143"/>
      <c r="C16" s="32" t="s">
        <v>56</v>
      </c>
      <c r="D16" s="33">
        <v>37000</v>
      </c>
      <c r="E16" s="34"/>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6">
        <f t="shared" si="1"/>
        <v>0</v>
      </c>
      <c r="AK16" s="36">
        <f t="shared" si="0"/>
        <v>0</v>
      </c>
    </row>
    <row r="17" spans="2:37" ht="13.5" customHeight="1">
      <c r="B17" s="143"/>
      <c r="C17" s="32" t="s">
        <v>54</v>
      </c>
      <c r="D17" s="33">
        <v>16000</v>
      </c>
      <c r="E17" s="34"/>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6">
        <f t="shared" si="1"/>
        <v>0</v>
      </c>
      <c r="AK17" s="36">
        <f t="shared" si="0"/>
        <v>0</v>
      </c>
    </row>
    <row r="18" spans="2:37" ht="13.5" customHeight="1">
      <c r="B18" s="143" t="s">
        <v>100</v>
      </c>
      <c r="C18" s="32" t="s">
        <v>14</v>
      </c>
      <c r="D18" s="33">
        <v>151000</v>
      </c>
      <c r="E18" s="34"/>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6">
        <f>SUM(E18:AI18)</f>
        <v>0</v>
      </c>
      <c r="AK18" s="36">
        <f t="shared" si="0"/>
        <v>0</v>
      </c>
    </row>
    <row r="19" spans="2:37" ht="13.5" customHeight="1">
      <c r="B19" s="143"/>
      <c r="C19" s="32" t="s">
        <v>15</v>
      </c>
      <c r="D19" s="33">
        <v>106000</v>
      </c>
      <c r="E19" s="34"/>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6">
        <f t="shared" ref="AJ19:AJ24" si="2">SUM(E19:AI19)</f>
        <v>0</v>
      </c>
      <c r="AK19" s="36">
        <f t="shared" si="0"/>
        <v>0</v>
      </c>
    </row>
    <row r="20" spans="2:37" ht="13.5" customHeight="1">
      <c r="B20" s="143"/>
      <c r="C20" s="32" t="s">
        <v>55</v>
      </c>
      <c r="D20" s="33">
        <v>36000</v>
      </c>
      <c r="E20" s="34"/>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6">
        <f t="shared" si="2"/>
        <v>0</v>
      </c>
      <c r="AK20" s="36">
        <f t="shared" si="0"/>
        <v>0</v>
      </c>
    </row>
    <row r="21" spans="2:37" ht="13.5" customHeight="1">
      <c r="B21" s="143"/>
      <c r="C21" s="32" t="s">
        <v>52</v>
      </c>
      <c r="D21" s="33">
        <v>151000</v>
      </c>
      <c r="E21" s="34"/>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6">
        <f t="shared" si="2"/>
        <v>0</v>
      </c>
      <c r="AK21" s="36">
        <f t="shared" si="0"/>
        <v>0</v>
      </c>
    </row>
    <row r="22" spans="2:37" ht="13.5" customHeight="1">
      <c r="B22" s="143"/>
      <c r="C22" s="32" t="s">
        <v>53</v>
      </c>
      <c r="D22" s="33">
        <v>106000</v>
      </c>
      <c r="E22" s="34"/>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6">
        <f t="shared" si="2"/>
        <v>0</v>
      </c>
      <c r="AK22" s="36">
        <f t="shared" si="0"/>
        <v>0</v>
      </c>
    </row>
    <row r="23" spans="2:37" ht="13.5" customHeight="1">
      <c r="B23" s="143"/>
      <c r="C23" s="32" t="s">
        <v>56</v>
      </c>
      <c r="D23" s="33">
        <v>36000</v>
      </c>
      <c r="E23" s="34"/>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6">
        <f t="shared" si="2"/>
        <v>0</v>
      </c>
      <c r="AK23" s="36">
        <f t="shared" si="0"/>
        <v>0</v>
      </c>
    </row>
    <row r="24" spans="2:37" ht="13.5" customHeight="1">
      <c r="B24" s="143"/>
      <c r="C24" s="32" t="s">
        <v>54</v>
      </c>
      <c r="D24" s="33">
        <v>16000</v>
      </c>
      <c r="E24" s="34"/>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6">
        <f t="shared" si="2"/>
        <v>0</v>
      </c>
      <c r="AK24" s="36">
        <f t="shared" si="0"/>
        <v>0</v>
      </c>
    </row>
    <row r="25" spans="2:37" ht="13.5" customHeight="1">
      <c r="B25" s="143" t="s">
        <v>62</v>
      </c>
      <c r="C25" s="32" t="s">
        <v>14</v>
      </c>
      <c r="D25" s="33">
        <v>97000</v>
      </c>
      <c r="E25" s="34"/>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6">
        <f>SUM(E25:AI25)</f>
        <v>0</v>
      </c>
      <c r="AK25" s="36">
        <f t="shared" si="0"/>
        <v>0</v>
      </c>
    </row>
    <row r="26" spans="2:37" ht="13.5" customHeight="1">
      <c r="B26" s="143"/>
      <c r="C26" s="32" t="s">
        <v>16</v>
      </c>
      <c r="D26" s="33">
        <v>41000</v>
      </c>
      <c r="E26" s="34"/>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6">
        <f t="shared" ref="AJ26:AJ31" si="3">SUM(E26:AI26)</f>
        <v>0</v>
      </c>
      <c r="AK26" s="36">
        <f t="shared" si="0"/>
        <v>0</v>
      </c>
    </row>
    <row r="27" spans="2:37" ht="13.5" customHeight="1">
      <c r="B27" s="143"/>
      <c r="C27" s="32" t="s">
        <v>55</v>
      </c>
      <c r="D27" s="33">
        <v>16000</v>
      </c>
      <c r="E27" s="34"/>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6">
        <f t="shared" si="3"/>
        <v>0</v>
      </c>
      <c r="AK27" s="36">
        <f t="shared" si="0"/>
        <v>0</v>
      </c>
    </row>
    <row r="28" spans="2:37" ht="13.5" customHeight="1">
      <c r="B28" s="143"/>
      <c r="C28" s="32" t="s">
        <v>52</v>
      </c>
      <c r="D28" s="33">
        <v>97000</v>
      </c>
      <c r="E28" s="34"/>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6">
        <f t="shared" si="3"/>
        <v>0</v>
      </c>
      <c r="AK28" s="36">
        <f t="shared" si="0"/>
        <v>0</v>
      </c>
    </row>
    <row r="29" spans="2:37" ht="13.5" customHeight="1">
      <c r="B29" s="143"/>
      <c r="C29" s="32" t="s">
        <v>57</v>
      </c>
      <c r="D29" s="33">
        <v>41000</v>
      </c>
      <c r="E29" s="34"/>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6">
        <f t="shared" si="3"/>
        <v>0</v>
      </c>
      <c r="AK29" s="36">
        <f t="shared" si="0"/>
        <v>0</v>
      </c>
    </row>
    <row r="30" spans="2:37" ht="13.5" customHeight="1">
      <c r="B30" s="143"/>
      <c r="C30" s="32" t="s">
        <v>56</v>
      </c>
      <c r="D30" s="33">
        <v>16000</v>
      </c>
      <c r="E30" s="34"/>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6">
        <f t="shared" si="3"/>
        <v>0</v>
      </c>
      <c r="AK30" s="36">
        <f t="shared" si="0"/>
        <v>0</v>
      </c>
    </row>
    <row r="31" spans="2:37" ht="13.5" customHeight="1">
      <c r="B31" s="143"/>
      <c r="C31" s="32" t="s">
        <v>54</v>
      </c>
      <c r="D31" s="33">
        <v>16000</v>
      </c>
      <c r="E31" s="34"/>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6">
        <f t="shared" si="3"/>
        <v>0</v>
      </c>
      <c r="AK31" s="36">
        <f t="shared" si="0"/>
        <v>0</v>
      </c>
    </row>
    <row r="32" spans="2:37" s="20" customFormat="1" ht="13.5" customHeight="1">
      <c r="B32" s="146" t="s">
        <v>60</v>
      </c>
      <c r="C32" s="146"/>
      <c r="D32" s="146"/>
      <c r="E32" s="37">
        <f t="shared" ref="E32:AK32" si="4">SUM(E11:E31)</f>
        <v>0</v>
      </c>
      <c r="F32" s="37">
        <f t="shared" si="4"/>
        <v>0</v>
      </c>
      <c r="G32" s="37">
        <f t="shared" si="4"/>
        <v>0</v>
      </c>
      <c r="H32" s="37">
        <f t="shared" si="4"/>
        <v>0</v>
      </c>
      <c r="I32" s="37">
        <f t="shared" si="4"/>
        <v>0</v>
      </c>
      <c r="J32" s="37">
        <f t="shared" si="4"/>
        <v>0</v>
      </c>
      <c r="K32" s="37">
        <f t="shared" si="4"/>
        <v>0</v>
      </c>
      <c r="L32" s="37">
        <f t="shared" si="4"/>
        <v>0</v>
      </c>
      <c r="M32" s="37">
        <f t="shared" si="4"/>
        <v>0</v>
      </c>
      <c r="N32" s="37">
        <f t="shared" si="4"/>
        <v>0</v>
      </c>
      <c r="O32" s="37">
        <f t="shared" si="4"/>
        <v>0</v>
      </c>
      <c r="P32" s="37">
        <f t="shared" si="4"/>
        <v>0</v>
      </c>
      <c r="Q32" s="37">
        <f t="shared" si="4"/>
        <v>0</v>
      </c>
      <c r="R32" s="37">
        <f t="shared" si="4"/>
        <v>0</v>
      </c>
      <c r="S32" s="37">
        <f t="shared" si="4"/>
        <v>0</v>
      </c>
      <c r="T32" s="37">
        <f t="shared" si="4"/>
        <v>0</v>
      </c>
      <c r="U32" s="37">
        <f t="shared" si="4"/>
        <v>0</v>
      </c>
      <c r="V32" s="37">
        <f t="shared" si="4"/>
        <v>0</v>
      </c>
      <c r="W32" s="37">
        <f t="shared" si="4"/>
        <v>0</v>
      </c>
      <c r="X32" s="37">
        <f t="shared" si="4"/>
        <v>0</v>
      </c>
      <c r="Y32" s="37">
        <f t="shared" si="4"/>
        <v>0</v>
      </c>
      <c r="Z32" s="37">
        <f t="shared" si="4"/>
        <v>0</v>
      </c>
      <c r="AA32" s="37">
        <f t="shared" si="4"/>
        <v>0</v>
      </c>
      <c r="AB32" s="37">
        <f t="shared" si="4"/>
        <v>0</v>
      </c>
      <c r="AC32" s="37">
        <f t="shared" si="4"/>
        <v>0</v>
      </c>
      <c r="AD32" s="37">
        <f t="shared" si="4"/>
        <v>0</v>
      </c>
      <c r="AE32" s="37">
        <f t="shared" si="4"/>
        <v>0</v>
      </c>
      <c r="AF32" s="37">
        <f t="shared" si="4"/>
        <v>0</v>
      </c>
      <c r="AG32" s="37">
        <f t="shared" si="4"/>
        <v>0</v>
      </c>
      <c r="AH32" s="37">
        <f t="shared" si="4"/>
        <v>0</v>
      </c>
      <c r="AI32" s="37">
        <f t="shared" si="4"/>
        <v>0</v>
      </c>
      <c r="AJ32" s="22">
        <f t="shared" si="4"/>
        <v>0</v>
      </c>
      <c r="AK32" s="22">
        <f t="shared" si="4"/>
        <v>0</v>
      </c>
    </row>
    <row r="33" spans="2:37" s="27" customFormat="1" ht="13.5" customHeight="1">
      <c r="B33" s="144" t="s">
        <v>103</v>
      </c>
      <c r="C33" s="144"/>
      <c r="D33" s="144"/>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28"/>
      <c r="AK33" s="28"/>
    </row>
    <row r="34" spans="2:37" s="27" customFormat="1" ht="13.5" customHeight="1">
      <c r="B34" s="144" t="s">
        <v>106</v>
      </c>
      <c r="C34" s="144"/>
      <c r="D34" s="47" t="s">
        <v>14</v>
      </c>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28"/>
      <c r="AK34" s="28"/>
    </row>
    <row r="35" spans="2:37" s="27" customFormat="1" ht="13.5" customHeight="1">
      <c r="B35" s="144"/>
      <c r="C35" s="144"/>
      <c r="D35" s="47" t="s">
        <v>15</v>
      </c>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28"/>
      <c r="AK35" s="28"/>
    </row>
    <row r="36" spans="2:37" s="27" customFormat="1" ht="13.5" customHeight="1">
      <c r="B36" s="144"/>
      <c r="C36" s="144"/>
      <c r="D36" s="47" t="s">
        <v>55</v>
      </c>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28"/>
      <c r="AK36" s="28"/>
    </row>
    <row r="37" spans="2:37" s="27" customFormat="1" ht="13.5" customHeight="1">
      <c r="B37" s="144" t="s">
        <v>134</v>
      </c>
      <c r="C37" s="144"/>
      <c r="D37" s="144"/>
      <c r="E37" s="43">
        <f>E34*2+E35*2+E36*1</f>
        <v>0</v>
      </c>
      <c r="F37" s="43">
        <f>F34*2+F35*2+F36*1</f>
        <v>0</v>
      </c>
      <c r="G37" s="43">
        <f t="shared" ref="G37:AH37" si="5">G34*2+G35*2+G36*1</f>
        <v>0</v>
      </c>
      <c r="H37" s="43">
        <f t="shared" si="5"/>
        <v>0</v>
      </c>
      <c r="I37" s="43">
        <f t="shared" si="5"/>
        <v>0</v>
      </c>
      <c r="J37" s="43">
        <f t="shared" si="5"/>
        <v>0</v>
      </c>
      <c r="K37" s="43">
        <f t="shared" si="5"/>
        <v>0</v>
      </c>
      <c r="L37" s="43">
        <f t="shared" si="5"/>
        <v>0</v>
      </c>
      <c r="M37" s="43">
        <f t="shared" si="5"/>
        <v>0</v>
      </c>
      <c r="N37" s="43">
        <f t="shared" si="5"/>
        <v>0</v>
      </c>
      <c r="O37" s="43">
        <f t="shared" si="5"/>
        <v>0</v>
      </c>
      <c r="P37" s="43">
        <f t="shared" si="5"/>
        <v>0</v>
      </c>
      <c r="Q37" s="43">
        <f t="shared" si="5"/>
        <v>0</v>
      </c>
      <c r="R37" s="43">
        <f t="shared" si="5"/>
        <v>0</v>
      </c>
      <c r="S37" s="43">
        <f t="shared" si="5"/>
        <v>0</v>
      </c>
      <c r="T37" s="43">
        <f t="shared" si="5"/>
        <v>0</v>
      </c>
      <c r="U37" s="43">
        <f t="shared" si="5"/>
        <v>0</v>
      </c>
      <c r="V37" s="43">
        <f t="shared" si="5"/>
        <v>0</v>
      </c>
      <c r="W37" s="43">
        <f t="shared" si="5"/>
        <v>0</v>
      </c>
      <c r="X37" s="43">
        <f t="shared" si="5"/>
        <v>0</v>
      </c>
      <c r="Y37" s="43">
        <f t="shared" si="5"/>
        <v>0</v>
      </c>
      <c r="Z37" s="43">
        <f t="shared" si="5"/>
        <v>0</v>
      </c>
      <c r="AA37" s="43">
        <f t="shared" si="5"/>
        <v>0</v>
      </c>
      <c r="AB37" s="43">
        <f t="shared" si="5"/>
        <v>0</v>
      </c>
      <c r="AC37" s="43">
        <f t="shared" si="5"/>
        <v>0</v>
      </c>
      <c r="AD37" s="43">
        <f t="shared" si="5"/>
        <v>0</v>
      </c>
      <c r="AE37" s="43">
        <f t="shared" si="5"/>
        <v>0</v>
      </c>
      <c r="AF37" s="43">
        <f t="shared" si="5"/>
        <v>0</v>
      </c>
      <c r="AG37" s="43">
        <f t="shared" si="5"/>
        <v>0</v>
      </c>
      <c r="AH37" s="43">
        <f t="shared" si="5"/>
        <v>0</v>
      </c>
      <c r="AI37" s="43">
        <f>AI34*2+AI35*2+AI36*1</f>
        <v>0</v>
      </c>
      <c r="AJ37" s="28"/>
      <c r="AK37" s="28"/>
    </row>
    <row r="38" spans="2:37" s="20" customFormat="1" ht="13.5" customHeight="1">
      <c r="B38" s="142" t="s">
        <v>81</v>
      </c>
      <c r="C38" s="142"/>
      <c r="D38" s="142"/>
      <c r="E38" s="42">
        <f>SUM(E14:E17,E21:E24,E28:E31)</f>
        <v>0</v>
      </c>
      <c r="F38" s="42">
        <f t="shared" ref="F38:AI38" si="6">SUM(F14:F17,F21:F24,F28:F31)</f>
        <v>0</v>
      </c>
      <c r="G38" s="42">
        <f t="shared" si="6"/>
        <v>0</v>
      </c>
      <c r="H38" s="42">
        <f t="shared" si="6"/>
        <v>0</v>
      </c>
      <c r="I38" s="42">
        <f t="shared" si="6"/>
        <v>0</v>
      </c>
      <c r="J38" s="42">
        <f t="shared" si="6"/>
        <v>0</v>
      </c>
      <c r="K38" s="42">
        <f t="shared" si="6"/>
        <v>0</v>
      </c>
      <c r="L38" s="42">
        <f t="shared" si="6"/>
        <v>0</v>
      </c>
      <c r="M38" s="42">
        <f t="shared" si="6"/>
        <v>0</v>
      </c>
      <c r="N38" s="42">
        <f t="shared" si="6"/>
        <v>0</v>
      </c>
      <c r="O38" s="42">
        <f t="shared" si="6"/>
        <v>0</v>
      </c>
      <c r="P38" s="42">
        <f t="shared" si="6"/>
        <v>0</v>
      </c>
      <c r="Q38" s="42">
        <f t="shared" si="6"/>
        <v>0</v>
      </c>
      <c r="R38" s="42">
        <f t="shared" si="6"/>
        <v>0</v>
      </c>
      <c r="S38" s="42">
        <f t="shared" si="6"/>
        <v>0</v>
      </c>
      <c r="T38" s="42">
        <f t="shared" si="6"/>
        <v>0</v>
      </c>
      <c r="U38" s="42">
        <f t="shared" si="6"/>
        <v>0</v>
      </c>
      <c r="V38" s="42">
        <f t="shared" si="6"/>
        <v>0</v>
      </c>
      <c r="W38" s="42">
        <f t="shared" si="6"/>
        <v>0</v>
      </c>
      <c r="X38" s="42">
        <f t="shared" si="6"/>
        <v>0</v>
      </c>
      <c r="Y38" s="42">
        <f t="shared" si="6"/>
        <v>0</v>
      </c>
      <c r="Z38" s="42">
        <f t="shared" si="6"/>
        <v>0</v>
      </c>
      <c r="AA38" s="42">
        <f t="shared" si="6"/>
        <v>0</v>
      </c>
      <c r="AB38" s="42">
        <f t="shared" si="6"/>
        <v>0</v>
      </c>
      <c r="AC38" s="42">
        <f t="shared" si="6"/>
        <v>0</v>
      </c>
      <c r="AD38" s="42">
        <f t="shared" si="6"/>
        <v>0</v>
      </c>
      <c r="AE38" s="42">
        <f t="shared" si="6"/>
        <v>0</v>
      </c>
      <c r="AF38" s="42">
        <f t="shared" si="6"/>
        <v>0</v>
      </c>
      <c r="AG38" s="42">
        <f t="shared" si="6"/>
        <v>0</v>
      </c>
      <c r="AH38" s="42">
        <f t="shared" si="6"/>
        <v>0</v>
      </c>
      <c r="AI38" s="42">
        <f t="shared" si="6"/>
        <v>0</v>
      </c>
    </row>
    <row r="39" spans="2:37" ht="13.5" customHeight="1">
      <c r="B39" s="142" t="s">
        <v>83</v>
      </c>
      <c r="C39" s="142"/>
      <c r="D39" s="142"/>
      <c r="E39" s="42" t="str">
        <f>IF(E38&lt;=E37,"OK","NG")</f>
        <v>OK</v>
      </c>
      <c r="F39" s="42" t="str">
        <f t="shared" ref="F39:AI39" si="7">IF(F38&lt;=F37,"OK","NG")</f>
        <v>OK</v>
      </c>
      <c r="G39" s="42" t="str">
        <f t="shared" si="7"/>
        <v>OK</v>
      </c>
      <c r="H39" s="42" t="str">
        <f t="shared" si="7"/>
        <v>OK</v>
      </c>
      <c r="I39" s="42" t="str">
        <f t="shared" si="7"/>
        <v>OK</v>
      </c>
      <c r="J39" s="42" t="str">
        <f t="shared" si="7"/>
        <v>OK</v>
      </c>
      <c r="K39" s="42" t="str">
        <f t="shared" si="7"/>
        <v>OK</v>
      </c>
      <c r="L39" s="42" t="str">
        <f t="shared" si="7"/>
        <v>OK</v>
      </c>
      <c r="M39" s="42" t="str">
        <f t="shared" si="7"/>
        <v>OK</v>
      </c>
      <c r="N39" s="42" t="str">
        <f t="shared" si="7"/>
        <v>OK</v>
      </c>
      <c r="O39" s="42" t="str">
        <f t="shared" si="7"/>
        <v>OK</v>
      </c>
      <c r="P39" s="42" t="str">
        <f t="shared" si="7"/>
        <v>OK</v>
      </c>
      <c r="Q39" s="42" t="str">
        <f t="shared" si="7"/>
        <v>OK</v>
      </c>
      <c r="R39" s="42" t="str">
        <f t="shared" si="7"/>
        <v>OK</v>
      </c>
      <c r="S39" s="42" t="str">
        <f t="shared" si="7"/>
        <v>OK</v>
      </c>
      <c r="T39" s="42" t="str">
        <f t="shared" si="7"/>
        <v>OK</v>
      </c>
      <c r="U39" s="42" t="str">
        <f t="shared" si="7"/>
        <v>OK</v>
      </c>
      <c r="V39" s="42" t="str">
        <f t="shared" si="7"/>
        <v>OK</v>
      </c>
      <c r="W39" s="42" t="str">
        <f t="shared" si="7"/>
        <v>OK</v>
      </c>
      <c r="X39" s="42" t="str">
        <f t="shared" si="7"/>
        <v>OK</v>
      </c>
      <c r="Y39" s="42" t="str">
        <f t="shared" si="7"/>
        <v>OK</v>
      </c>
      <c r="Z39" s="42" t="str">
        <f t="shared" si="7"/>
        <v>OK</v>
      </c>
      <c r="AA39" s="42" t="str">
        <f t="shared" si="7"/>
        <v>OK</v>
      </c>
      <c r="AB39" s="42" t="str">
        <f t="shared" si="7"/>
        <v>OK</v>
      </c>
      <c r="AC39" s="42" t="str">
        <f t="shared" si="7"/>
        <v>OK</v>
      </c>
      <c r="AD39" s="42" t="str">
        <f t="shared" si="7"/>
        <v>OK</v>
      </c>
      <c r="AE39" s="42" t="str">
        <f t="shared" si="7"/>
        <v>OK</v>
      </c>
      <c r="AF39" s="42" t="str">
        <f t="shared" si="7"/>
        <v>OK</v>
      </c>
      <c r="AG39" s="42" t="str">
        <f t="shared" si="7"/>
        <v>OK</v>
      </c>
      <c r="AH39" s="42" t="str">
        <f t="shared" si="7"/>
        <v>OK</v>
      </c>
      <c r="AI39" s="42" t="str">
        <f t="shared" si="7"/>
        <v>OK</v>
      </c>
    </row>
  </sheetData>
  <mergeCells count="12">
    <mergeCell ref="B33:D33"/>
    <mergeCell ref="B34:C36"/>
    <mergeCell ref="B37:D37"/>
    <mergeCell ref="B38:D38"/>
    <mergeCell ref="B39:D39"/>
    <mergeCell ref="B32:D32"/>
    <mergeCell ref="B4:G4"/>
    <mergeCell ref="E8:AG8"/>
    <mergeCell ref="B10:C10"/>
    <mergeCell ref="B11:B17"/>
    <mergeCell ref="B18:B24"/>
    <mergeCell ref="B25:B31"/>
  </mergeCells>
  <phoneticPr fontId="2"/>
  <dataValidations count="2">
    <dataValidation type="list" allowBlank="1" showInputMessage="1" showErrorMessage="1" sqref="N7:O7" xr:uid="{A4CC85F7-7A9A-41BE-AF60-CCC0EB21293F}">
      <formula1>"下回らない,下回る"</formula1>
    </dataValidation>
    <dataValidation type="list" allowBlank="1" showInputMessage="1" showErrorMessage="1" sqref="E33:AI33" xr:uid="{7FE0B053-0C36-418C-9185-D156CEFD1AEE}">
      <formula1>"1,2,3,4,5"</formula1>
    </dataValidation>
  </dataValidations>
  <printOptions horizontalCentered="1" gridLinesSet="0"/>
  <pageMargins left="0.25" right="0.25" top="0.75" bottom="0.75" header="0.3" footer="0.3"/>
  <pageSetup paperSize="9" scale="64"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（別紙1）経費所要額調</vt:lpstr>
      <vt:lpstr>（別紙2）事業実施計画書</vt:lpstr>
      <vt:lpstr>（別紙2別添①）病床確保料内訳（0401～0507）</vt:lpstr>
      <vt:lpstr>（別紙2別添①）病床確保料内訳 （0508～0930）</vt:lpstr>
      <vt:lpstr>（別紙2別添①）病床確保料内訳 （1001～）</vt:lpstr>
      <vt:lpstr>（別紙5）経費所要額精算書</vt:lpstr>
      <vt:lpstr>（別紙6）事業実績報告書</vt:lpstr>
      <vt:lpstr>（別紙6別添①）病床確保料内訳（0401～0507）</vt:lpstr>
      <vt:lpstr>（別紙6別添①）病床確保料内訳（0508～0930）</vt:lpstr>
      <vt:lpstr>（別紙6別添①）病床確保料内訳 （1001～）</vt:lpstr>
      <vt:lpstr>（別紙6別添②）病床確保料内訳(0401~0507)</vt:lpstr>
      <vt:lpstr>'（別紙1）経費所要額調'!Print_Area</vt:lpstr>
      <vt:lpstr>'（別紙2）事業実施計画書'!Print_Area</vt:lpstr>
      <vt:lpstr>'（別紙2別添①）病床確保料内訳 （0508～0930）'!Print_Area</vt:lpstr>
      <vt:lpstr>'（別紙2別添①）病床確保料内訳 （1001～）'!Print_Area</vt:lpstr>
      <vt:lpstr>'（別紙2別添①）病床確保料内訳（0401～0507）'!Print_Area</vt:lpstr>
      <vt:lpstr>'（別紙5）経費所要額精算書'!Print_Area</vt:lpstr>
      <vt:lpstr>'（別紙6）事業実績報告書'!Print_Area</vt:lpstr>
      <vt:lpstr>'（別紙6別添①）病床確保料内訳 （1001～）'!Print_Area</vt:lpstr>
      <vt:lpstr>'（別紙6別添①）病床確保料内訳（0401～0507）'!Print_Area</vt:lpstr>
      <vt:lpstr>'（別紙6別添①）病床確保料内訳（0508～0930）'!Print_Area</vt:lpstr>
      <vt:lpstr>'（別紙6別添②）病床確保料内訳(0401~0507)'!Print_Area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庸弘（医務課）</dc:creator>
  <cp:lastModifiedBy>森永　啓介（医務課）</cp:lastModifiedBy>
  <cp:lastPrinted>2023-10-23T06:17:38Z</cp:lastPrinted>
  <dcterms:created xsi:type="dcterms:W3CDTF">2020-05-29T10:56:44Z</dcterms:created>
  <dcterms:modified xsi:type="dcterms:W3CDTF">2023-10-23T06:21:52Z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