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01_{C02D1177-059A-4DDE-ABF6-B0988B65A4A5}" xr6:coauthVersionLast="47" xr6:coauthVersionMax="47" xr10:uidLastSave="{00000000-0000-0000-0000-000000000000}"/>
  <bookViews>
    <workbookView xWindow="-103" yWindow="-103" windowWidth="18720" windowHeight="11829" tabRatio="734" firstSheet="1" activeTab="1" xr2:uid="{00000000-000D-0000-FFFF-FFFF00000000}"/>
  </bookViews>
  <sheets>
    <sheet name="DATA" sheetId="26" state="hidden" r:id="rId1"/>
    <sheet name="入力シート" sheetId="24" r:id="rId2"/>
    <sheet name="チェックシート" sheetId="25" r:id="rId3"/>
    <sheet name="資格審査申請書（様式２）" sheetId="22" r:id="rId4"/>
    <sheet name="申請書受付票" sheetId="3" r:id="rId5"/>
    <sheet name="出資状況調査票" sheetId="4" r:id="rId6"/>
    <sheet name="社保等誓約書" sheetId="27" r:id="rId7"/>
  </sheets>
  <definedNames>
    <definedName name="_xlnm._FilterDatabase" localSheetId="0" hidden="1">DATA!$A$2:$E$1967</definedName>
    <definedName name="_xlnm.Print_Area" localSheetId="2">チェックシート!$A$1:$I$58</definedName>
    <definedName name="_xlnm.Print_Area" localSheetId="3">'資格審査申請書（様式２）'!$A$1:$AO$69</definedName>
    <definedName name="_xlnm.Print_Area" localSheetId="6">社保等誓約書!$A$1:$R$37</definedName>
    <definedName name="_xlnm.Print_Area" localSheetId="5">出資状況調査票!$A$1:$D$25</definedName>
    <definedName name="_xlnm.Print_Area" localSheetId="4">申請書受付票!$A$1:$E$19</definedName>
    <definedName name="_xlnm.Print_Area" localSheetId="1">入力シート!$A$1:$Y$94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24" l="1"/>
  <c r="E4" i="26"/>
  <c r="R1" i="27"/>
  <c r="E1" i="3"/>
  <c r="AO1" i="22"/>
  <c r="I2" i="25"/>
  <c r="E12" i="26"/>
  <c r="O31" i="22"/>
  <c r="A31" i="22"/>
  <c r="E8" i="26" l="1"/>
  <c r="E31" i="22" l="1"/>
  <c r="F31" i="22"/>
  <c r="G31" i="22"/>
  <c r="H31" i="22"/>
  <c r="I31" i="22"/>
  <c r="J31" i="22"/>
  <c r="K31" i="22"/>
  <c r="L31" i="22"/>
  <c r="M31" i="22"/>
  <c r="D31" i="22"/>
  <c r="B31" i="24"/>
  <c r="AF15" i="22"/>
  <c r="AH58" i="22"/>
  <c r="AH60" i="22"/>
  <c r="AH62" i="22"/>
  <c r="AH64" i="22"/>
  <c r="AH66" i="22"/>
  <c r="J58" i="22"/>
  <c r="B58" i="22"/>
  <c r="Z68" i="22"/>
  <c r="Z66" i="22"/>
  <c r="Z64" i="22"/>
  <c r="Z62" i="22"/>
  <c r="Z60" i="22"/>
  <c r="R68" i="22"/>
  <c r="R66" i="22"/>
  <c r="R64" i="22"/>
  <c r="R62" i="22"/>
  <c r="R60" i="22"/>
  <c r="R58" i="22"/>
  <c r="J68" i="22"/>
  <c r="J66" i="22"/>
  <c r="J64" i="22"/>
  <c r="J62" i="22"/>
  <c r="J60" i="22"/>
  <c r="AG51" i="22"/>
  <c r="AH51" i="22"/>
  <c r="AF51" i="22"/>
  <c r="U51" i="22"/>
  <c r="V51" i="22"/>
  <c r="T51" i="22"/>
  <c r="I51" i="22"/>
  <c r="J51" i="22"/>
  <c r="H51" i="22"/>
  <c r="G48" i="22"/>
  <c r="E45" i="22"/>
  <c r="F45" i="22"/>
  <c r="G45" i="22"/>
  <c r="H45" i="22"/>
  <c r="I45" i="22"/>
  <c r="J45" i="22"/>
  <c r="K45" i="22"/>
  <c r="L45" i="22"/>
  <c r="M45" i="22"/>
  <c r="N45" i="22"/>
  <c r="O45" i="22"/>
  <c r="P45" i="22"/>
  <c r="Q45" i="22"/>
  <c r="R45" i="22"/>
  <c r="D45" i="22"/>
  <c r="E43" i="22"/>
  <c r="F43" i="22"/>
  <c r="G43" i="22"/>
  <c r="H43" i="22"/>
  <c r="I43" i="22"/>
  <c r="J43" i="22"/>
  <c r="K43" i="22"/>
  <c r="L43" i="22"/>
  <c r="M43" i="22"/>
  <c r="N43" i="22"/>
  <c r="O43" i="22"/>
  <c r="P43" i="22"/>
  <c r="Q43" i="22"/>
  <c r="R43" i="22"/>
  <c r="S43" i="22"/>
  <c r="T43" i="22"/>
  <c r="U43" i="22"/>
  <c r="V43" i="22"/>
  <c r="W43" i="22"/>
  <c r="X43" i="22"/>
  <c r="Y43" i="22"/>
  <c r="Z43" i="22"/>
  <c r="AA43" i="22"/>
  <c r="AB43" i="22"/>
  <c r="AC43" i="22"/>
  <c r="AD43" i="22"/>
  <c r="AE43" i="22"/>
  <c r="AF43" i="22"/>
  <c r="AG43" i="22"/>
  <c r="AH43" i="22"/>
  <c r="AI43" i="22"/>
  <c r="AJ43" i="22"/>
  <c r="AK43" i="22"/>
  <c r="AL43" i="22"/>
  <c r="D43" i="22"/>
  <c r="E40" i="22"/>
  <c r="F40" i="22"/>
  <c r="G40" i="22"/>
  <c r="H40" i="22"/>
  <c r="I40" i="22"/>
  <c r="J40" i="22"/>
  <c r="K40" i="22"/>
  <c r="L40" i="22"/>
  <c r="M40" i="22"/>
  <c r="N40" i="22"/>
  <c r="O40" i="22"/>
  <c r="P40" i="22"/>
  <c r="Q40" i="22"/>
  <c r="D40" i="22"/>
  <c r="E37" i="22"/>
  <c r="F37" i="22"/>
  <c r="G37" i="22"/>
  <c r="H37" i="22"/>
  <c r="I37" i="22"/>
  <c r="J37" i="22"/>
  <c r="K37" i="22"/>
  <c r="L37" i="22"/>
  <c r="M37" i="22"/>
  <c r="N37" i="22"/>
  <c r="O37" i="22"/>
  <c r="P37" i="22"/>
  <c r="Q37" i="22"/>
  <c r="R37" i="22"/>
  <c r="S37" i="22"/>
  <c r="T37" i="22"/>
  <c r="U37" i="22"/>
  <c r="V37" i="22"/>
  <c r="W37" i="22"/>
  <c r="X37" i="22"/>
  <c r="Y37" i="22"/>
  <c r="Z37" i="22"/>
  <c r="AA37" i="22"/>
  <c r="AB37" i="22"/>
  <c r="AC37" i="22"/>
  <c r="AD37" i="22"/>
  <c r="AE37" i="22"/>
  <c r="AF37" i="22"/>
  <c r="AG37" i="22"/>
  <c r="AH37" i="22"/>
  <c r="AI37" i="22"/>
  <c r="AJ37" i="22"/>
  <c r="AK37" i="22"/>
  <c r="AL37" i="22"/>
  <c r="D37" i="22"/>
  <c r="AB34" i="22"/>
  <c r="AC34" i="22"/>
  <c r="AD34" i="22"/>
  <c r="AE34" i="22"/>
  <c r="AA34" i="22"/>
  <c r="T34" i="22"/>
  <c r="S34" i="22"/>
  <c r="I34" i="22"/>
  <c r="J34" i="22"/>
  <c r="K34" i="22"/>
  <c r="H34" i="22"/>
  <c r="E34" i="22"/>
  <c r="F34" i="22"/>
  <c r="D34" i="22"/>
  <c r="E19" i="26"/>
  <c r="L8" i="27" s="1"/>
  <c r="E10" i="26"/>
  <c r="H28" i="22" s="1"/>
  <c r="AJ26" i="22" l="1"/>
  <c r="AB26" i="22"/>
  <c r="T26" i="22"/>
  <c r="L26" i="22"/>
  <c r="D28" i="22"/>
  <c r="K28" i="22"/>
  <c r="AF26" i="22"/>
  <c r="X26" i="22"/>
  <c r="P26" i="22"/>
  <c r="H26" i="22"/>
  <c r="O28" i="22"/>
  <c r="G28" i="22"/>
  <c r="D26" i="22"/>
  <c r="AE26" i="22"/>
  <c r="W26" i="22"/>
  <c r="O26" i="22"/>
  <c r="G26" i="22"/>
  <c r="N28" i="22"/>
  <c r="F28" i="22"/>
  <c r="AL26" i="22"/>
  <c r="AD26" i="22"/>
  <c r="V26" i="22"/>
  <c r="N26" i="22"/>
  <c r="F26" i="22"/>
  <c r="M28" i="22"/>
  <c r="E28" i="22"/>
  <c r="AK26" i="22"/>
  <c r="AC26" i="22"/>
  <c r="U26" i="22"/>
  <c r="M26" i="22"/>
  <c r="E26" i="22"/>
  <c r="L28" i="22"/>
  <c r="AI26" i="22"/>
  <c r="AA26" i="22"/>
  <c r="S26" i="22"/>
  <c r="K26" i="22"/>
  <c r="R28" i="22"/>
  <c r="J28" i="22"/>
  <c r="AH26" i="22"/>
  <c r="Z26" i="22"/>
  <c r="R26" i="22"/>
  <c r="J26" i="22"/>
  <c r="Q28" i="22"/>
  <c r="I28" i="22"/>
  <c r="AG26" i="22"/>
  <c r="Y26" i="22"/>
  <c r="Q26" i="22"/>
  <c r="I26" i="22"/>
  <c r="P28" i="22"/>
  <c r="B33" i="24" l="1"/>
  <c r="B43" i="24"/>
  <c r="B45" i="24"/>
  <c r="B39" i="24"/>
  <c r="B37" i="24"/>
  <c r="B35" i="24"/>
  <c r="V39" i="24"/>
  <c r="AG34" i="22"/>
  <c r="N55" i="24"/>
  <c r="Z58" i="22"/>
  <c r="AF9" i="22" l="1"/>
  <c r="AF11" i="22"/>
  <c r="E2" i="26"/>
  <c r="Q4" i="27" s="1"/>
  <c r="J15" i="22"/>
  <c r="AO6" i="22" l="1"/>
  <c r="D3" i="4"/>
  <c r="B68" i="22" l="1"/>
  <c r="B66" i="22"/>
  <c r="B64" i="22"/>
  <c r="B62" i="22"/>
  <c r="B60" i="22"/>
  <c r="E21" i="26"/>
  <c r="D4" i="4"/>
  <c r="C13" i="3"/>
  <c r="E6" i="26"/>
  <c r="L9" i="27" s="1"/>
  <c r="E15" i="26"/>
  <c r="G20" i="22" l="1"/>
  <c r="O20" i="22"/>
  <c r="H20" i="22"/>
  <c r="P20" i="22"/>
  <c r="I20" i="22"/>
  <c r="Q20" i="22"/>
  <c r="J20" i="22"/>
  <c r="R20" i="22"/>
  <c r="M20" i="22"/>
  <c r="N20" i="22"/>
  <c r="K20" i="22"/>
  <c r="D20" i="22"/>
  <c r="L20" i="22"/>
  <c r="AL18" i="22"/>
  <c r="E20" i="22"/>
  <c r="F20" i="22"/>
  <c r="G5" i="25"/>
  <c r="AF10" i="22"/>
  <c r="J18" i="22"/>
  <c r="R18" i="22"/>
  <c r="Z18" i="22"/>
  <c r="AH18" i="22"/>
  <c r="F18" i="22"/>
  <c r="V18" i="22"/>
  <c r="AD18" i="22"/>
  <c r="K18" i="22"/>
  <c r="S18" i="22"/>
  <c r="AA18" i="22"/>
  <c r="AI18" i="22"/>
  <c r="Q18" i="22"/>
  <c r="AG18" i="22"/>
  <c r="L18" i="22"/>
  <c r="T18" i="22"/>
  <c r="AB18" i="22"/>
  <c r="AJ18" i="22"/>
  <c r="N18" i="22"/>
  <c r="E18" i="22"/>
  <c r="M18" i="22"/>
  <c r="U18" i="22"/>
  <c r="AC18" i="22"/>
  <c r="AK18" i="22"/>
  <c r="I18" i="22"/>
  <c r="Y18" i="22"/>
  <c r="G18" i="22"/>
  <c r="O18" i="22"/>
  <c r="W18" i="22"/>
  <c r="AE18" i="22"/>
  <c r="H18" i="22"/>
  <c r="P18" i="22"/>
  <c r="X18" i="22"/>
  <c r="AF18" i="22"/>
  <c r="D5" i="4"/>
  <c r="D6" i="4"/>
  <c r="N10" i="22"/>
  <c r="N9" i="22"/>
  <c r="C11" i="3"/>
  <c r="N11" i="22"/>
  <c r="G4" i="25"/>
  <c r="C12" i="3"/>
  <c r="G3" i="25"/>
  <c r="D18" i="22"/>
  <c r="E16" i="26"/>
  <c r="E17" i="26" s="1"/>
  <c r="G23" i="22" l="1"/>
  <c r="E23" i="22"/>
  <c r="D23" i="22"/>
  <c r="F23" i="22"/>
  <c r="H23" i="22"/>
  <c r="Q15" i="22"/>
  <c r="P15" i="22"/>
  <c r="O15" i="22"/>
  <c r="N15" i="22"/>
  <c r="M15" i="22"/>
  <c r="L15" i="22"/>
  <c r="K15" i="22"/>
</calcChain>
</file>

<file path=xl/sharedStrings.xml><?xml version="1.0" encoding="utf-8"?>
<sst xmlns="http://schemas.openxmlformats.org/spreadsheetml/2006/main" count="4262" uniqueCount="4191">
  <si>
    <t>佐賀県建設工事等入札参加資格申請書（建設工事）を下記のとおり受け付けました。</t>
    <phoneticPr fontId="1"/>
  </si>
  <si>
    <t>所在地</t>
    <rPh sb="0" eb="3">
      <t>ショザイチ</t>
    </rPh>
    <phoneticPr fontId="1"/>
  </si>
  <si>
    <t>商号又は名称</t>
    <rPh sb="0" eb="2">
      <t>ショウゴウ</t>
    </rPh>
    <rPh sb="2" eb="3">
      <t>マタ</t>
    </rPh>
    <rPh sb="4" eb="6">
      <t>メイショウ</t>
    </rPh>
    <phoneticPr fontId="1"/>
  </si>
  <si>
    <t>受付印</t>
    <rPh sb="0" eb="3">
      <t>ウケツケイン</t>
    </rPh>
    <phoneticPr fontId="1"/>
  </si>
  <si>
    <t>申請書受付票</t>
    <phoneticPr fontId="1"/>
  </si>
  <si>
    <t>申請者</t>
    <rPh sb="0" eb="3">
      <t>シンセイシャ</t>
    </rPh>
    <phoneticPr fontId="1"/>
  </si>
  <si>
    <t>出資状況等に関する調査票</t>
    <rPh sb="0" eb="2">
      <t>シュッシ</t>
    </rPh>
    <rPh sb="2" eb="4">
      <t>ジョウキョウ</t>
    </rPh>
    <rPh sb="4" eb="5">
      <t>トウ</t>
    </rPh>
    <rPh sb="6" eb="7">
      <t>カン</t>
    </rPh>
    <rPh sb="9" eb="12">
      <t>チョウサヒョウ</t>
    </rPh>
    <phoneticPr fontId="8"/>
  </si>
  <si>
    <t>【記入要領】</t>
    <rPh sb="1" eb="3">
      <t>キニュウ</t>
    </rPh>
    <rPh sb="3" eb="5">
      <t>ヨウリョウ</t>
    </rPh>
    <phoneticPr fontId="8"/>
  </si>
  <si>
    <t xml:space="preserve"> 国名：</t>
    <rPh sb="1" eb="2">
      <t>クニ</t>
    </rPh>
    <rPh sb="2" eb="3">
      <t>メイ</t>
    </rPh>
    <phoneticPr fontId="8"/>
  </si>
  <si>
    <t>人事面に深い関係</t>
    <rPh sb="0" eb="3">
      <t>ジンジメン</t>
    </rPh>
    <rPh sb="4" eb="5">
      <t>フカ</t>
    </rPh>
    <rPh sb="6" eb="8">
      <t>カンケイ</t>
    </rPh>
    <phoneticPr fontId="8"/>
  </si>
  <si>
    <t xml:space="preserve"> 会社名1：</t>
    <rPh sb="1" eb="3">
      <t>カイシャ</t>
    </rPh>
    <rPh sb="3" eb="4">
      <t>メイ</t>
    </rPh>
    <phoneticPr fontId="8"/>
  </si>
  <si>
    <t xml:space="preserve"> 会社名2：</t>
    <rPh sb="1" eb="3">
      <t>カイシャ</t>
    </rPh>
    <rPh sb="3" eb="4">
      <t>メイ</t>
    </rPh>
    <phoneticPr fontId="8"/>
  </si>
  <si>
    <t xml:space="preserve"> 会社名3：</t>
    <rPh sb="1" eb="3">
      <t>カイシャ</t>
    </rPh>
    <rPh sb="3" eb="4">
      <t>メイ</t>
    </rPh>
    <phoneticPr fontId="8"/>
  </si>
  <si>
    <t>3. 株主等の1人及び前2号に規定する会社が他の会社を支配している場合における当該他の会社</t>
    <rPh sb="3" eb="6">
      <t>カブヌシトウ</t>
    </rPh>
    <rPh sb="8" eb="9">
      <t>ニン</t>
    </rPh>
    <rPh sb="9" eb="10">
      <t>オヨ</t>
    </rPh>
    <rPh sb="11" eb="12">
      <t>ゼン</t>
    </rPh>
    <rPh sb="13" eb="14">
      <t>ゴウ</t>
    </rPh>
    <rPh sb="15" eb="17">
      <t>キテイ</t>
    </rPh>
    <rPh sb="19" eb="21">
      <t>カイシャ</t>
    </rPh>
    <rPh sb="22" eb="23">
      <t>ホカ</t>
    </rPh>
    <rPh sb="24" eb="26">
      <t>カイシャ</t>
    </rPh>
    <rPh sb="27" eb="29">
      <t>シハイ</t>
    </rPh>
    <rPh sb="33" eb="35">
      <t>バアイ</t>
    </rPh>
    <rPh sb="39" eb="41">
      <t>トウガイ</t>
    </rPh>
    <rPh sb="41" eb="42">
      <t>タ</t>
    </rPh>
    <rPh sb="43" eb="45">
      <t>カイシャ</t>
    </rPh>
    <phoneticPr fontId="8"/>
  </si>
  <si>
    <t>2. 株主等の1人及び前号に規定する会社が他の会社を支配している場合における当該他の会社</t>
    <rPh sb="3" eb="6">
      <t>カブヌシトウ</t>
    </rPh>
    <rPh sb="8" eb="9">
      <t>ニン</t>
    </rPh>
    <rPh sb="9" eb="10">
      <t>オヨ</t>
    </rPh>
    <rPh sb="11" eb="13">
      <t>ゼンゴウ</t>
    </rPh>
    <rPh sb="14" eb="16">
      <t>キテイ</t>
    </rPh>
    <rPh sb="18" eb="20">
      <t>カイシャ</t>
    </rPh>
    <rPh sb="21" eb="22">
      <t>ホカ</t>
    </rPh>
    <rPh sb="23" eb="25">
      <t>カイシャ</t>
    </rPh>
    <rPh sb="26" eb="28">
      <t>シハイ</t>
    </rPh>
    <rPh sb="32" eb="34">
      <t>バアイ</t>
    </rPh>
    <rPh sb="38" eb="40">
      <t>トウガイ</t>
    </rPh>
    <rPh sb="40" eb="41">
      <t>タ</t>
    </rPh>
    <rPh sb="42" eb="44">
      <t>カイシャ</t>
    </rPh>
    <phoneticPr fontId="8"/>
  </si>
  <si>
    <t>　1. 同族会社が日本国籍の場合は、会社名を記入する。</t>
    <rPh sb="9" eb="11">
      <t>ニホン</t>
    </rPh>
    <rPh sb="11" eb="13">
      <t>コクセキ</t>
    </rPh>
    <rPh sb="14" eb="16">
      <t>バアイ</t>
    </rPh>
    <rPh sb="18" eb="20">
      <t>カイシャ</t>
    </rPh>
    <rPh sb="20" eb="21">
      <t>メイ</t>
    </rPh>
    <rPh sb="22" eb="24">
      <t>キニュウ</t>
    </rPh>
    <phoneticPr fontId="8"/>
  </si>
  <si>
    <t>　2. 同族会社が外国籍の場合は、国名を記入する。</t>
    <rPh sb="9" eb="10">
      <t>ソト</t>
    </rPh>
    <rPh sb="10" eb="12">
      <t>コクセキ</t>
    </rPh>
    <rPh sb="13" eb="15">
      <t>バアイ</t>
    </rPh>
    <phoneticPr fontId="8"/>
  </si>
  <si>
    <t>　3. 日本国籍会社と外国籍会社の両方がある場合は、1と2を両方記入する。</t>
    <rPh sb="4" eb="6">
      <t>ニホン</t>
    </rPh>
    <rPh sb="6" eb="8">
      <t>コクセキ</t>
    </rPh>
    <rPh sb="8" eb="10">
      <t>カイシャ</t>
    </rPh>
    <rPh sb="11" eb="13">
      <t>ガイコク</t>
    </rPh>
    <rPh sb="13" eb="14">
      <t>セキ</t>
    </rPh>
    <rPh sb="14" eb="16">
      <t>カイシャ</t>
    </rPh>
    <rPh sb="17" eb="19">
      <t>リョウホウ</t>
    </rPh>
    <rPh sb="22" eb="24">
      <t>バアイ</t>
    </rPh>
    <rPh sb="30" eb="32">
      <t>リョウホウ</t>
    </rPh>
    <rPh sb="32" eb="34">
      <t>キニュウ</t>
    </rPh>
    <phoneticPr fontId="8"/>
  </si>
  <si>
    <t>2. 一方の会社の役員の配偶者及び親子関係にある者が、現に他の会社の役員の職にある場合</t>
    <rPh sb="3" eb="5">
      <t>イッポウ</t>
    </rPh>
    <rPh sb="6" eb="8">
      <t>カイシャ</t>
    </rPh>
    <rPh sb="9" eb="11">
      <t>ヤクイン</t>
    </rPh>
    <rPh sb="12" eb="15">
      <t>ハイグウシャ</t>
    </rPh>
    <rPh sb="15" eb="16">
      <t>オヨ</t>
    </rPh>
    <rPh sb="17" eb="19">
      <t>オヤコ</t>
    </rPh>
    <rPh sb="19" eb="21">
      <t>カンケイ</t>
    </rPh>
    <rPh sb="24" eb="25">
      <t>モノ</t>
    </rPh>
    <rPh sb="27" eb="28">
      <t>ゲン</t>
    </rPh>
    <rPh sb="29" eb="30">
      <t>タ</t>
    </rPh>
    <rPh sb="31" eb="33">
      <t>カイシャ</t>
    </rPh>
    <rPh sb="34" eb="36">
      <t>ヤクイン</t>
    </rPh>
    <rPh sb="37" eb="38">
      <t>ショク</t>
    </rPh>
    <rPh sb="41" eb="43">
      <t>バアイ</t>
    </rPh>
    <phoneticPr fontId="8"/>
  </si>
  <si>
    <t>4. 前3号に規定する会社が2以上ある場合には、その2以上の会社は相互に資本面に深い関係があるものとみなす</t>
    <rPh sb="3" eb="4">
      <t>ゼン</t>
    </rPh>
    <rPh sb="5" eb="6">
      <t>ゴウ</t>
    </rPh>
    <rPh sb="7" eb="9">
      <t>キテイ</t>
    </rPh>
    <rPh sb="11" eb="13">
      <t>カイシャ</t>
    </rPh>
    <rPh sb="15" eb="17">
      <t>イジョウ</t>
    </rPh>
    <rPh sb="19" eb="21">
      <t>バアイ</t>
    </rPh>
    <rPh sb="27" eb="29">
      <t>イジョウ</t>
    </rPh>
    <rPh sb="30" eb="32">
      <t>カイシャ</t>
    </rPh>
    <rPh sb="33" eb="35">
      <t>ソウゴ</t>
    </rPh>
    <rPh sb="36" eb="38">
      <t>シホン</t>
    </rPh>
    <rPh sb="38" eb="39">
      <t>メン</t>
    </rPh>
    <rPh sb="40" eb="41">
      <t>フカ</t>
    </rPh>
    <rPh sb="42" eb="44">
      <t>カンケイ</t>
    </rPh>
    <phoneticPr fontId="8"/>
  </si>
  <si>
    <t>1. 一方の会社の役員（会社法施行規則第2条第3項第3号に規定する役員のうち、注5に掲げる者をいう。以下
　同じ。）が、他の会社等の役員を現に兼ねている場合</t>
    <rPh sb="3" eb="5">
      <t>イッポウ</t>
    </rPh>
    <rPh sb="6" eb="8">
      <t>カイシャ</t>
    </rPh>
    <rPh sb="9" eb="11">
      <t>ヤクイン</t>
    </rPh>
    <rPh sb="12" eb="14">
      <t>カイシャ</t>
    </rPh>
    <rPh sb="14" eb="15">
      <t>ホウ</t>
    </rPh>
    <rPh sb="15" eb="17">
      <t>シコウ</t>
    </rPh>
    <rPh sb="17" eb="19">
      <t>キソク</t>
    </rPh>
    <rPh sb="19" eb="20">
      <t>ダイ</t>
    </rPh>
    <rPh sb="21" eb="22">
      <t>ジョウ</t>
    </rPh>
    <rPh sb="22" eb="23">
      <t>ダイ</t>
    </rPh>
    <rPh sb="24" eb="25">
      <t>コウ</t>
    </rPh>
    <rPh sb="25" eb="26">
      <t>ダイ</t>
    </rPh>
    <rPh sb="27" eb="28">
      <t>ゴウ</t>
    </rPh>
    <rPh sb="29" eb="31">
      <t>キテイ</t>
    </rPh>
    <rPh sb="33" eb="35">
      <t>ヤクイン</t>
    </rPh>
    <rPh sb="39" eb="40">
      <t>チュウ</t>
    </rPh>
    <rPh sb="42" eb="43">
      <t>カカ</t>
    </rPh>
    <rPh sb="60" eb="61">
      <t>タ</t>
    </rPh>
    <rPh sb="62" eb="64">
      <t>カイシャ</t>
    </rPh>
    <rPh sb="64" eb="65">
      <t>トウ</t>
    </rPh>
    <rPh sb="66" eb="68">
      <t>ヤクイン</t>
    </rPh>
    <rPh sb="69" eb="70">
      <t>ゲン</t>
    </rPh>
    <rPh sb="71" eb="72">
      <t>カ</t>
    </rPh>
    <rPh sb="76" eb="78">
      <t>バアイ</t>
    </rPh>
    <phoneticPr fontId="8"/>
  </si>
  <si>
    <t>（※）他の会社を支配している場合とは、法人税法施行令第4条第3項に該当する場合とする。
　　・当該他の会社の50％を超える株式、出資金額又は議決権を有している場合
　　・当該他の会社の50％を超える株主等（合名会社、合資会社又は合同会社の社員（当該他の会社が業務を執行する社員を定めた場合にあっては、
　　  業務を執行する社員）に限る。）を有している場合</t>
    <rPh sb="3" eb="4">
      <t>ホカ</t>
    </rPh>
    <rPh sb="5" eb="7">
      <t>カイシャ</t>
    </rPh>
    <rPh sb="8" eb="10">
      <t>シハイ</t>
    </rPh>
    <rPh sb="14" eb="16">
      <t>バアイ</t>
    </rPh>
    <rPh sb="19" eb="22">
      <t>ホウジンゼイ</t>
    </rPh>
    <rPh sb="22" eb="23">
      <t>ホウ</t>
    </rPh>
    <rPh sb="23" eb="26">
      <t>セコウレイ</t>
    </rPh>
    <rPh sb="26" eb="27">
      <t>ダイ</t>
    </rPh>
    <rPh sb="28" eb="29">
      <t>ジョウ</t>
    </rPh>
    <rPh sb="29" eb="30">
      <t>ダイ</t>
    </rPh>
    <rPh sb="31" eb="32">
      <t>コウ</t>
    </rPh>
    <rPh sb="33" eb="35">
      <t>ガイトウ</t>
    </rPh>
    <rPh sb="37" eb="39">
      <t>バアイ</t>
    </rPh>
    <phoneticPr fontId="8"/>
  </si>
  <si>
    <r>
      <t>1. 株主等の一人（個人である株主等については、その1人及び次の①から⑤に掲げる者）が他の会社を支配している
　場合</t>
    </r>
    <r>
      <rPr>
        <sz val="14"/>
        <rFont val="Yu Gothic UI"/>
        <family val="3"/>
        <charset val="128"/>
      </rPr>
      <t>（※）</t>
    </r>
    <r>
      <rPr>
        <sz val="18"/>
        <rFont val="Yu Gothic UI"/>
        <family val="3"/>
        <charset val="128"/>
      </rPr>
      <t>における当該他の会社
　① 株主等の親族（六親等内の血族、三親等内の姻族及び配偶者）
　② 株主等の内縁の配偶者
　③ 個人である株主等の使用人
　④ 前①から③に掲げる者以外の者で株主等から受ける金銭等で生計を維持している者
　⑤ 前②から④に掲げる者と生計を一にする親族</t>
    </r>
    <rPh sb="3" eb="6">
      <t>カブヌシトウ</t>
    </rPh>
    <rPh sb="7" eb="9">
      <t>ヒトリ</t>
    </rPh>
    <rPh sb="10" eb="12">
      <t>コジン</t>
    </rPh>
    <rPh sb="15" eb="18">
      <t>カブヌシトウ</t>
    </rPh>
    <rPh sb="28" eb="29">
      <t>オヨ</t>
    </rPh>
    <rPh sb="30" eb="31">
      <t>ツギ</t>
    </rPh>
    <rPh sb="37" eb="38">
      <t>カカ</t>
    </rPh>
    <rPh sb="40" eb="41">
      <t>モノ</t>
    </rPh>
    <rPh sb="56" eb="58">
      <t>バアイ</t>
    </rPh>
    <rPh sb="65" eb="67">
      <t>トウガイ</t>
    </rPh>
    <rPh sb="67" eb="68">
      <t>タ</t>
    </rPh>
    <rPh sb="69" eb="71">
      <t>カイシャ</t>
    </rPh>
    <rPh sb="75" eb="78">
      <t>カブヌシトウ</t>
    </rPh>
    <rPh sb="79" eb="81">
      <t>シンゾク</t>
    </rPh>
    <rPh sb="82" eb="83">
      <t>６</t>
    </rPh>
    <rPh sb="83" eb="85">
      <t>シントウ</t>
    </rPh>
    <rPh sb="85" eb="86">
      <t>ナイ</t>
    </rPh>
    <rPh sb="87" eb="89">
      <t>ケツゾク</t>
    </rPh>
    <rPh sb="90" eb="91">
      <t>３</t>
    </rPh>
    <rPh sb="91" eb="93">
      <t>シントウ</t>
    </rPh>
    <rPh sb="93" eb="94">
      <t>ナイ</t>
    </rPh>
    <rPh sb="95" eb="97">
      <t>インゾク</t>
    </rPh>
    <rPh sb="97" eb="98">
      <t>オヨ</t>
    </rPh>
    <rPh sb="99" eb="102">
      <t>ハイグウシャ</t>
    </rPh>
    <rPh sb="107" eb="110">
      <t>カブヌシトウ</t>
    </rPh>
    <rPh sb="111" eb="113">
      <t>ナイエン</t>
    </rPh>
    <rPh sb="114" eb="117">
      <t>ハイグウシャ</t>
    </rPh>
    <rPh sb="121" eb="123">
      <t>コジン</t>
    </rPh>
    <rPh sb="126" eb="129">
      <t>カブヌシトウ</t>
    </rPh>
    <rPh sb="130" eb="132">
      <t>シヨウ</t>
    </rPh>
    <rPh sb="132" eb="133">
      <t>ニン</t>
    </rPh>
    <rPh sb="137" eb="138">
      <t>ゼン</t>
    </rPh>
    <rPh sb="143" eb="144">
      <t>カカ</t>
    </rPh>
    <rPh sb="146" eb="147">
      <t>モノ</t>
    </rPh>
    <rPh sb="147" eb="149">
      <t>イガイ</t>
    </rPh>
    <rPh sb="150" eb="151">
      <t>モノ</t>
    </rPh>
    <rPh sb="152" eb="155">
      <t>カブヌシトウ</t>
    </rPh>
    <rPh sb="157" eb="158">
      <t>ウ</t>
    </rPh>
    <rPh sb="160" eb="163">
      <t>キンセントウ</t>
    </rPh>
    <rPh sb="164" eb="166">
      <t>セイケイ</t>
    </rPh>
    <rPh sb="167" eb="169">
      <t>イジ</t>
    </rPh>
    <rPh sb="173" eb="174">
      <t>モノ</t>
    </rPh>
    <rPh sb="178" eb="179">
      <t>ゼン</t>
    </rPh>
    <rPh sb="184" eb="185">
      <t>カカ</t>
    </rPh>
    <rPh sb="187" eb="188">
      <t>モノ</t>
    </rPh>
    <rPh sb="189" eb="191">
      <t>セイケイ</t>
    </rPh>
    <rPh sb="192" eb="193">
      <t>１</t>
    </rPh>
    <rPh sb="196" eb="198">
      <t>シンゾク</t>
    </rPh>
    <phoneticPr fontId="8"/>
  </si>
  <si>
    <r>
      <t xml:space="preserve">資本面に深い関係
</t>
    </r>
    <r>
      <rPr>
        <sz val="16"/>
        <rFont val="Yu Gothic UI"/>
        <family val="3"/>
        <charset val="128"/>
      </rPr>
      <t>（法人税法施行令
　第4条第2項、
　第4項）</t>
    </r>
    <rPh sb="0" eb="2">
      <t>シホン</t>
    </rPh>
    <rPh sb="2" eb="3">
      <t>メン</t>
    </rPh>
    <rPh sb="4" eb="5">
      <t>フカ</t>
    </rPh>
    <rPh sb="6" eb="8">
      <t>カンケイ</t>
    </rPh>
    <rPh sb="10" eb="13">
      <t>ホウジンゼイ</t>
    </rPh>
    <rPh sb="13" eb="14">
      <t>ホウ</t>
    </rPh>
    <rPh sb="15" eb="17">
      <t>セコウ</t>
    </rPh>
    <rPh sb="20" eb="21">
      <t>ダイ</t>
    </rPh>
    <rPh sb="22" eb="23">
      <t>ジョウ</t>
    </rPh>
    <rPh sb="23" eb="24">
      <t>ダイ</t>
    </rPh>
    <rPh sb="25" eb="26">
      <t>コウ</t>
    </rPh>
    <rPh sb="29" eb="30">
      <t>ダイ</t>
    </rPh>
    <rPh sb="31" eb="32">
      <t>コウ</t>
    </rPh>
    <phoneticPr fontId="8"/>
  </si>
  <si>
    <t>1. 日本国籍会社　　　</t>
    <rPh sb="3" eb="5">
      <t>ニホン</t>
    </rPh>
    <rPh sb="5" eb="7">
      <t>コクセキ</t>
    </rPh>
    <rPh sb="7" eb="9">
      <t>カイシャ</t>
    </rPh>
    <phoneticPr fontId="8"/>
  </si>
  <si>
    <t>2. 外国籍会社</t>
    <rPh sb="3" eb="5">
      <t>ガイコク</t>
    </rPh>
    <rPh sb="5" eb="6">
      <t>セキ</t>
    </rPh>
    <rPh sb="6" eb="8">
      <t>カイシャ</t>
    </rPh>
    <phoneticPr fontId="8"/>
  </si>
  <si>
    <t>商号又は名称</t>
    <phoneticPr fontId="1"/>
  </si>
  <si>
    <t>業種</t>
    <rPh sb="0" eb="2">
      <t>ギョウシュ</t>
    </rPh>
    <phoneticPr fontId="1"/>
  </si>
  <si>
    <t>備考</t>
    <rPh sb="0" eb="2">
      <t>ビコウ</t>
    </rPh>
    <phoneticPr fontId="1"/>
  </si>
  <si>
    <t>注1</t>
    <rPh sb="0" eb="1">
      <t>チュウ</t>
    </rPh>
    <phoneticPr fontId="8"/>
  </si>
  <si>
    <t>株式会社には、有限会社（会社法施行後は「特例有限会社」という。）を含む。</t>
    <phoneticPr fontId="1"/>
  </si>
  <si>
    <t>注2</t>
    <rPh sb="0" eb="1">
      <t>チュウ</t>
    </rPh>
    <phoneticPr fontId="8"/>
  </si>
  <si>
    <t>注3</t>
    <rPh sb="0" eb="1">
      <t>チュウ</t>
    </rPh>
    <phoneticPr fontId="8"/>
  </si>
  <si>
    <t>注4</t>
    <rPh sb="0" eb="1">
      <t>チュウ</t>
    </rPh>
    <phoneticPr fontId="8"/>
  </si>
  <si>
    <t>注5</t>
    <phoneticPr fontId="1"/>
  </si>
  <si>
    <t>〔役員についての注記〕</t>
    <rPh sb="1" eb="3">
      <t>ヤクイン</t>
    </rPh>
    <rPh sb="8" eb="10">
      <t>チュウキ</t>
    </rPh>
    <phoneticPr fontId="1"/>
  </si>
  <si>
    <t>委員会設置会社とは、主に大企業で導入されている取締役会の中に指名委員会、監査委員会及び報酬委員会を置く株式会社のこと。</t>
    <phoneticPr fontId="1"/>
  </si>
  <si>
    <t>持分会社とは、有限責任社員及び無限責任社員の中から業務を執行する社員を定款で定めることができる合名会社、合資会社及び合同会社の総称のこと。</t>
    <phoneticPr fontId="1"/>
  </si>
  <si>
    <t>法人格のある各種の組合等とは、一般社団法人及び一般財団法人に関する法律に基づく一般社団法人（又は一般財団法人）（特例民法法人や公益社団法人（又は公益財団法人）を含む。）、中小企業等協同組合法に基づく協同組合、中小企業団体の組織に関する法律に基づく協業組合等の特別法に基づく法人のこと。</t>
    <phoneticPr fontId="1"/>
  </si>
  <si>
    <t>1) 株式会社の取締役。ただし、次に掲げる者を除く。
　イ　会社法第2条第11号の2に規定する監査等委員会設置会社における監査等委員である取締役
　ロ　会社法第2条第12号に規定する指名委員会等設置会社における取締役
　ハ　会社法第2条第15号に規定する社外取締役
　ニ　会社法第348条第１項に規定する定款に別段の定めがある場合により業務を執行しないこととされている取締役
2) 会社法第402条に規定する指名委員会等設置会社の執行役
3) 会社法第575条第1項に規定する持分会社（合名会社、合資会社又は合同会社をいう。）の社員（同法第590条第1項に
　規定する定款に別段の定めがある場合により業務を執行しないこととされている社員を除く。）
4) 組合の理事
5) その他業務を執行する者であって、1)から4)までに掲げる者に準ずる者</t>
    <phoneticPr fontId="1"/>
  </si>
  <si>
    <t>氏名</t>
    <rPh sb="0" eb="2">
      <t>シメイ</t>
    </rPh>
    <phoneticPr fontId="1"/>
  </si>
  <si>
    <t>商号又は名称</t>
  </si>
  <si>
    <t>土木一式</t>
    <rPh sb="0" eb="2">
      <t>ドボク</t>
    </rPh>
    <rPh sb="2" eb="4">
      <t>イッシキ</t>
    </rPh>
    <phoneticPr fontId="8"/>
  </si>
  <si>
    <t>建築一式</t>
    <rPh sb="0" eb="2">
      <t>ケンチク</t>
    </rPh>
    <rPh sb="2" eb="4">
      <t>イッシキ</t>
    </rPh>
    <phoneticPr fontId="8"/>
  </si>
  <si>
    <t>大工</t>
    <rPh sb="0" eb="2">
      <t>ダイク</t>
    </rPh>
    <phoneticPr fontId="8"/>
  </si>
  <si>
    <t>左官</t>
    <rPh sb="0" eb="2">
      <t>サカン</t>
    </rPh>
    <phoneticPr fontId="8"/>
  </si>
  <si>
    <t>とび・土工</t>
    <rPh sb="3" eb="4">
      <t>ツチ</t>
    </rPh>
    <rPh sb="4" eb="5">
      <t>コウ</t>
    </rPh>
    <phoneticPr fontId="8"/>
  </si>
  <si>
    <t>石</t>
    <rPh sb="0" eb="1">
      <t>イシ</t>
    </rPh>
    <phoneticPr fontId="8"/>
  </si>
  <si>
    <t>屋根</t>
    <rPh sb="0" eb="2">
      <t>ヤネ</t>
    </rPh>
    <phoneticPr fontId="8"/>
  </si>
  <si>
    <t>電気</t>
    <rPh sb="0" eb="2">
      <t>デンキ</t>
    </rPh>
    <phoneticPr fontId="8"/>
  </si>
  <si>
    <t>管</t>
    <rPh sb="0" eb="1">
      <t>カン</t>
    </rPh>
    <phoneticPr fontId="8"/>
  </si>
  <si>
    <t>タイル</t>
    <phoneticPr fontId="8"/>
  </si>
  <si>
    <t>鋼構造物</t>
    <rPh sb="0" eb="1">
      <t>コウ</t>
    </rPh>
    <rPh sb="1" eb="4">
      <t>コウゾウブツ</t>
    </rPh>
    <phoneticPr fontId="8"/>
  </si>
  <si>
    <t>鉄筋</t>
    <rPh sb="0" eb="2">
      <t>テッキン</t>
    </rPh>
    <phoneticPr fontId="8"/>
  </si>
  <si>
    <t>舗装</t>
    <rPh sb="0" eb="2">
      <t>ホソウ</t>
    </rPh>
    <phoneticPr fontId="8"/>
  </si>
  <si>
    <t>しゅんせつ</t>
    <phoneticPr fontId="8"/>
  </si>
  <si>
    <t>板金</t>
    <rPh sb="0" eb="2">
      <t>バンキン</t>
    </rPh>
    <phoneticPr fontId="8"/>
  </si>
  <si>
    <t>ガラス</t>
    <phoneticPr fontId="8"/>
  </si>
  <si>
    <t>塗装</t>
    <rPh sb="0" eb="2">
      <t>トソウ</t>
    </rPh>
    <phoneticPr fontId="8"/>
  </si>
  <si>
    <t>防水</t>
    <rPh sb="0" eb="2">
      <t>ボウスイ</t>
    </rPh>
    <phoneticPr fontId="8"/>
  </si>
  <si>
    <t>内装仕上</t>
    <rPh sb="0" eb="2">
      <t>ナイソウ</t>
    </rPh>
    <rPh sb="2" eb="4">
      <t>シアゲ</t>
    </rPh>
    <phoneticPr fontId="8"/>
  </si>
  <si>
    <t>機械器具</t>
    <rPh sb="0" eb="2">
      <t>キカイ</t>
    </rPh>
    <rPh sb="2" eb="4">
      <t>キグ</t>
    </rPh>
    <phoneticPr fontId="8"/>
  </si>
  <si>
    <t>熱絶縁</t>
    <rPh sb="0" eb="1">
      <t>ネツ</t>
    </rPh>
    <rPh sb="1" eb="3">
      <t>ゼツエン</t>
    </rPh>
    <phoneticPr fontId="8"/>
  </si>
  <si>
    <t>電気通信</t>
    <rPh sb="0" eb="2">
      <t>デンキ</t>
    </rPh>
    <rPh sb="2" eb="4">
      <t>ツウシン</t>
    </rPh>
    <phoneticPr fontId="8"/>
  </si>
  <si>
    <t>造園</t>
    <rPh sb="0" eb="2">
      <t>ゾウエン</t>
    </rPh>
    <phoneticPr fontId="8"/>
  </si>
  <si>
    <t>さく井</t>
    <rPh sb="2" eb="3">
      <t>イ</t>
    </rPh>
    <phoneticPr fontId="8"/>
  </si>
  <si>
    <t>建具</t>
    <rPh sb="0" eb="2">
      <t>タテグ</t>
    </rPh>
    <phoneticPr fontId="8"/>
  </si>
  <si>
    <t>水道施設</t>
    <rPh sb="0" eb="2">
      <t>スイドウ</t>
    </rPh>
    <rPh sb="2" eb="4">
      <t>シセツ</t>
    </rPh>
    <phoneticPr fontId="8"/>
  </si>
  <si>
    <t>消防施設</t>
    <rPh sb="0" eb="2">
      <t>ショウボウ</t>
    </rPh>
    <rPh sb="2" eb="4">
      <t>シセツ</t>
    </rPh>
    <phoneticPr fontId="8"/>
  </si>
  <si>
    <t>清掃施設</t>
    <rPh sb="0" eb="2">
      <t>セイソウ</t>
    </rPh>
    <rPh sb="2" eb="4">
      <t>シセツ</t>
    </rPh>
    <phoneticPr fontId="8"/>
  </si>
  <si>
    <t>解体</t>
    <rPh sb="0" eb="2">
      <t>カイタイ</t>
    </rPh>
    <phoneticPr fontId="8"/>
  </si>
  <si>
    <t>カード番号</t>
    <rPh sb="3" eb="5">
      <t>バンゴウ</t>
    </rPh>
    <phoneticPr fontId="1"/>
  </si>
  <si>
    <t>許可番号</t>
    <phoneticPr fontId="1"/>
  </si>
  <si>
    <t>受付番号</t>
    <phoneticPr fontId="1"/>
  </si>
  <si>
    <t>代表者氏名</t>
    <rPh sb="0" eb="3">
      <t>ダイヒョウシャ</t>
    </rPh>
    <rPh sb="3" eb="5">
      <t>シメイ</t>
    </rPh>
    <phoneticPr fontId="1"/>
  </si>
  <si>
    <t>－</t>
    <phoneticPr fontId="1"/>
  </si>
  <si>
    <t xml:space="preserve"> </t>
    <phoneticPr fontId="1"/>
  </si>
  <si>
    <r>
      <t>佐賀県知事　</t>
    </r>
    <r>
      <rPr>
        <sz val="16"/>
        <color theme="1"/>
        <rFont val="Yu Gothic UI"/>
        <family val="3"/>
        <charset val="128"/>
      </rPr>
      <t>　様</t>
    </r>
    <rPh sb="0" eb="3">
      <t>サガケン</t>
    </rPh>
    <rPh sb="3" eb="5">
      <t>チジ</t>
    </rPh>
    <rPh sb="7" eb="8">
      <t>サマ</t>
    </rPh>
    <phoneticPr fontId="8"/>
  </si>
  <si>
    <t>入札参加を希望する建設工事業種</t>
    <phoneticPr fontId="1"/>
  </si>
  <si>
    <t>業種</t>
    <rPh sb="0" eb="2">
      <t>ギョウシュ</t>
    </rPh>
    <phoneticPr fontId="1"/>
  </si>
  <si>
    <t>010</t>
    <phoneticPr fontId="1"/>
  </si>
  <si>
    <t>090</t>
    <phoneticPr fontId="1"/>
  </si>
  <si>
    <t>170</t>
    <phoneticPr fontId="1"/>
  </si>
  <si>
    <t>250</t>
    <phoneticPr fontId="1"/>
  </si>
  <si>
    <t>希望</t>
    <rPh sb="0" eb="2">
      <t>キボウ</t>
    </rPh>
    <phoneticPr fontId="1"/>
  </si>
  <si>
    <t>020</t>
    <phoneticPr fontId="1"/>
  </si>
  <si>
    <t>030</t>
    <phoneticPr fontId="1"/>
  </si>
  <si>
    <t>040</t>
    <phoneticPr fontId="1"/>
  </si>
  <si>
    <t>050</t>
    <phoneticPr fontId="1"/>
  </si>
  <si>
    <t>060</t>
    <phoneticPr fontId="1"/>
  </si>
  <si>
    <t>070</t>
    <phoneticPr fontId="1"/>
  </si>
  <si>
    <t>080</t>
    <phoneticPr fontId="1"/>
  </si>
  <si>
    <t>100</t>
    <phoneticPr fontId="1"/>
  </si>
  <si>
    <t>110</t>
    <phoneticPr fontId="1"/>
  </si>
  <si>
    <t>120</t>
    <phoneticPr fontId="1"/>
  </si>
  <si>
    <t>130</t>
    <phoneticPr fontId="1"/>
  </si>
  <si>
    <t>140</t>
    <phoneticPr fontId="1"/>
  </si>
  <si>
    <t>150</t>
    <phoneticPr fontId="1"/>
  </si>
  <si>
    <t>160</t>
    <phoneticPr fontId="1"/>
  </si>
  <si>
    <t>180</t>
    <phoneticPr fontId="1"/>
  </si>
  <si>
    <t>190</t>
    <phoneticPr fontId="1"/>
  </si>
  <si>
    <t>200</t>
    <phoneticPr fontId="1"/>
  </si>
  <si>
    <t>210</t>
    <phoneticPr fontId="1"/>
  </si>
  <si>
    <t>220</t>
    <phoneticPr fontId="1"/>
  </si>
  <si>
    <t>230</t>
    <phoneticPr fontId="1"/>
  </si>
  <si>
    <t>240</t>
    <phoneticPr fontId="1"/>
  </si>
  <si>
    <t>260</t>
    <phoneticPr fontId="1"/>
  </si>
  <si>
    <t>270</t>
    <phoneticPr fontId="1"/>
  </si>
  <si>
    <t>280</t>
    <phoneticPr fontId="1"/>
  </si>
  <si>
    <t>290</t>
    <phoneticPr fontId="1"/>
  </si>
  <si>
    <t>コード</t>
    <phoneticPr fontId="1"/>
  </si>
  <si>
    <t>商号索引</t>
    <rPh sb="0" eb="2">
      <t>ショウゴウ</t>
    </rPh>
    <rPh sb="2" eb="4">
      <t>サクイン</t>
    </rPh>
    <phoneticPr fontId="1"/>
  </si>
  <si>
    <t>郵便番号</t>
    <rPh sb="0" eb="4">
      <t>ユウビンバンゴウ</t>
    </rPh>
    <phoneticPr fontId="1"/>
  </si>
  <si>
    <t>電話番号</t>
    <rPh sb="0" eb="2">
      <t>デンワ</t>
    </rPh>
    <rPh sb="2" eb="4">
      <t>バンゴウ</t>
    </rPh>
    <phoneticPr fontId="1"/>
  </si>
  <si>
    <t>メールアドレス</t>
    <phoneticPr fontId="1"/>
  </si>
  <si>
    <t>（書類作成担当者）</t>
    <rPh sb="1" eb="3">
      <t>ショルイ</t>
    </rPh>
    <rPh sb="3" eb="8">
      <t>サクセイタントウシャ</t>
    </rPh>
    <phoneticPr fontId="1"/>
  </si>
  <si>
    <t>連絡先</t>
    <rPh sb="0" eb="3">
      <t>レンラクサキ</t>
    </rPh>
    <phoneticPr fontId="1"/>
  </si>
  <si>
    <t>所属</t>
    <rPh sb="0" eb="2">
      <t>ショゾク</t>
    </rPh>
    <phoneticPr fontId="1"/>
  </si>
  <si>
    <t>商号又は名称</t>
    <rPh sb="0" eb="2">
      <t>ショウゴウ</t>
    </rPh>
    <rPh sb="2" eb="3">
      <t>マタ</t>
    </rPh>
    <rPh sb="4" eb="6">
      <t>メイショウ</t>
    </rPh>
    <phoneticPr fontId="8"/>
  </si>
  <si>
    <t>代表者職・氏名</t>
    <rPh sb="0" eb="3">
      <t>ダイヒョウシャ</t>
    </rPh>
    <rPh sb="3" eb="4">
      <t>ショク</t>
    </rPh>
    <rPh sb="5" eb="7">
      <t>シメイ</t>
    </rPh>
    <phoneticPr fontId="8"/>
  </si>
  <si>
    <t>代表者職・氏名</t>
    <rPh sb="0" eb="3">
      <t>ダイヒョウシャ</t>
    </rPh>
    <rPh sb="3" eb="4">
      <t>ショク</t>
    </rPh>
    <rPh sb="5" eb="7">
      <t>シメイ</t>
    </rPh>
    <phoneticPr fontId="1"/>
  </si>
  <si>
    <t>代表者職・氏名</t>
    <phoneticPr fontId="1"/>
  </si>
  <si>
    <t>申請者</t>
    <rPh sb="0" eb="3">
      <t>シンセイシャ</t>
    </rPh>
    <phoneticPr fontId="1"/>
  </si>
  <si>
    <r>
      <t>許可番号</t>
    </r>
    <r>
      <rPr>
        <sz val="16"/>
        <rFont val="游ゴシック Medium"/>
        <family val="3"/>
        <charset val="128"/>
      </rPr>
      <t>（業者コード）</t>
    </r>
    <rPh sb="0" eb="4">
      <t>キョカバンゴウ</t>
    </rPh>
    <rPh sb="5" eb="7">
      <t>ギョウシャ</t>
    </rPh>
    <phoneticPr fontId="8"/>
  </si>
  <si>
    <t>出資状況等に関する調査票</t>
    <rPh sb="0" eb="2">
      <t>シュッシ</t>
    </rPh>
    <rPh sb="2" eb="4">
      <t>ジョウキョウ</t>
    </rPh>
    <rPh sb="4" eb="5">
      <t>トウ</t>
    </rPh>
    <rPh sb="6" eb="7">
      <t>カン</t>
    </rPh>
    <rPh sb="9" eb="11">
      <t>チョウサ</t>
    </rPh>
    <rPh sb="11" eb="12">
      <t>ヒョウ</t>
    </rPh>
    <phoneticPr fontId="8"/>
  </si>
  <si>
    <t>徴収猶予許可通知書（写し）</t>
    <rPh sb="0" eb="2">
      <t>チョウシュウ</t>
    </rPh>
    <rPh sb="2" eb="4">
      <t>ユウヨ</t>
    </rPh>
    <rPh sb="4" eb="6">
      <t>キョカ</t>
    </rPh>
    <rPh sb="6" eb="9">
      <t>ツウチショ</t>
    </rPh>
    <rPh sb="10" eb="11">
      <t>ウツ</t>
    </rPh>
    <phoneticPr fontId="8"/>
  </si>
  <si>
    <t>納税の猶予許可通知書（写し）</t>
    <rPh sb="0" eb="2">
      <t>ノウゼイ</t>
    </rPh>
    <rPh sb="3" eb="5">
      <t>ユウヨ</t>
    </rPh>
    <rPh sb="5" eb="7">
      <t>キョカ</t>
    </rPh>
    <rPh sb="7" eb="10">
      <t>ツウチショ</t>
    </rPh>
    <rPh sb="11" eb="12">
      <t>ウツ</t>
    </rPh>
    <phoneticPr fontId="8"/>
  </si>
  <si>
    <t>消費税等に未納がないことの証明書（写し可）</t>
    <rPh sb="0" eb="3">
      <t>ショウヒゼイ</t>
    </rPh>
    <rPh sb="3" eb="4">
      <t>トウ</t>
    </rPh>
    <rPh sb="5" eb="7">
      <t>ミノウ</t>
    </rPh>
    <rPh sb="13" eb="16">
      <t>ショウメイショ</t>
    </rPh>
    <rPh sb="17" eb="18">
      <t>ウツ</t>
    </rPh>
    <rPh sb="19" eb="20">
      <t>カ</t>
    </rPh>
    <phoneticPr fontId="8"/>
  </si>
  <si>
    <t>行政書士に委任する場合</t>
    <phoneticPr fontId="1"/>
  </si>
  <si>
    <t>委任状（行政書士）</t>
    <rPh sb="0" eb="3">
      <t>イニンジョウ</t>
    </rPh>
    <rPh sb="4" eb="8">
      <t>ギョウセイショシ</t>
    </rPh>
    <phoneticPr fontId="8"/>
  </si>
  <si>
    <t>提出書類</t>
    <rPh sb="0" eb="4">
      <t>テイシュツショルイ</t>
    </rPh>
    <phoneticPr fontId="1"/>
  </si>
  <si>
    <t>商号又は名称</t>
    <rPh sb="0" eb="3">
      <t>ショウゴウマタ</t>
    </rPh>
    <rPh sb="4" eb="6">
      <t>メイショウ</t>
    </rPh>
    <phoneticPr fontId="1"/>
  </si>
  <si>
    <t>書類作成担当者</t>
    <rPh sb="0" eb="7">
      <t>ショルイサクセイタントウシャ</t>
    </rPh>
    <phoneticPr fontId="1"/>
  </si>
  <si>
    <t>✔</t>
    <phoneticPr fontId="1"/>
  </si>
  <si>
    <t>建設業許可番号</t>
    <rPh sb="0" eb="3">
      <t>ケンセツギョウ</t>
    </rPh>
    <rPh sb="3" eb="5">
      <t>キョカ</t>
    </rPh>
    <rPh sb="5" eb="7">
      <t>バンゴウ</t>
    </rPh>
    <phoneticPr fontId="1"/>
  </si>
  <si>
    <t>代表者職名</t>
    <rPh sb="0" eb="3">
      <t>ダイヒョウシャ</t>
    </rPh>
    <rPh sb="3" eb="5">
      <t>ショクメイ</t>
    </rPh>
    <phoneticPr fontId="1"/>
  </si>
  <si>
    <t>申請者</t>
    <rPh sb="0" eb="3">
      <t>シンセイシャ</t>
    </rPh>
    <phoneticPr fontId="1"/>
  </si>
  <si>
    <t>市区町村コード</t>
    <rPh sb="0" eb="4">
      <t>シクチョウソン</t>
    </rPh>
    <phoneticPr fontId="1"/>
  </si>
  <si>
    <t>基本情報</t>
    <rPh sb="0" eb="4">
      <t>キホンジョウホウ</t>
    </rPh>
    <phoneticPr fontId="1"/>
  </si>
  <si>
    <t>入札参加を希望する建設工事業種</t>
    <rPh sb="0" eb="4">
      <t>ニュウサツサンカ</t>
    </rPh>
    <rPh sb="5" eb="7">
      <t>キボウ</t>
    </rPh>
    <rPh sb="9" eb="13">
      <t>ケンセツコウジ</t>
    </rPh>
    <rPh sb="13" eb="15">
      <t>ギョウシュ</t>
    </rPh>
    <phoneticPr fontId="1"/>
  </si>
  <si>
    <t>人</t>
    <rPh sb="0" eb="1">
      <t>ニン</t>
    </rPh>
    <phoneticPr fontId="1"/>
  </si>
  <si>
    <t>※全項目入力必須</t>
    <rPh sb="1" eb="4">
      <t>ゼンコウモク</t>
    </rPh>
    <rPh sb="4" eb="6">
      <t>ニュウリョク</t>
    </rPh>
    <rPh sb="6" eb="8">
      <t>ヒッス</t>
    </rPh>
    <phoneticPr fontId="1"/>
  </si>
  <si>
    <t>※50文字まで</t>
    <rPh sb="3" eb="5">
      <t>モジ</t>
    </rPh>
    <phoneticPr fontId="1"/>
  </si>
  <si>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</si>
  <si>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</si>
  <si>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</si>
  <si>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</si>
  <si>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</si>
  <si>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</si>
  <si>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</si>
  <si>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</si>
  <si>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</si>
  <si>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</si>
  <si>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市町名</t>
    <rPh sb="0" eb="3">
      <t>シマチメイ</t>
    </rPh>
    <phoneticPr fontId="1"/>
  </si>
  <si>
    <t>称号索引</t>
    <rPh sb="0" eb="2">
      <t>ショウゴウ</t>
    </rPh>
    <rPh sb="2" eb="4">
      <t>サクイン</t>
    </rPh>
    <phoneticPr fontId="1"/>
  </si>
  <si>
    <t>ァィゥェォャュョッを大文字に変換（力技）</t>
    <rPh sb="10" eb="13">
      <t>オオモジ</t>
    </rPh>
    <rPh sb="14" eb="16">
      <t>ヘンカン</t>
    </rPh>
    <rPh sb="17" eb="19">
      <t>チカラワザ</t>
    </rPh>
    <phoneticPr fontId="1"/>
  </si>
  <si>
    <t>全角にする</t>
    <rPh sb="0" eb="2">
      <t>ゼンカク</t>
    </rPh>
    <phoneticPr fontId="1"/>
  </si>
  <si>
    <t>代表者職氏名</t>
    <rPh sb="0" eb="3">
      <t>ダイヒョウシャ</t>
    </rPh>
    <rPh sb="3" eb="6">
      <t>ショクシメイ</t>
    </rPh>
    <phoneticPr fontId="1"/>
  </si>
  <si>
    <t>商号又は名称フリガナからﾞﾟ・．を削除</t>
    <rPh sb="17" eb="19">
      <t>サクジョ</t>
    </rPh>
    <phoneticPr fontId="1"/>
  </si>
  <si>
    <t>所在地</t>
    <rPh sb="0" eb="3">
      <t>ショザイチ</t>
    </rPh>
    <phoneticPr fontId="1"/>
  </si>
  <si>
    <t>建設業許可番号</t>
    <rPh sb="0" eb="3">
      <t>ケンセツギョウ</t>
    </rPh>
    <rPh sb="3" eb="7">
      <t>キョカバンゴウ</t>
    </rPh>
    <phoneticPr fontId="1"/>
  </si>
  <si>
    <t>所属</t>
    <rPh sb="0" eb="2">
      <t>ショゾク</t>
    </rPh>
    <phoneticPr fontId="1"/>
  </si>
  <si>
    <t>担当者氏名</t>
    <rPh sb="0" eb="3">
      <t>タントウシャ</t>
    </rPh>
    <rPh sb="3" eb="5">
      <t>シメイ</t>
    </rPh>
    <phoneticPr fontId="1"/>
  </si>
  <si>
    <t>連絡先電話番号</t>
    <rPh sb="0" eb="3">
      <t>レンラクサキ</t>
    </rPh>
    <rPh sb="3" eb="7">
      <t>デンワバンゴウ</t>
    </rPh>
    <phoneticPr fontId="1"/>
  </si>
  <si>
    <t>書類作成担当者氏名</t>
    <rPh sb="0" eb="2">
      <t>ショルイ</t>
    </rPh>
    <rPh sb="2" eb="4">
      <t>サクセイ</t>
    </rPh>
    <rPh sb="4" eb="7">
      <t>タントウシャ</t>
    </rPh>
    <rPh sb="7" eb="9">
      <t>シメイ</t>
    </rPh>
    <phoneticPr fontId="1"/>
  </si>
  <si>
    <t>※「大字」は記入不要です。</t>
    <rPh sb="2" eb="4">
      <t>オオアザ</t>
    </rPh>
    <rPh sb="6" eb="10">
      <t>キニュウフヨウ</t>
    </rPh>
    <phoneticPr fontId="1"/>
  </si>
  <si>
    <t>書類作成担当者</t>
    <rPh sb="0" eb="2">
      <t>ショルイ</t>
    </rPh>
    <rPh sb="2" eb="7">
      <t>サクセイタントウシャ</t>
    </rPh>
    <phoneticPr fontId="1"/>
  </si>
  <si>
    <t>業種</t>
    <rPh sb="0" eb="2">
      <t>ギョウシュ</t>
    </rPh>
    <phoneticPr fontId="1"/>
  </si>
  <si>
    <t>希望</t>
    <rPh sb="0" eb="2">
      <t>キボウ</t>
    </rPh>
    <phoneticPr fontId="1"/>
  </si>
  <si>
    <t>タイル</t>
  </si>
  <si>
    <t>しゅんせつ</t>
  </si>
  <si>
    <t>ガラス</t>
  </si>
  <si>
    <t>姓</t>
    <rPh sb="0" eb="1">
      <t>セイ</t>
    </rPh>
    <phoneticPr fontId="1"/>
  </si>
  <si>
    <t>名</t>
    <rPh sb="0" eb="1">
      <t>メイ</t>
    </rPh>
    <phoneticPr fontId="1"/>
  </si>
  <si>
    <t>商号又は名称 フリガナ</t>
    <rPh sb="0" eb="2">
      <t>ショウゴウ</t>
    </rPh>
    <rPh sb="2" eb="3">
      <t>マタ</t>
    </rPh>
    <rPh sb="4" eb="6">
      <t>メイショウ</t>
    </rPh>
    <phoneticPr fontId="1"/>
  </si>
  <si>
    <t>※法人種別（「カブシキガイシャ」等）を除く</t>
    <phoneticPr fontId="1"/>
  </si>
  <si>
    <t>希望業種の「希望」欄に○をつけてください。</t>
    <rPh sb="6" eb="8">
      <t>キボウ</t>
    </rPh>
    <rPh sb="9" eb="10">
      <t>ラン</t>
    </rPh>
    <phoneticPr fontId="1"/>
  </si>
  <si>
    <t>申請日</t>
    <rPh sb="0" eb="3">
      <t>シンセイビ</t>
    </rPh>
    <phoneticPr fontId="1"/>
  </si>
  <si>
    <t>令和</t>
    <rPh sb="0" eb="2">
      <t>レイワ</t>
    </rPh>
    <phoneticPr fontId="1"/>
  </si>
  <si>
    <t>年</t>
    <rPh sb="0" eb="1">
      <t>ネン</t>
    </rPh>
    <phoneticPr fontId="1"/>
  </si>
  <si>
    <t>月</t>
    <rPh sb="0" eb="1">
      <t>ガツ</t>
    </rPh>
    <phoneticPr fontId="1"/>
  </si>
  <si>
    <t>日</t>
    <rPh sb="0" eb="1">
      <t>ニチ</t>
    </rPh>
    <phoneticPr fontId="1"/>
  </si>
  <si>
    <t>申請日</t>
    <rPh sb="0" eb="3">
      <t>シンセイビ</t>
    </rPh>
    <phoneticPr fontId="1"/>
  </si>
  <si>
    <t>様式2</t>
    <rPh sb="0" eb="2">
      <t>ヨウシキ</t>
    </rPh>
    <phoneticPr fontId="1"/>
  </si>
  <si>
    <t>佐賀県建設工事等入札参加資格審査申請書（県外建設工事）</t>
    <rPh sb="0" eb="3">
      <t>サガケン</t>
    </rPh>
    <rPh sb="3" eb="5">
      <t>ケンセツ</t>
    </rPh>
    <rPh sb="5" eb="7">
      <t>コウジ</t>
    </rPh>
    <rPh sb="7" eb="8">
      <t>トウ</t>
    </rPh>
    <rPh sb="8" eb="10">
      <t>ニュウサツ</t>
    </rPh>
    <rPh sb="10" eb="12">
      <t>サンカ</t>
    </rPh>
    <rPh sb="12" eb="14">
      <t>シカク</t>
    </rPh>
    <rPh sb="14" eb="16">
      <t>シンサ</t>
    </rPh>
    <rPh sb="16" eb="19">
      <t>シンセイショ</t>
    </rPh>
    <rPh sb="20" eb="22">
      <t>ケンガイ</t>
    </rPh>
    <rPh sb="22" eb="24">
      <t>ケンセツ</t>
    </rPh>
    <rPh sb="24" eb="26">
      <t>コウジ</t>
    </rPh>
    <phoneticPr fontId="8"/>
  </si>
  <si>
    <t>佐賀県建設工事等入札参加資格審査申請書（県外建設工事）
基本情報入力シート</t>
    <rPh sb="21" eb="22">
      <t>ソト</t>
    </rPh>
    <rPh sb="28" eb="32">
      <t>キホンジョウホウ</t>
    </rPh>
    <rPh sb="32" eb="34">
      <t>ニュウリョク</t>
    </rPh>
    <phoneticPr fontId="1"/>
  </si>
  <si>
    <t>提出書類チェックシート【県外建設工事】</t>
    <rPh sb="0" eb="4">
      <t>テイシュツショルイ</t>
    </rPh>
    <rPh sb="12" eb="14">
      <t>ケンガイ</t>
    </rPh>
    <rPh sb="14" eb="18">
      <t>ケンセツコウジ</t>
    </rPh>
    <phoneticPr fontId="1"/>
  </si>
  <si>
    <t>主たる営業所の所在地</t>
    <rPh sb="0" eb="1">
      <t>シュ</t>
    </rPh>
    <rPh sb="3" eb="6">
      <t>エイギョウショ</t>
    </rPh>
    <phoneticPr fontId="1"/>
  </si>
  <si>
    <t>委任先区分</t>
    <rPh sb="0" eb="3">
      <t>イニンサキ</t>
    </rPh>
    <rPh sb="3" eb="5">
      <t>クブン</t>
    </rPh>
    <phoneticPr fontId="1"/>
  </si>
  <si>
    <t>支店等名</t>
    <rPh sb="0" eb="2">
      <t>シテン</t>
    </rPh>
    <rPh sb="2" eb="3">
      <t>ナド</t>
    </rPh>
    <rPh sb="3" eb="4">
      <t>メイ</t>
    </rPh>
    <phoneticPr fontId="1"/>
  </si>
  <si>
    <t>本店の都道府県コード</t>
    <rPh sb="0" eb="2">
      <t>ホンテン</t>
    </rPh>
    <rPh sb="3" eb="7">
      <t>トドウフケン</t>
    </rPh>
    <phoneticPr fontId="1"/>
  </si>
  <si>
    <t>佐賀県内の営業所の有無</t>
    <rPh sb="0" eb="4">
      <t>サガケンナイ</t>
    </rPh>
    <rPh sb="5" eb="8">
      <t>エイギョウショ</t>
    </rPh>
    <rPh sb="9" eb="11">
      <t>ウム</t>
    </rPh>
    <phoneticPr fontId="1"/>
  </si>
  <si>
    <t>佐賀県内に住民票を有する者</t>
    <rPh sb="0" eb="4">
      <t>サガケンナイ</t>
    </rPh>
    <rPh sb="5" eb="8">
      <t>ジュウミンヒョウ</t>
    </rPh>
    <rPh sb="9" eb="10">
      <t>ユウ</t>
    </rPh>
    <rPh sb="12" eb="13">
      <t>モノ</t>
    </rPh>
    <phoneticPr fontId="1"/>
  </si>
  <si>
    <t>佐賀県外に住民票を有する者</t>
    <rPh sb="0" eb="2">
      <t>サガ</t>
    </rPh>
    <rPh sb="2" eb="3">
      <t>ケン</t>
    </rPh>
    <rPh sb="3" eb="4">
      <t>ソト</t>
    </rPh>
    <rPh sb="5" eb="8">
      <t>ジュウミンヒョウ</t>
    </rPh>
    <rPh sb="9" eb="10">
      <t>ユウ</t>
    </rPh>
    <rPh sb="12" eb="13">
      <t>モノ</t>
    </rPh>
    <phoneticPr fontId="1"/>
  </si>
  <si>
    <t>佐賀県内の営業所に勤務する者</t>
    <rPh sb="0" eb="4">
      <t>サガケンナイ</t>
    </rPh>
    <rPh sb="5" eb="8">
      <t>エイギョウショ</t>
    </rPh>
    <rPh sb="9" eb="11">
      <t>キンム</t>
    </rPh>
    <rPh sb="13" eb="14">
      <t>モノ</t>
    </rPh>
    <phoneticPr fontId="1"/>
  </si>
  <si>
    <t>※「営業部」「総務課」等</t>
    <rPh sb="2" eb="4">
      <t>エイギョウ</t>
    </rPh>
    <rPh sb="4" eb="5">
      <t>ブ</t>
    </rPh>
    <rPh sb="7" eb="10">
      <t>ソウムカ</t>
    </rPh>
    <rPh sb="11" eb="12">
      <t>トウ</t>
    </rPh>
    <phoneticPr fontId="1"/>
  </si>
  <si>
    <t>※「代表取締役」等</t>
    <rPh sb="2" eb="4">
      <t>ダイヒョウ</t>
    </rPh>
    <rPh sb="4" eb="7">
      <t>トリシマリヤク</t>
    </rPh>
    <rPh sb="8" eb="9">
      <t>ナド</t>
    </rPh>
    <phoneticPr fontId="1"/>
  </si>
  <si>
    <t>主たる営業所の所在地</t>
    <rPh sb="0" eb="1">
      <t>シュ</t>
    </rPh>
    <rPh sb="3" eb="6">
      <t>エイギョウショ</t>
    </rPh>
    <rPh sb="7" eb="10">
      <t>ショザイチ</t>
    </rPh>
    <phoneticPr fontId="1"/>
  </si>
  <si>
    <t>委任先の支店等名</t>
    <rPh sb="0" eb="3">
      <t>イニンサキ</t>
    </rPh>
    <rPh sb="4" eb="6">
      <t>シテン</t>
    </rPh>
    <rPh sb="6" eb="7">
      <t>ナド</t>
    </rPh>
    <rPh sb="7" eb="8">
      <t>メイ</t>
    </rPh>
    <phoneticPr fontId="1"/>
  </si>
  <si>
    <t>受任者職名</t>
    <rPh sb="0" eb="3">
      <t>ジュニンシャ</t>
    </rPh>
    <rPh sb="3" eb="5">
      <t>ショクメイ</t>
    </rPh>
    <phoneticPr fontId="1"/>
  </si>
  <si>
    <t>※「佐賀支店長」等</t>
    <rPh sb="2" eb="4">
      <t>サガ</t>
    </rPh>
    <rPh sb="4" eb="7">
      <t>シテンチョウ</t>
    </rPh>
    <phoneticPr fontId="1"/>
  </si>
  <si>
    <t>受任者氏名</t>
    <rPh sb="0" eb="3">
      <t>ジュニンシャ</t>
    </rPh>
    <phoneticPr fontId="1"/>
  </si>
  <si>
    <t>※上5桁</t>
    <phoneticPr fontId="1"/>
  </si>
  <si>
    <t>※市区町村コードから自動入力されます</t>
    <rPh sb="1" eb="5">
      <t>シクチョウソン</t>
    </rPh>
    <rPh sb="10" eb="14">
      <t>ジドウニュウリョク</t>
    </rPh>
    <phoneticPr fontId="1"/>
  </si>
  <si>
    <t>（所在地1以降）</t>
    <phoneticPr fontId="1"/>
  </si>
  <si>
    <t>県内の営業所等の有無</t>
    <rPh sb="0" eb="2">
      <t>ケンナイ</t>
    </rPh>
    <rPh sb="3" eb="6">
      <t>エイギョウショ</t>
    </rPh>
    <rPh sb="6" eb="7">
      <t>ナド</t>
    </rPh>
    <rPh sb="8" eb="10">
      <t>ウム</t>
    </rPh>
    <phoneticPr fontId="1"/>
  </si>
  <si>
    <t>※県内に営業所を有する場合は下欄にもご記入ください。</t>
    <rPh sb="1" eb="3">
      <t>ケンナイ</t>
    </rPh>
    <rPh sb="4" eb="7">
      <t>エイギョウショ</t>
    </rPh>
    <rPh sb="8" eb="9">
      <t>ユウ</t>
    </rPh>
    <rPh sb="11" eb="13">
      <t>バアイ</t>
    </rPh>
    <rPh sb="14" eb="16">
      <t>カラン</t>
    </rPh>
    <rPh sb="19" eb="21">
      <t>キニュウ</t>
    </rPh>
    <phoneticPr fontId="1"/>
  </si>
  <si>
    <t>営業所等に勤務する人数</t>
    <rPh sb="0" eb="3">
      <t>エイギョウショ</t>
    </rPh>
    <rPh sb="3" eb="4">
      <t>ナド</t>
    </rPh>
    <rPh sb="5" eb="7">
      <t>キンム</t>
    </rPh>
    <rPh sb="9" eb="11">
      <t>ニンズウ</t>
    </rPh>
    <phoneticPr fontId="1"/>
  </si>
  <si>
    <t>※恒常的に雇用されている社員および常勤役員等の数</t>
    <rPh sb="1" eb="4">
      <t>コウジョウテキ</t>
    </rPh>
    <rPh sb="5" eb="7">
      <t>コヨウ</t>
    </rPh>
    <rPh sb="12" eb="14">
      <t>シャイン</t>
    </rPh>
    <rPh sb="17" eb="21">
      <t>ジョウキンヤクイン</t>
    </rPh>
    <rPh sb="21" eb="22">
      <t>ナド</t>
    </rPh>
    <rPh sb="23" eb="24">
      <t>カズ</t>
    </rPh>
    <phoneticPr fontId="1"/>
  </si>
  <si>
    <t>（内訳）</t>
    <rPh sb="1" eb="3">
      <t>ウチワケ</t>
    </rPh>
    <phoneticPr fontId="1"/>
  </si>
  <si>
    <t>県内に住民票を有する人数</t>
    <rPh sb="0" eb="1">
      <t>ケン</t>
    </rPh>
    <rPh sb="1" eb="2">
      <t>ナイ</t>
    </rPh>
    <rPh sb="3" eb="6">
      <t>ジュウミンヒョウ</t>
    </rPh>
    <rPh sb="7" eb="8">
      <t>ユウ</t>
    </rPh>
    <rPh sb="10" eb="12">
      <t>ニンズウ</t>
    </rPh>
    <phoneticPr fontId="1"/>
  </si>
  <si>
    <t>県外に住民票を有する人数</t>
    <rPh sb="0" eb="2">
      <t>ケンガイ</t>
    </rPh>
    <rPh sb="3" eb="6">
      <t>ジュウミンヒョウ</t>
    </rPh>
    <rPh sb="7" eb="8">
      <t>ユウ</t>
    </rPh>
    <rPh sb="10" eb="12">
      <t>ニンズウ</t>
    </rPh>
    <phoneticPr fontId="1"/>
  </si>
  <si>
    <t>※行政書士が申請する場合は、「所属」欄に
行政書士事務所名を明記してください。</t>
    <phoneticPr fontId="1"/>
  </si>
  <si>
    <t>01000</t>
  </si>
  <si>
    <t>北海道</t>
  </si>
  <si>
    <t>01100</t>
  </si>
  <si>
    <t>北海道札幌市</t>
  </si>
  <si>
    <t>01202</t>
  </si>
  <si>
    <t>北海道函館市</t>
  </si>
  <si>
    <t>01203</t>
  </si>
  <si>
    <t>北海道小樽市</t>
  </si>
  <si>
    <t>01204</t>
  </si>
  <si>
    <t>北海道旭川市</t>
  </si>
  <si>
    <t>01205</t>
  </si>
  <si>
    <t>北海道室蘭市</t>
  </si>
  <si>
    <t>01206</t>
  </si>
  <si>
    <t>北海道釧路市</t>
  </si>
  <si>
    <t>01207</t>
  </si>
  <si>
    <t>北海道帯広市</t>
  </si>
  <si>
    <t>01208</t>
  </si>
  <si>
    <t>北海道北見市</t>
  </si>
  <si>
    <t>01209</t>
  </si>
  <si>
    <t>北海道夕張市</t>
  </si>
  <si>
    <t>01210</t>
  </si>
  <si>
    <t>北海道岩見沢市</t>
  </si>
  <si>
    <t>01211</t>
  </si>
  <si>
    <t>北海道網走市</t>
  </si>
  <si>
    <t>01212</t>
  </si>
  <si>
    <t>北海道留萌市</t>
  </si>
  <si>
    <t>01213</t>
  </si>
  <si>
    <t>北海道苫小牧市</t>
  </si>
  <si>
    <t>01214</t>
  </si>
  <si>
    <t>北海道稚内市</t>
  </si>
  <si>
    <t>01215</t>
  </si>
  <si>
    <t>北海道美唄市</t>
  </si>
  <si>
    <t>01216</t>
  </si>
  <si>
    <t>北海道芦別市</t>
  </si>
  <si>
    <t>01217</t>
  </si>
  <si>
    <t>北海道江別市</t>
  </si>
  <si>
    <t>01218</t>
  </si>
  <si>
    <t>北海道赤平市</t>
  </si>
  <si>
    <t>01219</t>
  </si>
  <si>
    <t>北海道紋別市</t>
  </si>
  <si>
    <t>01220</t>
  </si>
  <si>
    <t>北海道士別市</t>
  </si>
  <si>
    <t>01221</t>
  </si>
  <si>
    <t>北海道名寄市</t>
  </si>
  <si>
    <t>01222</t>
  </si>
  <si>
    <t>北海道三笠市</t>
  </si>
  <si>
    <t>01223</t>
  </si>
  <si>
    <t>北海道根室市</t>
  </si>
  <si>
    <t>01224</t>
  </si>
  <si>
    <t>北海道千歳市</t>
  </si>
  <si>
    <t>01225</t>
  </si>
  <si>
    <t>北海道滝川市</t>
  </si>
  <si>
    <t>01226</t>
  </si>
  <si>
    <t>北海道砂川市</t>
  </si>
  <si>
    <t>01227</t>
  </si>
  <si>
    <t>北海道歌志内市</t>
  </si>
  <si>
    <t>01228</t>
  </si>
  <si>
    <t>北海道深川市</t>
  </si>
  <si>
    <t>01229</t>
  </si>
  <si>
    <t>北海道富良野市</t>
  </si>
  <si>
    <t>01230</t>
  </si>
  <si>
    <t>北海道登別市</t>
  </si>
  <si>
    <t>01231</t>
  </si>
  <si>
    <t>北海道恵庭市</t>
  </si>
  <si>
    <t>01233</t>
  </si>
  <si>
    <t>北海道伊達市</t>
  </si>
  <si>
    <t>01234</t>
  </si>
  <si>
    <t>北海道北広島市</t>
  </si>
  <si>
    <t>01235</t>
  </si>
  <si>
    <t>北海道石狩市</t>
  </si>
  <si>
    <t>01236</t>
  </si>
  <si>
    <t>北海道北斗市</t>
  </si>
  <si>
    <t>01303</t>
  </si>
  <si>
    <t>北海道当別町</t>
  </si>
  <si>
    <t>01304</t>
  </si>
  <si>
    <t>北海道新篠津村</t>
  </si>
  <si>
    <t>01331</t>
  </si>
  <si>
    <t>北海道松前町</t>
  </si>
  <si>
    <t>01332</t>
  </si>
  <si>
    <t>北海道福島町</t>
  </si>
  <si>
    <t>01333</t>
  </si>
  <si>
    <t>北海道知内町</t>
  </si>
  <si>
    <t>01334</t>
  </si>
  <si>
    <t>北海道木古内町</t>
  </si>
  <si>
    <t>01337</t>
  </si>
  <si>
    <t>北海道七飯町</t>
  </si>
  <si>
    <t>01343</t>
  </si>
  <si>
    <t>北海道鹿部町</t>
  </si>
  <si>
    <t>01345</t>
  </si>
  <si>
    <t>北海道森町</t>
  </si>
  <si>
    <t>01346</t>
  </si>
  <si>
    <t>北海道八雲町</t>
  </si>
  <si>
    <t>01347</t>
  </si>
  <si>
    <t>北海道長万部町</t>
  </si>
  <si>
    <t>01361</t>
  </si>
  <si>
    <t>北海道江差町</t>
  </si>
  <si>
    <t>01362</t>
  </si>
  <si>
    <t>北海道上ノ国町</t>
  </si>
  <si>
    <t>01363</t>
  </si>
  <si>
    <t>北海道厚沢部町</t>
  </si>
  <si>
    <t>01364</t>
  </si>
  <si>
    <t>北海道乙部町</t>
  </si>
  <si>
    <t>01367</t>
  </si>
  <si>
    <t>北海道奥尻町</t>
  </si>
  <si>
    <t>01370</t>
  </si>
  <si>
    <t>北海道今金町</t>
  </si>
  <si>
    <t>01371</t>
  </si>
  <si>
    <t>北海道せたな町</t>
  </si>
  <si>
    <t>01391</t>
  </si>
  <si>
    <t>北海道島牧村</t>
  </si>
  <si>
    <t>01392</t>
  </si>
  <si>
    <t>北海道寿都町</t>
  </si>
  <si>
    <t>01393</t>
  </si>
  <si>
    <t>北海道黒松内町</t>
  </si>
  <si>
    <t>01394</t>
  </si>
  <si>
    <t>北海道蘭越町</t>
  </si>
  <si>
    <t>01395</t>
  </si>
  <si>
    <t>北海道ニセコ町</t>
  </si>
  <si>
    <t>01396</t>
  </si>
  <si>
    <t>北海道真狩村</t>
  </si>
  <si>
    <t>01397</t>
  </si>
  <si>
    <t>北海道留寿都村</t>
  </si>
  <si>
    <t>01398</t>
  </si>
  <si>
    <t>北海道喜茂別町</t>
  </si>
  <si>
    <t>01399</t>
  </si>
  <si>
    <t>北海道京極町</t>
  </si>
  <si>
    <t>01400</t>
  </si>
  <si>
    <t>北海道倶知安町</t>
  </si>
  <si>
    <t>01401</t>
  </si>
  <si>
    <t>北海道共和町</t>
  </si>
  <si>
    <t>01402</t>
  </si>
  <si>
    <t>北海道岩内町</t>
  </si>
  <si>
    <t>01403</t>
  </si>
  <si>
    <t>北海道泊村</t>
  </si>
  <si>
    <t>01404</t>
  </si>
  <si>
    <t>北海道神恵内村</t>
  </si>
  <si>
    <t>01405</t>
  </si>
  <si>
    <t>北海道積丹町</t>
  </si>
  <si>
    <t>01406</t>
  </si>
  <si>
    <t>北海道古平町</t>
  </si>
  <si>
    <t>01407</t>
  </si>
  <si>
    <t>北海道仁木町</t>
  </si>
  <si>
    <t>01408</t>
  </si>
  <si>
    <t>北海道余市町</t>
  </si>
  <si>
    <t>01409</t>
  </si>
  <si>
    <t>北海道赤井川村</t>
  </si>
  <si>
    <t>01423</t>
  </si>
  <si>
    <t>北海道南幌町</t>
  </si>
  <si>
    <t>01424</t>
  </si>
  <si>
    <t>北海道奈井江町</t>
  </si>
  <si>
    <t>01425</t>
  </si>
  <si>
    <t>北海道上砂川町</t>
  </si>
  <si>
    <t>01427</t>
  </si>
  <si>
    <t>北海道由仁町</t>
  </si>
  <si>
    <t>01428</t>
  </si>
  <si>
    <t>北海道長沼町</t>
  </si>
  <si>
    <t>01429</t>
  </si>
  <si>
    <t>北海道栗山町</t>
  </si>
  <si>
    <t>01430</t>
  </si>
  <si>
    <t>北海道月形町</t>
  </si>
  <si>
    <t>01431</t>
  </si>
  <si>
    <t>北海道浦臼町</t>
  </si>
  <si>
    <t>01432</t>
  </si>
  <si>
    <t>北海道新十津川町</t>
  </si>
  <si>
    <t>01433</t>
  </si>
  <si>
    <t>北海道妹背牛町</t>
  </si>
  <si>
    <t>01434</t>
  </si>
  <si>
    <t>北海道秩父別町</t>
  </si>
  <si>
    <t>01436</t>
  </si>
  <si>
    <t>北海道雨竜町</t>
  </si>
  <si>
    <t>01437</t>
  </si>
  <si>
    <t>北海道北竜町</t>
  </si>
  <si>
    <t>01438</t>
  </si>
  <si>
    <t>北海道沼田町</t>
  </si>
  <si>
    <t>01452</t>
  </si>
  <si>
    <t>北海道鷹栖町</t>
  </si>
  <si>
    <t>01453</t>
  </si>
  <si>
    <t>北海道東神楽町</t>
  </si>
  <si>
    <t>01454</t>
  </si>
  <si>
    <t>北海道当麻町</t>
  </si>
  <si>
    <t>01455</t>
  </si>
  <si>
    <t>北海道比布町</t>
  </si>
  <si>
    <t>01456</t>
  </si>
  <si>
    <t>北海道愛別町</t>
  </si>
  <si>
    <t>01457</t>
  </si>
  <si>
    <t>北海道上川町</t>
  </si>
  <si>
    <t>01458</t>
  </si>
  <si>
    <t>北海道東川町</t>
  </si>
  <si>
    <t>01459</t>
  </si>
  <si>
    <t>北海道美瑛町</t>
  </si>
  <si>
    <t>01460</t>
  </si>
  <si>
    <t>北海道上富良野町</t>
  </si>
  <si>
    <t>01461</t>
  </si>
  <si>
    <t>北海道中富良野町</t>
  </si>
  <si>
    <t>01462</t>
  </si>
  <si>
    <t>北海道南富良野町</t>
  </si>
  <si>
    <t>01463</t>
  </si>
  <si>
    <t>北海道占冠村</t>
  </si>
  <si>
    <t>01464</t>
  </si>
  <si>
    <t>北海道和寒町</t>
  </si>
  <si>
    <t>01465</t>
  </si>
  <si>
    <t>北海道剣淵町</t>
  </si>
  <si>
    <t>01468</t>
  </si>
  <si>
    <t>北海道下川町</t>
  </si>
  <si>
    <t>01469</t>
  </si>
  <si>
    <t>北海道美深町</t>
  </si>
  <si>
    <t>01470</t>
  </si>
  <si>
    <t>北海道音威子府村</t>
  </si>
  <si>
    <t>01471</t>
  </si>
  <si>
    <t>北海道中川町</t>
  </si>
  <si>
    <t>01472</t>
  </si>
  <si>
    <t>北海道幌加内町</t>
  </si>
  <si>
    <t>01481</t>
  </si>
  <si>
    <t>北海道増毛町</t>
  </si>
  <si>
    <t>01482</t>
  </si>
  <si>
    <t>北海道小平町</t>
  </si>
  <si>
    <t>01483</t>
  </si>
  <si>
    <t>北海道苫前町</t>
  </si>
  <si>
    <t>01484</t>
  </si>
  <si>
    <t>北海道羽幌町</t>
  </si>
  <si>
    <t>01485</t>
  </si>
  <si>
    <t>北海道初山別村</t>
  </si>
  <si>
    <t>01486</t>
  </si>
  <si>
    <t>北海道遠別町</t>
  </si>
  <si>
    <t>01487</t>
  </si>
  <si>
    <t>北海道天塩町</t>
  </si>
  <si>
    <t>01511</t>
  </si>
  <si>
    <t>北海道猿払村</t>
  </si>
  <si>
    <t>01512</t>
  </si>
  <si>
    <t>北海道浜頓別町</t>
  </si>
  <si>
    <t>01513</t>
  </si>
  <si>
    <t>北海道中頓別町</t>
  </si>
  <si>
    <t>01514</t>
  </si>
  <si>
    <t>北海道枝幸町</t>
  </si>
  <si>
    <t>01516</t>
  </si>
  <si>
    <t>北海道豊富町</t>
  </si>
  <si>
    <t>01517</t>
  </si>
  <si>
    <t>北海道礼文町</t>
  </si>
  <si>
    <t>01518</t>
  </si>
  <si>
    <t>北海道利尻町</t>
  </si>
  <si>
    <t>01519</t>
  </si>
  <si>
    <t>北海道利尻富士町</t>
  </si>
  <si>
    <t>01520</t>
  </si>
  <si>
    <t>北海道幌延町</t>
  </si>
  <si>
    <t>01543</t>
  </si>
  <si>
    <t>北海道美幌町</t>
  </si>
  <si>
    <t>01544</t>
  </si>
  <si>
    <t>北海道津別町</t>
  </si>
  <si>
    <t>01545</t>
  </si>
  <si>
    <t>北海道斜里町</t>
  </si>
  <si>
    <t>01546</t>
  </si>
  <si>
    <t>北海道清里町</t>
  </si>
  <si>
    <t>01547</t>
  </si>
  <si>
    <t>北海道小清水町</t>
  </si>
  <si>
    <t>01549</t>
  </si>
  <si>
    <t>北海道訓子府町</t>
  </si>
  <si>
    <t>01550</t>
  </si>
  <si>
    <t>北海道置戸町</t>
  </si>
  <si>
    <t>01552</t>
  </si>
  <si>
    <t>北海道佐呂間町</t>
  </si>
  <si>
    <t>01555</t>
  </si>
  <si>
    <t>北海道遠軽町</t>
  </si>
  <si>
    <t>01559</t>
  </si>
  <si>
    <t>北海道湧別町</t>
  </si>
  <si>
    <t>01560</t>
  </si>
  <si>
    <t>北海道滝上町</t>
  </si>
  <si>
    <t>01561</t>
  </si>
  <si>
    <t>北海道興部町</t>
  </si>
  <si>
    <t>01562</t>
  </si>
  <si>
    <t>北海道西興部村</t>
  </si>
  <si>
    <t>01563</t>
  </si>
  <si>
    <t>北海道雄武町</t>
  </si>
  <si>
    <t>01564</t>
  </si>
  <si>
    <t>北海道大空町</t>
  </si>
  <si>
    <t>01571</t>
  </si>
  <si>
    <t>北海道豊浦町</t>
  </si>
  <si>
    <t>01575</t>
  </si>
  <si>
    <t>北海道壮瞥町</t>
  </si>
  <si>
    <t>01578</t>
  </si>
  <si>
    <t>北海道白老町</t>
  </si>
  <si>
    <t>01581</t>
  </si>
  <si>
    <t>北海道厚真町</t>
  </si>
  <si>
    <t>01584</t>
  </si>
  <si>
    <t>北海道洞爺湖町</t>
  </si>
  <si>
    <t>01585</t>
  </si>
  <si>
    <t>北海道安平町</t>
  </si>
  <si>
    <t>01586</t>
  </si>
  <si>
    <t>北海道むかわ町</t>
  </si>
  <si>
    <t>01601</t>
  </si>
  <si>
    <t>北海道日高町</t>
  </si>
  <si>
    <t>01602</t>
  </si>
  <si>
    <t>北海道平取町</t>
  </si>
  <si>
    <t>01604</t>
  </si>
  <si>
    <t>北海道新冠町</t>
  </si>
  <si>
    <t>01607</t>
  </si>
  <si>
    <t>北海道浦河町</t>
  </si>
  <si>
    <t>01608</t>
  </si>
  <si>
    <t>北海道様似町</t>
  </si>
  <si>
    <t>01609</t>
  </si>
  <si>
    <t>北海道えりも町</t>
  </si>
  <si>
    <t>01610</t>
  </si>
  <si>
    <t>北海道新ひだか町</t>
  </si>
  <si>
    <t>01631</t>
  </si>
  <si>
    <t>北海道音更町</t>
  </si>
  <si>
    <t>01632</t>
  </si>
  <si>
    <t>北海道士幌町</t>
  </si>
  <si>
    <t>01633</t>
  </si>
  <si>
    <t>北海道上士幌町</t>
  </si>
  <si>
    <t>01634</t>
  </si>
  <si>
    <t>北海道鹿追町</t>
  </si>
  <si>
    <t>01635</t>
  </si>
  <si>
    <t>北海道新得町</t>
  </si>
  <si>
    <t>01636</t>
  </si>
  <si>
    <t>北海道清水町</t>
  </si>
  <si>
    <t>01637</t>
  </si>
  <si>
    <t>北海道芽室町</t>
  </si>
  <si>
    <t>01638</t>
  </si>
  <si>
    <t>北海道中札内村</t>
  </si>
  <si>
    <t>01639</t>
  </si>
  <si>
    <t>北海道更別村</t>
  </si>
  <si>
    <t>01641</t>
  </si>
  <si>
    <t>北海道大樹町</t>
  </si>
  <si>
    <t>01642</t>
  </si>
  <si>
    <t>北海道広尾町</t>
  </si>
  <si>
    <t>01643</t>
  </si>
  <si>
    <t>北海道幕別町</t>
  </si>
  <si>
    <t>01644</t>
  </si>
  <si>
    <t>北海道池田町</t>
  </si>
  <si>
    <t>01645</t>
  </si>
  <si>
    <t>北海道豊頃町</t>
  </si>
  <si>
    <t>01646</t>
  </si>
  <si>
    <t>北海道本別町</t>
  </si>
  <si>
    <t>01647</t>
  </si>
  <si>
    <t>北海道足寄町</t>
  </si>
  <si>
    <t>01648</t>
  </si>
  <si>
    <t>北海道陸別町</t>
  </si>
  <si>
    <t>01649</t>
  </si>
  <si>
    <t>北海道浦幌町</t>
  </si>
  <si>
    <t>01661</t>
  </si>
  <si>
    <t>北海道釧路町</t>
  </si>
  <si>
    <t>01662</t>
  </si>
  <si>
    <t>北海道厚岸町</t>
  </si>
  <si>
    <t>01663</t>
  </si>
  <si>
    <t>北海道浜中町</t>
  </si>
  <si>
    <t>01664</t>
  </si>
  <si>
    <t>北海道標茶町</t>
  </si>
  <si>
    <t>01665</t>
  </si>
  <si>
    <t>北海道弟子屈町</t>
  </si>
  <si>
    <t>01667</t>
  </si>
  <si>
    <t>北海道鶴居村</t>
  </si>
  <si>
    <t>01668</t>
  </si>
  <si>
    <t>北海道白糠町</t>
  </si>
  <si>
    <t>01691</t>
  </si>
  <si>
    <t>北海道別海町</t>
  </si>
  <si>
    <t>01692</t>
  </si>
  <si>
    <t>北海道中標津町</t>
  </si>
  <si>
    <t>01693</t>
  </si>
  <si>
    <t>北海道標津町</t>
  </si>
  <si>
    <t>01694</t>
  </si>
  <si>
    <t>北海道羅臼町</t>
  </si>
  <si>
    <t>01695</t>
  </si>
  <si>
    <t>北海道色丹村</t>
  </si>
  <si>
    <t>01696</t>
  </si>
  <si>
    <t>01697</t>
  </si>
  <si>
    <t>北海道留夜別村</t>
  </si>
  <si>
    <t>01698</t>
  </si>
  <si>
    <t>北海道留別村</t>
  </si>
  <si>
    <t>01699</t>
  </si>
  <si>
    <t>北海道紗那村</t>
  </si>
  <si>
    <t>01700</t>
  </si>
  <si>
    <t>北海道蘂取村</t>
  </si>
  <si>
    <t>02000</t>
  </si>
  <si>
    <t>青森県</t>
  </si>
  <si>
    <t>02201</t>
  </si>
  <si>
    <t>青森県青森市</t>
  </si>
  <si>
    <t>02202</t>
  </si>
  <si>
    <t>青森県弘前市</t>
  </si>
  <si>
    <t>02203</t>
  </si>
  <si>
    <t>青森県八戸市</t>
  </si>
  <si>
    <t>02204</t>
  </si>
  <si>
    <t>青森県黒石市</t>
  </si>
  <si>
    <t>02205</t>
  </si>
  <si>
    <t>青森県五所川原市</t>
  </si>
  <si>
    <t>02206</t>
  </si>
  <si>
    <t>青森県十和田市</t>
  </si>
  <si>
    <t>02207</t>
  </si>
  <si>
    <t>青森県三沢市</t>
  </si>
  <si>
    <t>02208</t>
  </si>
  <si>
    <t>青森県むつ市</t>
  </si>
  <si>
    <t>02209</t>
  </si>
  <si>
    <t>青森県つがる市</t>
  </si>
  <si>
    <t>02210</t>
  </si>
  <si>
    <t>青森県平川市</t>
  </si>
  <si>
    <t>02301</t>
  </si>
  <si>
    <t>青森県平内町</t>
  </si>
  <si>
    <t>02303</t>
  </si>
  <si>
    <t>青森県今別町</t>
  </si>
  <si>
    <t>02304</t>
  </si>
  <si>
    <t>青森県蓬田村</t>
  </si>
  <si>
    <t>02307</t>
  </si>
  <si>
    <t>青森県外ヶ浜町</t>
  </si>
  <si>
    <t>02321</t>
  </si>
  <si>
    <t>青森県鰺ヶ沢町</t>
  </si>
  <si>
    <t>02323</t>
  </si>
  <si>
    <t>青森県深浦町</t>
  </si>
  <si>
    <t>02343</t>
  </si>
  <si>
    <t>青森県西目屋村</t>
  </si>
  <si>
    <t>02361</t>
  </si>
  <si>
    <t>青森県藤崎町</t>
  </si>
  <si>
    <t>02362</t>
  </si>
  <si>
    <t>青森県大鰐町</t>
  </si>
  <si>
    <t>02367</t>
  </si>
  <si>
    <t>青森県田舎館村</t>
  </si>
  <si>
    <t>02381</t>
  </si>
  <si>
    <t>青森県板柳町</t>
  </si>
  <si>
    <t>02384</t>
  </si>
  <si>
    <t>青森県鶴田町</t>
  </si>
  <si>
    <t>02387</t>
  </si>
  <si>
    <t>青森県中泊町</t>
  </si>
  <si>
    <t>02401</t>
  </si>
  <si>
    <t>青森県野辺地町</t>
  </si>
  <si>
    <t>02402</t>
  </si>
  <si>
    <t>青森県七戸町</t>
  </si>
  <si>
    <t>02405</t>
  </si>
  <si>
    <t>青森県六戸町</t>
  </si>
  <si>
    <t>02406</t>
  </si>
  <si>
    <t>青森県横浜町</t>
  </si>
  <si>
    <t>02408</t>
  </si>
  <si>
    <t>青森県東北町</t>
  </si>
  <si>
    <t>02411</t>
  </si>
  <si>
    <t>青森県六ヶ所村</t>
  </si>
  <si>
    <t>02412</t>
  </si>
  <si>
    <t>青森県おいらせ町</t>
  </si>
  <si>
    <t>02423</t>
  </si>
  <si>
    <t>青森県大間町</t>
  </si>
  <si>
    <t>02424</t>
  </si>
  <si>
    <t>青森県東通村</t>
  </si>
  <si>
    <t>02425</t>
  </si>
  <si>
    <t>青森県風間浦村</t>
  </si>
  <si>
    <t>02426</t>
  </si>
  <si>
    <t>青森県佐井村</t>
  </si>
  <si>
    <t>02441</t>
  </si>
  <si>
    <t>青森県三戸町</t>
  </si>
  <si>
    <t>02442</t>
  </si>
  <si>
    <t>青森県五戸町</t>
  </si>
  <si>
    <t>02443</t>
  </si>
  <si>
    <t>青森県田子町</t>
  </si>
  <si>
    <t>02445</t>
  </si>
  <si>
    <t>青森県南部町</t>
  </si>
  <si>
    <t>02446</t>
  </si>
  <si>
    <t>青森県階上町</t>
  </si>
  <si>
    <t>02450</t>
  </si>
  <si>
    <t>青森県新郷村</t>
  </si>
  <si>
    <t>03000</t>
  </si>
  <si>
    <t>岩手県</t>
  </si>
  <si>
    <t>03201</t>
  </si>
  <si>
    <t>岩手県盛岡市</t>
  </si>
  <si>
    <t>03202</t>
  </si>
  <si>
    <t>岩手県宮古市</t>
  </si>
  <si>
    <t>03203</t>
  </si>
  <si>
    <t>岩手県大船渡市</t>
  </si>
  <si>
    <t>03205</t>
  </si>
  <si>
    <t>岩手県花巻市</t>
  </si>
  <si>
    <t>03206</t>
  </si>
  <si>
    <t>岩手県北上市</t>
  </si>
  <si>
    <t>03207</t>
  </si>
  <si>
    <t>岩手県久慈市</t>
  </si>
  <si>
    <t>03208</t>
  </si>
  <si>
    <t>岩手県遠野市</t>
  </si>
  <si>
    <t>03209</t>
  </si>
  <si>
    <t>岩手県一関市</t>
  </si>
  <si>
    <t>03210</t>
  </si>
  <si>
    <t>岩手県陸前高田市</t>
  </si>
  <si>
    <t>03211</t>
  </si>
  <si>
    <t>岩手県釜石市</t>
  </si>
  <si>
    <t>03213</t>
  </si>
  <si>
    <t>岩手県二戸市</t>
  </si>
  <si>
    <t>03214</t>
  </si>
  <si>
    <t>岩手県八幡平市</t>
  </si>
  <si>
    <t>03215</t>
  </si>
  <si>
    <t>岩手県奥州市</t>
  </si>
  <si>
    <t>03216</t>
  </si>
  <si>
    <t>岩手県滝沢市</t>
  </si>
  <si>
    <t>03301</t>
  </si>
  <si>
    <t>岩手県雫石町</t>
  </si>
  <si>
    <t>03302</t>
  </si>
  <si>
    <t>岩手県葛巻町</t>
  </si>
  <si>
    <t>03303</t>
  </si>
  <si>
    <t>岩手県岩手町</t>
  </si>
  <si>
    <t>03321</t>
  </si>
  <si>
    <t>岩手県紫波町</t>
  </si>
  <si>
    <t>03322</t>
  </si>
  <si>
    <t>岩手県矢巾町</t>
  </si>
  <si>
    <t>03366</t>
  </si>
  <si>
    <t>岩手県西和賀町</t>
  </si>
  <si>
    <t>03381</t>
  </si>
  <si>
    <t>岩手県金ケ崎町</t>
  </si>
  <si>
    <t>03402</t>
  </si>
  <si>
    <t>岩手県平泉町</t>
  </si>
  <si>
    <t>03441</t>
  </si>
  <si>
    <t>岩手県住田町</t>
  </si>
  <si>
    <t>03461</t>
  </si>
  <si>
    <t>岩手県大槌町</t>
  </si>
  <si>
    <t>03482</t>
  </si>
  <si>
    <t>岩手県山田町</t>
  </si>
  <si>
    <t>03483</t>
  </si>
  <si>
    <t>岩手県岩泉町</t>
  </si>
  <si>
    <t>03484</t>
  </si>
  <si>
    <t>岩手県田野畑村</t>
  </si>
  <si>
    <t>03485</t>
  </si>
  <si>
    <t>岩手県普代村</t>
  </si>
  <si>
    <t>03501</t>
  </si>
  <si>
    <t>岩手県軽米町</t>
  </si>
  <si>
    <t>03503</t>
  </si>
  <si>
    <t>岩手県野田村</t>
  </si>
  <si>
    <t>03506</t>
  </si>
  <si>
    <t>岩手県九戸村</t>
  </si>
  <si>
    <t>03507</t>
  </si>
  <si>
    <t>岩手県洋野町</t>
  </si>
  <si>
    <t>03524</t>
  </si>
  <si>
    <t>岩手県一戸町</t>
  </si>
  <si>
    <t>04000</t>
  </si>
  <si>
    <t>宮城県</t>
  </si>
  <si>
    <t>04100</t>
  </si>
  <si>
    <t>宮城県仙台市</t>
  </si>
  <si>
    <t>04202</t>
  </si>
  <si>
    <t>宮城県石巻市</t>
  </si>
  <si>
    <t>04203</t>
  </si>
  <si>
    <t>宮城県塩竈市</t>
  </si>
  <si>
    <t>04205</t>
  </si>
  <si>
    <t>宮城県気仙沼市</t>
  </si>
  <si>
    <t>04206</t>
  </si>
  <si>
    <t>宮城県白石市</t>
  </si>
  <si>
    <t>04207</t>
  </si>
  <si>
    <t>宮城県名取市</t>
  </si>
  <si>
    <t>04208</t>
  </si>
  <si>
    <t>宮城県角田市</t>
  </si>
  <si>
    <t>04209</t>
  </si>
  <si>
    <t>宮城県多賀城市</t>
  </si>
  <si>
    <t>04211</t>
  </si>
  <si>
    <t>宮城県岩沼市</t>
  </si>
  <si>
    <t>04212</t>
  </si>
  <si>
    <t>宮城県登米市</t>
  </si>
  <si>
    <t>04213</t>
  </si>
  <si>
    <t>宮城県栗原市</t>
  </si>
  <si>
    <t>04214</t>
  </si>
  <si>
    <t>宮城県東松島市</t>
  </si>
  <si>
    <t>04215</t>
  </si>
  <si>
    <t>宮城県大崎市</t>
  </si>
  <si>
    <t>04216</t>
  </si>
  <si>
    <t>宮城県富谷市</t>
  </si>
  <si>
    <t>04301</t>
  </si>
  <si>
    <t>宮城県蔵王町</t>
  </si>
  <si>
    <t>04302</t>
  </si>
  <si>
    <t>宮城県七ヶ宿町</t>
  </si>
  <si>
    <t>04321</t>
  </si>
  <si>
    <t>宮城県大河原町</t>
  </si>
  <si>
    <t>04322</t>
  </si>
  <si>
    <t>宮城県村田町</t>
  </si>
  <si>
    <t>04323</t>
  </si>
  <si>
    <t>宮城県柴田町</t>
  </si>
  <si>
    <t>04324</t>
  </si>
  <si>
    <t>宮城県川崎町</t>
  </si>
  <si>
    <t>04341</t>
  </si>
  <si>
    <t>宮城県丸森町</t>
  </si>
  <si>
    <t>04361</t>
  </si>
  <si>
    <t>宮城県亘理町</t>
  </si>
  <si>
    <t>04362</t>
  </si>
  <si>
    <t>宮城県山元町</t>
  </si>
  <si>
    <t>04401</t>
  </si>
  <si>
    <t>宮城県松島町</t>
  </si>
  <si>
    <t>04404</t>
  </si>
  <si>
    <t>宮城県七ヶ浜町</t>
  </si>
  <si>
    <t>04406</t>
  </si>
  <si>
    <t>宮城県利府町</t>
  </si>
  <si>
    <t>04421</t>
  </si>
  <si>
    <t>宮城県大和町</t>
  </si>
  <si>
    <t>04422</t>
  </si>
  <si>
    <t>宮城県大郷町</t>
  </si>
  <si>
    <t>04424</t>
  </si>
  <si>
    <t>宮城県大衡村</t>
  </si>
  <si>
    <t>04444</t>
  </si>
  <si>
    <t>宮城県色麻町</t>
  </si>
  <si>
    <t>04445</t>
  </si>
  <si>
    <t>宮城県加美町</t>
  </si>
  <si>
    <t>04501</t>
  </si>
  <si>
    <t>宮城県涌谷町</t>
  </si>
  <si>
    <t>04505</t>
  </si>
  <si>
    <t>宮城県美里町</t>
  </si>
  <si>
    <t>04581</t>
  </si>
  <si>
    <t>宮城県女川町</t>
  </si>
  <si>
    <t>04606</t>
  </si>
  <si>
    <t>宮城県南三陸町</t>
  </si>
  <si>
    <t>05000</t>
  </si>
  <si>
    <t>秋田県</t>
  </si>
  <si>
    <t>05201</t>
  </si>
  <si>
    <t>秋田県秋田市</t>
  </si>
  <si>
    <t>05202</t>
  </si>
  <si>
    <t>秋田県能代市</t>
  </si>
  <si>
    <t>05203</t>
  </si>
  <si>
    <t>秋田県横手市</t>
  </si>
  <si>
    <t>05204</t>
  </si>
  <si>
    <t>秋田県大館市</t>
  </si>
  <si>
    <t>05206</t>
  </si>
  <si>
    <t>秋田県男鹿市</t>
  </si>
  <si>
    <t>05207</t>
  </si>
  <si>
    <t>秋田県湯沢市</t>
  </si>
  <si>
    <t>05209</t>
  </si>
  <si>
    <t>秋田県鹿角市</t>
  </si>
  <si>
    <t>05210</t>
  </si>
  <si>
    <t>秋田県由利本荘市</t>
  </si>
  <si>
    <t>05211</t>
  </si>
  <si>
    <t>秋田県潟上市</t>
  </si>
  <si>
    <t>05212</t>
  </si>
  <si>
    <t>秋田県大仙市</t>
  </si>
  <si>
    <t>05213</t>
  </si>
  <si>
    <t>秋田県北秋田市</t>
  </si>
  <si>
    <t>05214</t>
  </si>
  <si>
    <t>秋田県にかほ市</t>
  </si>
  <si>
    <t>05215</t>
  </si>
  <si>
    <t>秋田県仙北市</t>
  </si>
  <si>
    <t>05303</t>
  </si>
  <si>
    <t>秋田県小坂町</t>
  </si>
  <si>
    <t>05327</t>
  </si>
  <si>
    <t>秋田県上小阿仁村</t>
  </si>
  <si>
    <t>05346</t>
  </si>
  <si>
    <t>秋田県藤里町</t>
  </si>
  <si>
    <t>05348</t>
  </si>
  <si>
    <t>秋田県三種町</t>
  </si>
  <si>
    <t>05349</t>
  </si>
  <si>
    <t>秋田県八峰町</t>
  </si>
  <si>
    <t>05361</t>
  </si>
  <si>
    <t>秋田県五城目町</t>
  </si>
  <si>
    <t>05363</t>
  </si>
  <si>
    <t>秋田県八郎潟町</t>
  </si>
  <si>
    <t>05366</t>
  </si>
  <si>
    <t>秋田県井川町</t>
  </si>
  <si>
    <t>05368</t>
  </si>
  <si>
    <t>秋田県大潟村</t>
  </si>
  <si>
    <t>05434</t>
  </si>
  <si>
    <t>秋田県美郷町</t>
  </si>
  <si>
    <t>05463</t>
  </si>
  <si>
    <t>秋田県羽後町</t>
  </si>
  <si>
    <t>05464</t>
  </si>
  <si>
    <t>秋田県東成瀬村</t>
  </si>
  <si>
    <t>06000</t>
  </si>
  <si>
    <t>山形県</t>
  </si>
  <si>
    <t>06201</t>
  </si>
  <si>
    <t>山形県山形市</t>
  </si>
  <si>
    <t>06202</t>
  </si>
  <si>
    <t>山形県米沢市</t>
  </si>
  <si>
    <t>06203</t>
  </si>
  <si>
    <t>山形県鶴岡市</t>
  </si>
  <si>
    <t>06204</t>
  </si>
  <si>
    <t>山形県酒田市</t>
  </si>
  <si>
    <t>06205</t>
  </si>
  <si>
    <t>山形県新庄市</t>
  </si>
  <si>
    <t>06206</t>
  </si>
  <si>
    <t>山形県寒河江市</t>
  </si>
  <si>
    <t>06207</t>
  </si>
  <si>
    <t>山形県上山市</t>
  </si>
  <si>
    <t>06208</t>
  </si>
  <si>
    <t>山形県村山市</t>
  </si>
  <si>
    <t>06209</t>
  </si>
  <si>
    <t>山形県長井市</t>
  </si>
  <si>
    <t>06210</t>
  </si>
  <si>
    <t>山形県天童市</t>
  </si>
  <si>
    <t>06211</t>
  </si>
  <si>
    <t>山形県東根市</t>
  </si>
  <si>
    <t>06212</t>
  </si>
  <si>
    <t>山形県尾花沢市</t>
  </si>
  <si>
    <t>06213</t>
  </si>
  <si>
    <t>山形県南陽市</t>
  </si>
  <si>
    <t>06301</t>
  </si>
  <si>
    <t>山形県山辺町</t>
  </si>
  <si>
    <t>06302</t>
  </si>
  <si>
    <t>山形県中山町</t>
  </si>
  <si>
    <t>06321</t>
  </si>
  <si>
    <t>山形県河北町</t>
  </si>
  <si>
    <t>06322</t>
  </si>
  <si>
    <t>山形県西川町</t>
  </si>
  <si>
    <t>06323</t>
  </si>
  <si>
    <t>山形県朝日町</t>
  </si>
  <si>
    <t>06324</t>
  </si>
  <si>
    <t>山形県大江町</t>
  </si>
  <si>
    <t>06341</t>
  </si>
  <si>
    <t>山形県大石田町</t>
  </si>
  <si>
    <t>06361</t>
  </si>
  <si>
    <t>山形県金山町</t>
  </si>
  <si>
    <t>06362</t>
  </si>
  <si>
    <t>山形県最上町</t>
  </si>
  <si>
    <t>06363</t>
  </si>
  <si>
    <t>山形県舟形町</t>
  </si>
  <si>
    <t>06364</t>
  </si>
  <si>
    <t>山形県真室川町</t>
  </si>
  <si>
    <t>06365</t>
  </si>
  <si>
    <t>山形県大蔵村</t>
  </si>
  <si>
    <t>06366</t>
  </si>
  <si>
    <t>山形県鮭川村</t>
  </si>
  <si>
    <t>06367</t>
  </si>
  <si>
    <t>山形県戸沢村</t>
  </si>
  <si>
    <t>06381</t>
  </si>
  <si>
    <t>山形県高畠町</t>
  </si>
  <si>
    <t>06382</t>
  </si>
  <si>
    <t>山形県川西町</t>
  </si>
  <si>
    <t>06401</t>
  </si>
  <si>
    <t>山形県小国町</t>
  </si>
  <si>
    <t>06402</t>
  </si>
  <si>
    <t>山形県白鷹町</t>
  </si>
  <si>
    <t>06403</t>
  </si>
  <si>
    <t>山形県飯豊町</t>
  </si>
  <si>
    <t>06426</t>
  </si>
  <si>
    <t>山形県三川町</t>
  </si>
  <si>
    <t>06428</t>
  </si>
  <si>
    <t>山形県庄内町</t>
  </si>
  <si>
    <t>06461</t>
  </si>
  <si>
    <t>山形県遊佐町</t>
  </si>
  <si>
    <t>07000</t>
  </si>
  <si>
    <t>福島県</t>
  </si>
  <si>
    <t>07201</t>
  </si>
  <si>
    <t>福島県福島市</t>
  </si>
  <si>
    <t>07202</t>
  </si>
  <si>
    <t>福島県会津若松市</t>
  </si>
  <si>
    <t>07203</t>
  </si>
  <si>
    <t>福島県郡山市</t>
  </si>
  <si>
    <t>07204</t>
  </si>
  <si>
    <t>福島県いわき市</t>
  </si>
  <si>
    <t>07205</t>
  </si>
  <si>
    <t>福島県白河市</t>
  </si>
  <si>
    <t>07207</t>
  </si>
  <si>
    <t>福島県須賀川市</t>
  </si>
  <si>
    <t>07208</t>
  </si>
  <si>
    <t>福島県喜多方市</t>
  </si>
  <si>
    <t>07209</t>
  </si>
  <si>
    <t>福島県相馬市</t>
  </si>
  <si>
    <t>07210</t>
  </si>
  <si>
    <t>福島県二本松市</t>
  </si>
  <si>
    <t>07211</t>
  </si>
  <si>
    <t>福島県田村市</t>
  </si>
  <si>
    <t>07212</t>
  </si>
  <si>
    <t>福島県南相馬市</t>
  </si>
  <si>
    <t>07213</t>
  </si>
  <si>
    <t>福島県伊達市</t>
  </si>
  <si>
    <t>07214</t>
  </si>
  <si>
    <t>福島県本宮市</t>
  </si>
  <si>
    <t>07301</t>
  </si>
  <si>
    <t>福島県桑折町</t>
  </si>
  <si>
    <t>07303</t>
  </si>
  <si>
    <t>福島県国見町</t>
  </si>
  <si>
    <t>07308</t>
  </si>
  <si>
    <t>福島県川俣町</t>
  </si>
  <si>
    <t>07322</t>
  </si>
  <si>
    <t>福島県大玉村</t>
  </si>
  <si>
    <t>07342</t>
  </si>
  <si>
    <t>福島県鏡石町</t>
  </si>
  <si>
    <t>07344</t>
  </si>
  <si>
    <t>福島県天栄村</t>
  </si>
  <si>
    <t>07362</t>
  </si>
  <si>
    <t>福島県下郷町</t>
  </si>
  <si>
    <t>07364</t>
  </si>
  <si>
    <t>福島県檜枝岐村</t>
  </si>
  <si>
    <t>07367</t>
  </si>
  <si>
    <t>福島県只見町</t>
  </si>
  <si>
    <t>07368</t>
  </si>
  <si>
    <t>福島県南会津町</t>
  </si>
  <si>
    <t>07402</t>
  </si>
  <si>
    <t>福島県北塩原村</t>
  </si>
  <si>
    <t>07405</t>
  </si>
  <si>
    <t>福島県西会津町</t>
  </si>
  <si>
    <t>07407</t>
  </si>
  <si>
    <t>福島県磐梯町</t>
  </si>
  <si>
    <t>07408</t>
  </si>
  <si>
    <t>福島県猪苗代町</t>
  </si>
  <si>
    <t>07421</t>
  </si>
  <si>
    <t>福島県会津坂下町</t>
  </si>
  <si>
    <t>07422</t>
  </si>
  <si>
    <t>福島県湯川村</t>
  </si>
  <si>
    <t>07423</t>
  </si>
  <si>
    <t>福島県柳津町</t>
  </si>
  <si>
    <t>07444</t>
  </si>
  <si>
    <t>福島県三島町</t>
  </si>
  <si>
    <t>07445</t>
  </si>
  <si>
    <t>福島県金山町</t>
  </si>
  <si>
    <t>07446</t>
  </si>
  <si>
    <t>福島県昭和村</t>
  </si>
  <si>
    <t>07447</t>
  </si>
  <si>
    <t>福島県会津美里町</t>
  </si>
  <si>
    <t>07461</t>
  </si>
  <si>
    <t>福島県西郷村</t>
  </si>
  <si>
    <t>07464</t>
  </si>
  <si>
    <t>福島県泉崎村</t>
  </si>
  <si>
    <t>07465</t>
  </si>
  <si>
    <t>福島県中島村</t>
  </si>
  <si>
    <t>07466</t>
  </si>
  <si>
    <t>福島県矢吹町</t>
  </si>
  <si>
    <t>07481</t>
  </si>
  <si>
    <t>福島県棚倉町</t>
  </si>
  <si>
    <t>07482</t>
  </si>
  <si>
    <t>福島県矢祭町</t>
  </si>
  <si>
    <t>07483</t>
  </si>
  <si>
    <t>福島県塙町</t>
  </si>
  <si>
    <t>07484</t>
  </si>
  <si>
    <t>福島県鮫川村</t>
  </si>
  <si>
    <t>07501</t>
  </si>
  <si>
    <t>福島県石川町</t>
  </si>
  <si>
    <t>07502</t>
  </si>
  <si>
    <t>福島県玉川村</t>
  </si>
  <si>
    <t>07503</t>
  </si>
  <si>
    <t>福島県平田村</t>
  </si>
  <si>
    <t>07504</t>
  </si>
  <si>
    <t>福島県浅川町</t>
  </si>
  <si>
    <t>07505</t>
  </si>
  <si>
    <t>福島県古殿町</t>
  </si>
  <si>
    <t>07521</t>
  </si>
  <si>
    <t>福島県三春町</t>
  </si>
  <si>
    <t>07522</t>
  </si>
  <si>
    <t>福島県小野町</t>
  </si>
  <si>
    <t>07541</t>
  </si>
  <si>
    <t>福島県広野町</t>
  </si>
  <si>
    <t>07542</t>
  </si>
  <si>
    <t>福島県楢葉町</t>
  </si>
  <si>
    <t>07543</t>
  </si>
  <si>
    <t>福島県富岡町</t>
  </si>
  <si>
    <t>07544</t>
  </si>
  <si>
    <t>福島県川内村</t>
  </si>
  <si>
    <t>07545</t>
  </si>
  <si>
    <t>福島県大熊町</t>
  </si>
  <si>
    <t>07546</t>
  </si>
  <si>
    <t>福島県双葉町</t>
  </si>
  <si>
    <t>07547</t>
  </si>
  <si>
    <t>福島県浪江町</t>
  </si>
  <si>
    <t>07548</t>
  </si>
  <si>
    <t>福島県葛尾村</t>
  </si>
  <si>
    <t>07561</t>
  </si>
  <si>
    <t>福島県新地町</t>
  </si>
  <si>
    <t>07564</t>
  </si>
  <si>
    <t>福島県飯舘村</t>
  </si>
  <si>
    <t>08000</t>
  </si>
  <si>
    <t>茨城県</t>
  </si>
  <si>
    <t>08201</t>
  </si>
  <si>
    <t>茨城県水戸市</t>
  </si>
  <si>
    <t>08202</t>
  </si>
  <si>
    <t>茨城県日立市</t>
  </si>
  <si>
    <t>08203</t>
  </si>
  <si>
    <t>茨城県土浦市</t>
  </si>
  <si>
    <t>08204</t>
  </si>
  <si>
    <t>茨城県古河市</t>
  </si>
  <si>
    <t>08205</t>
  </si>
  <si>
    <t>茨城県石岡市</t>
  </si>
  <si>
    <t>08207</t>
  </si>
  <si>
    <t>茨城県結城市</t>
  </si>
  <si>
    <t>08208</t>
  </si>
  <si>
    <t>茨城県龍ケ崎市</t>
  </si>
  <si>
    <t>08210</t>
  </si>
  <si>
    <t>茨城県下妻市</t>
  </si>
  <si>
    <t>08211</t>
  </si>
  <si>
    <t>茨城県常総市</t>
  </si>
  <si>
    <t>08212</t>
  </si>
  <si>
    <t>茨城県常陸太田市</t>
  </si>
  <si>
    <t>08214</t>
  </si>
  <si>
    <t>茨城県高萩市</t>
  </si>
  <si>
    <t>08215</t>
  </si>
  <si>
    <t>茨城県北茨城市</t>
  </si>
  <si>
    <t>08216</t>
  </si>
  <si>
    <t>茨城県笠間市</t>
  </si>
  <si>
    <t>08217</t>
  </si>
  <si>
    <t>茨城県取手市</t>
  </si>
  <si>
    <t>08219</t>
  </si>
  <si>
    <t>茨城県牛久市</t>
  </si>
  <si>
    <t>08220</t>
  </si>
  <si>
    <t>茨城県つくば市</t>
  </si>
  <si>
    <t>08221</t>
  </si>
  <si>
    <t>茨城県ひたちなか市</t>
  </si>
  <si>
    <t>08222</t>
  </si>
  <si>
    <t>茨城県鹿嶋市</t>
  </si>
  <si>
    <t>08223</t>
  </si>
  <si>
    <t>茨城県潮来市</t>
  </si>
  <si>
    <t>08224</t>
  </si>
  <si>
    <t>茨城県守谷市</t>
  </si>
  <si>
    <t>08225</t>
  </si>
  <si>
    <t>茨城県常陸大宮市</t>
  </si>
  <si>
    <t>08226</t>
  </si>
  <si>
    <t>茨城県那珂市</t>
  </si>
  <si>
    <t>08227</t>
  </si>
  <si>
    <t>茨城県筑西市</t>
  </si>
  <si>
    <t>08228</t>
  </si>
  <si>
    <t>茨城県坂東市</t>
  </si>
  <si>
    <t>08229</t>
  </si>
  <si>
    <t>茨城県稲敷市</t>
  </si>
  <si>
    <t>08230</t>
  </si>
  <si>
    <t>茨城県かすみがうら市</t>
  </si>
  <si>
    <t>08231</t>
  </si>
  <si>
    <t>茨城県桜川市</t>
  </si>
  <si>
    <t>08232</t>
  </si>
  <si>
    <t>茨城県神栖市</t>
  </si>
  <si>
    <t>08233</t>
  </si>
  <si>
    <t>茨城県行方市</t>
  </si>
  <si>
    <t>08234</t>
  </si>
  <si>
    <t>茨城県鉾田市</t>
  </si>
  <si>
    <t>08235</t>
  </si>
  <si>
    <t>茨城県つくばみらい市</t>
  </si>
  <si>
    <t>08236</t>
  </si>
  <si>
    <t>茨城県小美玉市</t>
  </si>
  <si>
    <t>08302</t>
  </si>
  <si>
    <t>茨城県茨城町</t>
  </si>
  <si>
    <t>08309</t>
  </si>
  <si>
    <t>茨城県大洗町</t>
  </si>
  <si>
    <t>08310</t>
  </si>
  <si>
    <t>茨城県城里町</t>
  </si>
  <si>
    <t>08341</t>
  </si>
  <si>
    <t>茨城県東海村</t>
  </si>
  <si>
    <t>08364</t>
  </si>
  <si>
    <t>茨城県大子町</t>
  </si>
  <si>
    <t>08442</t>
  </si>
  <si>
    <t>茨城県美浦村</t>
  </si>
  <si>
    <t>08443</t>
  </si>
  <si>
    <t>茨城県阿見町</t>
  </si>
  <si>
    <t>08447</t>
  </si>
  <si>
    <t>茨城県河内町</t>
  </si>
  <si>
    <t>08521</t>
  </si>
  <si>
    <t>茨城県八千代町</t>
  </si>
  <si>
    <t>08542</t>
  </si>
  <si>
    <t>茨城県五霞町</t>
  </si>
  <si>
    <t>08546</t>
  </si>
  <si>
    <t>茨城県境町</t>
  </si>
  <si>
    <t>08564</t>
  </si>
  <si>
    <t>茨城県利根町</t>
  </si>
  <si>
    <t>09000</t>
  </si>
  <si>
    <t>栃木県</t>
  </si>
  <si>
    <t>09201</t>
  </si>
  <si>
    <t>栃木県宇都宮市</t>
  </si>
  <si>
    <t>09202</t>
  </si>
  <si>
    <t>栃木県足利市</t>
  </si>
  <si>
    <t>09203</t>
  </si>
  <si>
    <t>栃木県栃木市</t>
  </si>
  <si>
    <t>09204</t>
  </si>
  <si>
    <t>栃木県佐野市</t>
  </si>
  <si>
    <t>09205</t>
  </si>
  <si>
    <t>栃木県鹿沼市</t>
  </si>
  <si>
    <t>09206</t>
  </si>
  <si>
    <t>栃木県日光市</t>
  </si>
  <si>
    <t>09208</t>
  </si>
  <si>
    <t>栃木県小山市</t>
  </si>
  <si>
    <t>09209</t>
  </si>
  <si>
    <t>栃木県真岡市</t>
  </si>
  <si>
    <t>09210</t>
  </si>
  <si>
    <t>栃木県大田原市</t>
  </si>
  <si>
    <t>09211</t>
  </si>
  <si>
    <t>栃木県矢板市</t>
  </si>
  <si>
    <t>09213</t>
  </si>
  <si>
    <t>栃木県那須塩原市</t>
  </si>
  <si>
    <t>09214</t>
  </si>
  <si>
    <t>栃木県さくら市</t>
  </si>
  <si>
    <t>09215</t>
  </si>
  <si>
    <t>栃木県那須烏山市</t>
  </si>
  <si>
    <t>09216</t>
  </si>
  <si>
    <t>栃木県下野市</t>
  </si>
  <si>
    <t>09301</t>
  </si>
  <si>
    <t>栃木県上三川町</t>
  </si>
  <si>
    <t>09342</t>
  </si>
  <si>
    <t>栃木県益子町</t>
  </si>
  <si>
    <t>09343</t>
  </si>
  <si>
    <t>栃木県茂木町</t>
  </si>
  <si>
    <t>09344</t>
  </si>
  <si>
    <t>栃木県市貝町</t>
  </si>
  <si>
    <t>09345</t>
  </si>
  <si>
    <t>栃木県芳賀町</t>
  </si>
  <si>
    <t>09361</t>
  </si>
  <si>
    <t>栃木県壬生町</t>
  </si>
  <si>
    <t>09364</t>
  </si>
  <si>
    <t>栃木県野木町</t>
  </si>
  <si>
    <t>09384</t>
  </si>
  <si>
    <t>栃木県塩谷町</t>
  </si>
  <si>
    <t>09386</t>
  </si>
  <si>
    <t>栃木県高根沢町</t>
  </si>
  <si>
    <t>09407</t>
  </si>
  <si>
    <t>栃木県那須町</t>
  </si>
  <si>
    <t>09411</t>
  </si>
  <si>
    <t>栃木県那珂川町</t>
  </si>
  <si>
    <t>10000</t>
  </si>
  <si>
    <t>群馬県</t>
  </si>
  <si>
    <t>10201</t>
  </si>
  <si>
    <t>群馬県前橋市</t>
  </si>
  <si>
    <t>10202</t>
  </si>
  <si>
    <t>群馬県高崎市</t>
  </si>
  <si>
    <t>10203</t>
  </si>
  <si>
    <t>群馬県桐生市</t>
  </si>
  <si>
    <t>10204</t>
  </si>
  <si>
    <t>群馬県伊勢崎市</t>
  </si>
  <si>
    <t>10205</t>
  </si>
  <si>
    <t>群馬県太田市</t>
  </si>
  <si>
    <t>10206</t>
  </si>
  <si>
    <t>群馬県沼田市</t>
  </si>
  <si>
    <t>10207</t>
  </si>
  <si>
    <t>群馬県館林市</t>
  </si>
  <si>
    <t>10208</t>
  </si>
  <si>
    <t>群馬県渋川市</t>
  </si>
  <si>
    <t>10209</t>
  </si>
  <si>
    <t>群馬県藤岡市</t>
  </si>
  <si>
    <t>10210</t>
  </si>
  <si>
    <t>群馬県富岡市</t>
  </si>
  <si>
    <t>10211</t>
  </si>
  <si>
    <t>群馬県安中市</t>
  </si>
  <si>
    <t>10212</t>
  </si>
  <si>
    <t>群馬県みどり市</t>
  </si>
  <si>
    <t>10344</t>
  </si>
  <si>
    <t>群馬県榛東村</t>
  </si>
  <si>
    <t>10345</t>
  </si>
  <si>
    <t>群馬県吉岡町</t>
  </si>
  <si>
    <t>10366</t>
  </si>
  <si>
    <t>群馬県上野村</t>
  </si>
  <si>
    <t>10367</t>
  </si>
  <si>
    <t>群馬県神流町</t>
  </si>
  <si>
    <t>10382</t>
  </si>
  <si>
    <t>群馬県下仁田町</t>
  </si>
  <si>
    <t>10383</t>
  </si>
  <si>
    <t>群馬県南牧村</t>
  </si>
  <si>
    <t>10384</t>
  </si>
  <si>
    <t>群馬県甘楽町</t>
  </si>
  <si>
    <t>10421</t>
  </si>
  <si>
    <t>群馬県中之条町</t>
  </si>
  <si>
    <t>10424</t>
  </si>
  <si>
    <t>群馬県長野原町</t>
  </si>
  <si>
    <t>10425</t>
  </si>
  <si>
    <t>群馬県嬬恋村</t>
  </si>
  <si>
    <t>10426</t>
  </si>
  <si>
    <t>群馬県草津町</t>
  </si>
  <si>
    <t>10428</t>
  </si>
  <si>
    <t>群馬県高山村</t>
  </si>
  <si>
    <t>10429</t>
  </si>
  <si>
    <t>群馬県東吾妻町</t>
  </si>
  <si>
    <t>10443</t>
  </si>
  <si>
    <t>群馬県片品村</t>
  </si>
  <si>
    <t>10444</t>
  </si>
  <si>
    <t>群馬県川場村</t>
  </si>
  <si>
    <t>10448</t>
  </si>
  <si>
    <t>群馬県昭和村</t>
  </si>
  <si>
    <t>10449</t>
  </si>
  <si>
    <t>群馬県みなかみ町</t>
  </si>
  <si>
    <t>10464</t>
  </si>
  <si>
    <t>群馬県玉村町</t>
  </si>
  <si>
    <t>10521</t>
  </si>
  <si>
    <t>群馬県板倉町</t>
  </si>
  <si>
    <t>10522</t>
  </si>
  <si>
    <t>群馬県明和町</t>
  </si>
  <si>
    <t>10523</t>
  </si>
  <si>
    <t>群馬県千代田町</t>
  </si>
  <si>
    <t>10524</t>
  </si>
  <si>
    <t>群馬県大泉町</t>
  </si>
  <si>
    <t>10525</t>
  </si>
  <si>
    <t>群馬県邑楽町</t>
  </si>
  <si>
    <t>11000</t>
  </si>
  <si>
    <t>埼玉県</t>
  </si>
  <si>
    <t>11100</t>
  </si>
  <si>
    <t>埼玉県さいたま市</t>
  </si>
  <si>
    <t>11201</t>
  </si>
  <si>
    <t>埼玉県川越市</t>
  </si>
  <si>
    <t>11202</t>
  </si>
  <si>
    <t>埼玉県熊谷市</t>
  </si>
  <si>
    <t>11203</t>
  </si>
  <si>
    <t>埼玉県川口市</t>
  </si>
  <si>
    <t>11206</t>
  </si>
  <si>
    <t>埼玉県行田市</t>
  </si>
  <si>
    <t>11207</t>
  </si>
  <si>
    <t>埼玉県秩父市</t>
  </si>
  <si>
    <t>11208</t>
  </si>
  <si>
    <t>埼玉県所沢市</t>
  </si>
  <si>
    <t>11209</t>
  </si>
  <si>
    <t>埼玉県飯能市</t>
  </si>
  <si>
    <t>11210</t>
  </si>
  <si>
    <t>埼玉県加須市</t>
  </si>
  <si>
    <t>11211</t>
  </si>
  <si>
    <t>埼玉県本庄市</t>
  </si>
  <si>
    <t>11212</t>
  </si>
  <si>
    <t>埼玉県東松山市</t>
  </si>
  <si>
    <t>11214</t>
  </si>
  <si>
    <t>埼玉県春日部市</t>
  </si>
  <si>
    <t>11215</t>
  </si>
  <si>
    <t>埼玉県狭山市</t>
  </si>
  <si>
    <t>11216</t>
  </si>
  <si>
    <t>埼玉県羽生市</t>
  </si>
  <si>
    <t>11217</t>
  </si>
  <si>
    <t>埼玉県鴻巣市</t>
  </si>
  <si>
    <t>11218</t>
  </si>
  <si>
    <t>埼玉県深谷市</t>
  </si>
  <si>
    <t>11219</t>
  </si>
  <si>
    <t>埼玉県上尾市</t>
  </si>
  <si>
    <t>11221</t>
  </si>
  <si>
    <t>埼玉県草加市</t>
  </si>
  <si>
    <t>11222</t>
  </si>
  <si>
    <t>埼玉県越谷市</t>
  </si>
  <si>
    <t>11223</t>
  </si>
  <si>
    <t>埼玉県蕨市</t>
  </si>
  <si>
    <t>11224</t>
  </si>
  <si>
    <t>埼玉県戸田市</t>
  </si>
  <si>
    <t>11225</t>
  </si>
  <si>
    <t>埼玉県入間市</t>
  </si>
  <si>
    <t>11227</t>
  </si>
  <si>
    <t>埼玉県朝霞市</t>
  </si>
  <si>
    <t>11228</t>
  </si>
  <si>
    <t>埼玉県志木市</t>
  </si>
  <si>
    <t>11229</t>
  </si>
  <si>
    <t>埼玉県和光市</t>
  </si>
  <si>
    <t>11230</t>
  </si>
  <si>
    <t>埼玉県新座市</t>
  </si>
  <si>
    <t>11231</t>
  </si>
  <si>
    <t>埼玉県桶川市</t>
  </si>
  <si>
    <t>11232</t>
  </si>
  <si>
    <t>埼玉県久喜市</t>
  </si>
  <si>
    <t>11233</t>
  </si>
  <si>
    <t>埼玉県北本市</t>
  </si>
  <si>
    <t>11234</t>
  </si>
  <si>
    <t>埼玉県八潮市</t>
  </si>
  <si>
    <t>11235</t>
  </si>
  <si>
    <t>埼玉県富士見市</t>
  </si>
  <si>
    <t>11237</t>
  </si>
  <si>
    <t>埼玉県三郷市</t>
  </si>
  <si>
    <t>11238</t>
  </si>
  <si>
    <t>埼玉県蓮田市</t>
  </si>
  <si>
    <t>11239</t>
  </si>
  <si>
    <t>埼玉県坂戸市</t>
  </si>
  <si>
    <t>11240</t>
  </si>
  <si>
    <t>埼玉県幸手市</t>
  </si>
  <si>
    <t>11241</t>
  </si>
  <si>
    <t>埼玉県鶴ヶ島市</t>
  </si>
  <si>
    <t>11242</t>
  </si>
  <si>
    <t>埼玉県日高市</t>
  </si>
  <si>
    <t>11243</t>
  </si>
  <si>
    <t>埼玉県吉川市</t>
  </si>
  <si>
    <t>11245</t>
  </si>
  <si>
    <t>埼玉県ふじみ野市</t>
  </si>
  <si>
    <t>11246</t>
  </si>
  <si>
    <t>埼玉県白岡市</t>
  </si>
  <si>
    <t>11301</t>
  </si>
  <si>
    <t>埼玉県伊奈町</t>
  </si>
  <si>
    <t>11324</t>
  </si>
  <si>
    <t>埼玉県三芳町</t>
  </si>
  <si>
    <t>11326</t>
  </si>
  <si>
    <t>埼玉県毛呂山町</t>
  </si>
  <si>
    <t>11327</t>
  </si>
  <si>
    <t>埼玉県越生町</t>
  </si>
  <si>
    <t>11341</t>
  </si>
  <si>
    <t>埼玉県滑川町</t>
  </si>
  <si>
    <t>11342</t>
  </si>
  <si>
    <t>埼玉県嵐山町</t>
  </si>
  <si>
    <t>11343</t>
  </si>
  <si>
    <t>埼玉県小川町</t>
  </si>
  <si>
    <t>11346</t>
  </si>
  <si>
    <t>埼玉県川島町</t>
  </si>
  <si>
    <t>11347</t>
  </si>
  <si>
    <t>埼玉県吉見町</t>
  </si>
  <si>
    <t>11348</t>
  </si>
  <si>
    <t>埼玉県鳩山町</t>
  </si>
  <si>
    <t>11349</t>
  </si>
  <si>
    <t>埼玉県ときがわ町</t>
  </si>
  <si>
    <t>11361</t>
  </si>
  <si>
    <t>埼玉県横瀬町</t>
  </si>
  <si>
    <t>11362</t>
  </si>
  <si>
    <t>埼玉県皆野町</t>
  </si>
  <si>
    <t>11363</t>
  </si>
  <si>
    <t>埼玉県長瀞町</t>
  </si>
  <si>
    <t>11365</t>
  </si>
  <si>
    <t>埼玉県小鹿野町</t>
  </si>
  <si>
    <t>11369</t>
  </si>
  <si>
    <t>埼玉県東秩父村</t>
  </si>
  <si>
    <t>11381</t>
  </si>
  <si>
    <t>埼玉県美里町</t>
  </si>
  <si>
    <t>11383</t>
  </si>
  <si>
    <t>埼玉県神川町</t>
  </si>
  <si>
    <t>11385</t>
  </si>
  <si>
    <t>埼玉県上里町</t>
  </si>
  <si>
    <t>11408</t>
  </si>
  <si>
    <t>埼玉県寄居町</t>
  </si>
  <si>
    <t>11442</t>
  </si>
  <si>
    <t>埼玉県宮代町</t>
  </si>
  <si>
    <t>11464</t>
  </si>
  <si>
    <t>埼玉県杉戸町</t>
  </si>
  <si>
    <t>11465</t>
  </si>
  <si>
    <t>埼玉県松伏町</t>
  </si>
  <si>
    <t>12000</t>
  </si>
  <si>
    <t>千葉県</t>
  </si>
  <si>
    <t>12100</t>
  </si>
  <si>
    <t>千葉県千葉市</t>
  </si>
  <si>
    <t>12202</t>
  </si>
  <si>
    <t>千葉県銚子市</t>
  </si>
  <si>
    <t>12203</t>
  </si>
  <si>
    <t>千葉県市川市</t>
  </si>
  <si>
    <t>12204</t>
  </si>
  <si>
    <t>千葉県船橋市</t>
  </si>
  <si>
    <t>12205</t>
  </si>
  <si>
    <t>千葉県館山市</t>
  </si>
  <si>
    <t>12206</t>
  </si>
  <si>
    <t>千葉県木更津市</t>
  </si>
  <si>
    <t>12207</t>
  </si>
  <si>
    <t>千葉県松戸市</t>
  </si>
  <si>
    <t>12208</t>
  </si>
  <si>
    <t>千葉県野田市</t>
  </si>
  <si>
    <t>12210</t>
  </si>
  <si>
    <t>千葉県茂原市</t>
  </si>
  <si>
    <t>12211</t>
  </si>
  <si>
    <t>千葉県成田市</t>
  </si>
  <si>
    <t>12212</t>
  </si>
  <si>
    <t>千葉県佐倉市</t>
  </si>
  <si>
    <t>12213</t>
  </si>
  <si>
    <t>千葉県東金市</t>
  </si>
  <si>
    <t>12215</t>
  </si>
  <si>
    <t>千葉県旭市</t>
  </si>
  <si>
    <t>12216</t>
  </si>
  <si>
    <t>千葉県習志野市</t>
  </si>
  <si>
    <t>12217</t>
  </si>
  <si>
    <t>千葉県柏市</t>
  </si>
  <si>
    <t>12218</t>
  </si>
  <si>
    <t>千葉県勝浦市</t>
  </si>
  <si>
    <t>12219</t>
  </si>
  <si>
    <t>千葉県市原市</t>
  </si>
  <si>
    <t>12220</t>
  </si>
  <si>
    <t>千葉県流山市</t>
  </si>
  <si>
    <t>12221</t>
  </si>
  <si>
    <t>千葉県八千代市</t>
  </si>
  <si>
    <t>12222</t>
  </si>
  <si>
    <t>千葉県我孫子市</t>
  </si>
  <si>
    <t>12223</t>
  </si>
  <si>
    <t>千葉県鴨川市</t>
  </si>
  <si>
    <t>12224</t>
  </si>
  <si>
    <t>千葉県鎌ケ谷市</t>
  </si>
  <si>
    <t>12225</t>
  </si>
  <si>
    <t>千葉県君津市</t>
  </si>
  <si>
    <t>12226</t>
  </si>
  <si>
    <t>千葉県富津市</t>
  </si>
  <si>
    <t>12227</t>
  </si>
  <si>
    <t>千葉県浦安市</t>
  </si>
  <si>
    <t>12228</t>
  </si>
  <si>
    <t>千葉県四街道市</t>
  </si>
  <si>
    <t>12229</t>
  </si>
  <si>
    <t>千葉県袖ケ浦市</t>
  </si>
  <si>
    <t>12230</t>
  </si>
  <si>
    <t>千葉県八街市</t>
  </si>
  <si>
    <t>12231</t>
  </si>
  <si>
    <t>千葉県印西市</t>
  </si>
  <si>
    <t>12232</t>
  </si>
  <si>
    <t>千葉県白井市</t>
  </si>
  <si>
    <t>12233</t>
  </si>
  <si>
    <t>千葉県富里市</t>
  </si>
  <si>
    <t>12234</t>
  </si>
  <si>
    <t>千葉県南房総市</t>
  </si>
  <si>
    <t>12235</t>
  </si>
  <si>
    <t>千葉県匝瑳市</t>
  </si>
  <si>
    <t>12236</t>
  </si>
  <si>
    <t>千葉県香取市</t>
  </si>
  <si>
    <t>12237</t>
  </si>
  <si>
    <t>千葉県山武市</t>
  </si>
  <si>
    <t>12238</t>
  </si>
  <si>
    <t>千葉県いすみ市</t>
  </si>
  <si>
    <t>12239</t>
  </si>
  <si>
    <t>千葉県大網白里市</t>
  </si>
  <si>
    <t>12322</t>
  </si>
  <si>
    <t>千葉県酒々井町</t>
  </si>
  <si>
    <t>12329</t>
  </si>
  <si>
    <t>千葉県栄町</t>
  </si>
  <si>
    <t>12342</t>
  </si>
  <si>
    <t>千葉県神崎町</t>
  </si>
  <si>
    <t>12347</t>
  </si>
  <si>
    <t>千葉県多古町</t>
  </si>
  <si>
    <t>12349</t>
  </si>
  <si>
    <t>千葉県東庄町</t>
  </si>
  <si>
    <t>12403</t>
  </si>
  <si>
    <t>千葉県九十九里町</t>
  </si>
  <si>
    <t>12409</t>
  </si>
  <si>
    <t>千葉県芝山町</t>
  </si>
  <si>
    <t>12410</t>
  </si>
  <si>
    <t>千葉県横芝光町</t>
  </si>
  <si>
    <t>12421</t>
  </si>
  <si>
    <t>千葉県一宮町</t>
  </si>
  <si>
    <t>12422</t>
  </si>
  <si>
    <t>千葉県睦沢町</t>
  </si>
  <si>
    <t>12423</t>
  </si>
  <si>
    <t>千葉県長生村</t>
  </si>
  <si>
    <t>12424</t>
  </si>
  <si>
    <t>千葉県白子町</t>
  </si>
  <si>
    <t>12426</t>
  </si>
  <si>
    <t>千葉県長柄町</t>
  </si>
  <si>
    <t>12427</t>
  </si>
  <si>
    <t>千葉県長南町</t>
  </si>
  <si>
    <t>12441</t>
  </si>
  <si>
    <t>千葉県大多喜町</t>
  </si>
  <si>
    <t>12443</t>
  </si>
  <si>
    <t>千葉県御宿町</t>
  </si>
  <si>
    <t>12463</t>
  </si>
  <si>
    <t>千葉県鋸南町</t>
  </si>
  <si>
    <t>13000</t>
  </si>
  <si>
    <t>東京都</t>
  </si>
  <si>
    <t>13101</t>
  </si>
  <si>
    <t>東京都千代田区</t>
  </si>
  <si>
    <t>13102</t>
  </si>
  <si>
    <t>東京都中央区</t>
  </si>
  <si>
    <t>13103</t>
  </si>
  <si>
    <t>東京都港区</t>
  </si>
  <si>
    <t>13104</t>
  </si>
  <si>
    <t>東京都新宿区</t>
  </si>
  <si>
    <t>13105</t>
  </si>
  <si>
    <t>東京都文京区</t>
  </si>
  <si>
    <t>13106</t>
  </si>
  <si>
    <t>東京都台東区</t>
  </si>
  <si>
    <t>13107</t>
  </si>
  <si>
    <t>東京都墨田区</t>
  </si>
  <si>
    <t>13108</t>
  </si>
  <si>
    <t>東京都江東区</t>
  </si>
  <si>
    <t>13109</t>
  </si>
  <si>
    <t>東京都品川区</t>
  </si>
  <si>
    <t>13110</t>
  </si>
  <si>
    <t>東京都目黒区</t>
  </si>
  <si>
    <t>13111</t>
  </si>
  <si>
    <t>東京都大田区</t>
  </si>
  <si>
    <t>13112</t>
  </si>
  <si>
    <t>東京都世田谷区</t>
  </si>
  <si>
    <t>13113</t>
  </si>
  <si>
    <t>東京都渋谷区</t>
  </si>
  <si>
    <t>13114</t>
  </si>
  <si>
    <t>東京都中野区</t>
  </si>
  <si>
    <t>13115</t>
  </si>
  <si>
    <t>東京都杉並区</t>
  </si>
  <si>
    <t>13116</t>
  </si>
  <si>
    <t>東京都豊島区</t>
  </si>
  <si>
    <t>13117</t>
  </si>
  <si>
    <t>東京都北区</t>
  </si>
  <si>
    <t>13118</t>
  </si>
  <si>
    <t>東京都荒川区</t>
  </si>
  <si>
    <t>13119</t>
  </si>
  <si>
    <t>東京都板橋区</t>
  </si>
  <si>
    <t>13120</t>
  </si>
  <si>
    <t>東京都練馬区</t>
  </si>
  <si>
    <t>13121</t>
  </si>
  <si>
    <t>東京都足立区</t>
  </si>
  <si>
    <t>13122</t>
  </si>
  <si>
    <t>東京都葛飾区</t>
  </si>
  <si>
    <t>13123</t>
  </si>
  <si>
    <t>東京都江戸川区</t>
  </si>
  <si>
    <t>13201</t>
  </si>
  <si>
    <t>東京都八王子市</t>
  </si>
  <si>
    <t>13202</t>
  </si>
  <si>
    <t>東京都立川市</t>
  </si>
  <si>
    <t>13203</t>
  </si>
  <si>
    <t>東京都武蔵野市</t>
  </si>
  <si>
    <t>13204</t>
  </si>
  <si>
    <t>東京都三鷹市</t>
  </si>
  <si>
    <t>13205</t>
  </si>
  <si>
    <t>東京都青梅市</t>
  </si>
  <si>
    <t>13206</t>
  </si>
  <si>
    <t>東京都府中市</t>
  </si>
  <si>
    <t>13207</t>
  </si>
  <si>
    <t>東京都昭島市</t>
  </si>
  <si>
    <t>13208</t>
  </si>
  <si>
    <t>東京都調布市</t>
  </si>
  <si>
    <t>13209</t>
  </si>
  <si>
    <t>東京都町田市</t>
  </si>
  <si>
    <t>13210</t>
  </si>
  <si>
    <t>東京都小金井市</t>
  </si>
  <si>
    <t>13211</t>
  </si>
  <si>
    <t>東京都小平市</t>
  </si>
  <si>
    <t>13212</t>
  </si>
  <si>
    <t>東京都日野市</t>
  </si>
  <si>
    <t>13213</t>
  </si>
  <si>
    <t>東京都東村山市</t>
  </si>
  <si>
    <t>13214</t>
  </si>
  <si>
    <t>東京都国分寺市</t>
  </si>
  <si>
    <t>13215</t>
  </si>
  <si>
    <t>東京都国立市</t>
  </si>
  <si>
    <t>13218</t>
  </si>
  <si>
    <t>東京都福生市</t>
  </si>
  <si>
    <t>13219</t>
  </si>
  <si>
    <t>東京都狛江市</t>
  </si>
  <si>
    <t>13220</t>
  </si>
  <si>
    <t>東京都東大和市</t>
  </si>
  <si>
    <t>13221</t>
  </si>
  <si>
    <t>東京都清瀬市</t>
  </si>
  <si>
    <t>13222</t>
  </si>
  <si>
    <t>東京都東久留米市</t>
  </si>
  <si>
    <t>13223</t>
  </si>
  <si>
    <t>東京都武蔵村山市</t>
  </si>
  <si>
    <t>13224</t>
  </si>
  <si>
    <t>東京都多摩市</t>
  </si>
  <si>
    <t>13225</t>
  </si>
  <si>
    <t>東京都稲城市</t>
  </si>
  <si>
    <t>13227</t>
  </si>
  <si>
    <t>東京都羽村市</t>
  </si>
  <si>
    <t>13228</t>
  </si>
  <si>
    <t>東京都あきる野市</t>
  </si>
  <si>
    <t>13229</t>
  </si>
  <si>
    <t>東京都西東京市</t>
  </si>
  <si>
    <t>13303</t>
  </si>
  <si>
    <t>東京都瑞穂町</t>
  </si>
  <si>
    <t>13305</t>
  </si>
  <si>
    <t>東京都日の出町</t>
  </si>
  <si>
    <t>13307</t>
  </si>
  <si>
    <t>東京都檜原村</t>
  </si>
  <si>
    <t>13308</t>
  </si>
  <si>
    <t>東京都奥多摩町</t>
  </si>
  <si>
    <t>13361</t>
  </si>
  <si>
    <t>東京都大島町</t>
  </si>
  <si>
    <t>13362</t>
  </si>
  <si>
    <t>東京都利島村</t>
  </si>
  <si>
    <t>13363</t>
  </si>
  <si>
    <t>東京都新島村</t>
  </si>
  <si>
    <t>13364</t>
  </si>
  <si>
    <t>東京都神津島村</t>
  </si>
  <si>
    <t>13381</t>
  </si>
  <si>
    <t>東京都三宅村</t>
  </si>
  <si>
    <t>13382</t>
  </si>
  <si>
    <t>東京都御蔵島村</t>
  </si>
  <si>
    <t>13401</t>
  </si>
  <si>
    <t>東京都八丈町</t>
  </si>
  <si>
    <t>13402</t>
  </si>
  <si>
    <t>東京都青ヶ島村</t>
  </si>
  <si>
    <t>13421</t>
  </si>
  <si>
    <t>東京都小笠原村</t>
  </si>
  <si>
    <t>14000</t>
  </si>
  <si>
    <t>神奈川県</t>
  </si>
  <si>
    <t>14100</t>
  </si>
  <si>
    <t>神奈川県横浜市</t>
  </si>
  <si>
    <t>14130</t>
  </si>
  <si>
    <t>神奈川県川崎市</t>
  </si>
  <si>
    <t>14150</t>
  </si>
  <si>
    <t>神奈川県相模原市</t>
  </si>
  <si>
    <t>14201</t>
  </si>
  <si>
    <t>神奈川県横須賀市</t>
  </si>
  <si>
    <t>14203</t>
  </si>
  <si>
    <t>神奈川県平塚市</t>
  </si>
  <si>
    <t>14204</t>
  </si>
  <si>
    <t>神奈川県鎌倉市</t>
  </si>
  <si>
    <t>14205</t>
  </si>
  <si>
    <t>神奈川県藤沢市</t>
  </si>
  <si>
    <t>14206</t>
  </si>
  <si>
    <t>神奈川県小田原市</t>
  </si>
  <si>
    <t>14207</t>
  </si>
  <si>
    <t>神奈川県茅ヶ崎市</t>
  </si>
  <si>
    <t>14208</t>
  </si>
  <si>
    <t>神奈川県逗子市</t>
  </si>
  <si>
    <t>14210</t>
  </si>
  <si>
    <t>神奈川県三浦市</t>
  </si>
  <si>
    <t>14211</t>
  </si>
  <si>
    <t>神奈川県秦野市</t>
  </si>
  <si>
    <t>14212</t>
  </si>
  <si>
    <t>神奈川県厚木市</t>
  </si>
  <si>
    <t>14213</t>
  </si>
  <si>
    <t>神奈川県大和市</t>
  </si>
  <si>
    <t>14214</t>
  </si>
  <si>
    <t>神奈川県伊勢原市</t>
  </si>
  <si>
    <t>14215</t>
  </si>
  <si>
    <t>神奈川県海老名市</t>
  </si>
  <si>
    <t>14216</t>
  </si>
  <si>
    <t>神奈川県座間市</t>
  </si>
  <si>
    <t>14217</t>
  </si>
  <si>
    <t>神奈川県南足柄市</t>
  </si>
  <si>
    <t>14218</t>
  </si>
  <si>
    <t>神奈川県綾瀬市</t>
  </si>
  <si>
    <t>14301</t>
  </si>
  <si>
    <t>神奈川県葉山町</t>
  </si>
  <si>
    <t>14321</t>
  </si>
  <si>
    <t>神奈川県寒川町</t>
  </si>
  <si>
    <t>14341</t>
  </si>
  <si>
    <t>神奈川県大磯町</t>
  </si>
  <si>
    <t>14342</t>
  </si>
  <si>
    <t>神奈川県二宮町</t>
  </si>
  <si>
    <t>14361</t>
  </si>
  <si>
    <t>神奈川県中井町</t>
  </si>
  <si>
    <t>14362</t>
  </si>
  <si>
    <t>神奈川県大井町</t>
  </si>
  <si>
    <t>14363</t>
  </si>
  <si>
    <t>神奈川県松田町</t>
  </si>
  <si>
    <t>14364</t>
  </si>
  <si>
    <t>神奈川県山北町</t>
  </si>
  <si>
    <t>14366</t>
  </si>
  <si>
    <t>神奈川県開成町</t>
  </si>
  <si>
    <t>14382</t>
  </si>
  <si>
    <t>神奈川県箱根町</t>
  </si>
  <si>
    <t>14383</t>
  </si>
  <si>
    <t>神奈川県真鶴町</t>
  </si>
  <si>
    <t>14384</t>
  </si>
  <si>
    <t>神奈川県湯河原町</t>
  </si>
  <si>
    <t>14401</t>
  </si>
  <si>
    <t>神奈川県愛川町</t>
  </si>
  <si>
    <t>14402</t>
  </si>
  <si>
    <t>神奈川県清川村</t>
  </si>
  <si>
    <t>15000</t>
  </si>
  <si>
    <t>新潟県</t>
  </si>
  <si>
    <t>15100</t>
  </si>
  <si>
    <t>新潟県新潟市</t>
  </si>
  <si>
    <t>15202</t>
  </si>
  <si>
    <t>新潟県長岡市</t>
  </si>
  <si>
    <t>15204</t>
  </si>
  <si>
    <t>新潟県三条市</t>
  </si>
  <si>
    <t>15205</t>
  </si>
  <si>
    <t>新潟県柏崎市</t>
  </si>
  <si>
    <t>15206</t>
  </si>
  <si>
    <t>新潟県新発田市</t>
  </si>
  <si>
    <t>15208</t>
  </si>
  <si>
    <t>新潟県小千谷市</t>
  </si>
  <si>
    <t>15209</t>
  </si>
  <si>
    <t>新潟県加茂市</t>
  </si>
  <si>
    <t>15210</t>
  </si>
  <si>
    <t>新潟県十日町市</t>
  </si>
  <si>
    <t>15211</t>
  </si>
  <si>
    <t>新潟県見附市</t>
  </si>
  <si>
    <t>15212</t>
  </si>
  <si>
    <t>新潟県村上市</t>
  </si>
  <si>
    <t>15213</t>
  </si>
  <si>
    <t>新潟県燕市</t>
  </si>
  <si>
    <t>15216</t>
  </si>
  <si>
    <t>新潟県糸魚川市</t>
  </si>
  <si>
    <t>15217</t>
  </si>
  <si>
    <t>新潟県妙高市</t>
  </si>
  <si>
    <t>15218</t>
  </si>
  <si>
    <t>新潟県五泉市</t>
  </si>
  <si>
    <t>15222</t>
  </si>
  <si>
    <t>新潟県上越市</t>
  </si>
  <si>
    <t>15223</t>
  </si>
  <si>
    <t>新潟県阿賀野市</t>
  </si>
  <si>
    <t>15224</t>
  </si>
  <si>
    <t>新潟県佐渡市</t>
  </si>
  <si>
    <t>15225</t>
  </si>
  <si>
    <t>新潟県魚沼市</t>
  </si>
  <si>
    <t>15226</t>
  </si>
  <si>
    <t>新潟県南魚沼市</t>
  </si>
  <si>
    <t>15227</t>
  </si>
  <si>
    <t>新潟県胎内市</t>
  </si>
  <si>
    <t>15307</t>
  </si>
  <si>
    <t>新潟県聖籠町</t>
  </si>
  <si>
    <t>15342</t>
  </si>
  <si>
    <t>新潟県弥彦村</t>
  </si>
  <si>
    <t>15361</t>
  </si>
  <si>
    <t>新潟県田上町</t>
  </si>
  <si>
    <t>15385</t>
  </si>
  <si>
    <t>新潟県阿賀町</t>
  </si>
  <si>
    <t>15405</t>
  </si>
  <si>
    <t>新潟県出雲崎町</t>
  </si>
  <si>
    <t>15461</t>
  </si>
  <si>
    <t>新潟県湯沢町</t>
  </si>
  <si>
    <t>15482</t>
  </si>
  <si>
    <t>新潟県津南町</t>
  </si>
  <si>
    <t>15504</t>
  </si>
  <si>
    <t>新潟県刈羽村</t>
  </si>
  <si>
    <t>15581</t>
  </si>
  <si>
    <t>新潟県関川村</t>
  </si>
  <si>
    <t>15586</t>
  </si>
  <si>
    <t>新潟県粟島浦村</t>
  </si>
  <si>
    <t>16000</t>
  </si>
  <si>
    <t>富山県</t>
  </si>
  <si>
    <t>16201</t>
  </si>
  <si>
    <t>富山県富山市</t>
  </si>
  <si>
    <t>16202</t>
  </si>
  <si>
    <t>富山県高岡市</t>
  </si>
  <si>
    <t>16204</t>
  </si>
  <si>
    <t>富山県魚津市</t>
  </si>
  <si>
    <t>16205</t>
  </si>
  <si>
    <t>富山県氷見市</t>
  </si>
  <si>
    <t>16206</t>
  </si>
  <si>
    <t>富山県滑川市</t>
  </si>
  <si>
    <t>16207</t>
  </si>
  <si>
    <t>富山県黒部市</t>
  </si>
  <si>
    <t>16208</t>
  </si>
  <si>
    <t>富山県砺波市</t>
  </si>
  <si>
    <t>16209</t>
  </si>
  <si>
    <t>富山県小矢部市</t>
  </si>
  <si>
    <t>16210</t>
  </si>
  <si>
    <t>富山県南砺市</t>
  </si>
  <si>
    <t>16211</t>
  </si>
  <si>
    <t>富山県射水市</t>
  </si>
  <si>
    <t>16321</t>
  </si>
  <si>
    <t>富山県舟橋村</t>
  </si>
  <si>
    <t>16322</t>
  </si>
  <si>
    <t>富山県上市町</t>
  </si>
  <si>
    <t>16323</t>
  </si>
  <si>
    <t>富山県立山町</t>
  </si>
  <si>
    <t>16342</t>
  </si>
  <si>
    <t>富山県入善町</t>
  </si>
  <si>
    <t>16343</t>
  </si>
  <si>
    <t>富山県朝日町</t>
  </si>
  <si>
    <t>17000</t>
  </si>
  <si>
    <t>石川県</t>
  </si>
  <si>
    <t>17201</t>
  </si>
  <si>
    <t>石川県金沢市</t>
  </si>
  <si>
    <t>17202</t>
  </si>
  <si>
    <t>石川県七尾市</t>
  </si>
  <si>
    <t>17203</t>
  </si>
  <si>
    <t>石川県小松市</t>
  </si>
  <si>
    <t>17204</t>
  </si>
  <si>
    <t>石川県輪島市</t>
  </si>
  <si>
    <t>17205</t>
  </si>
  <si>
    <t>石川県珠洲市</t>
  </si>
  <si>
    <t>17206</t>
  </si>
  <si>
    <t>石川県加賀市</t>
  </si>
  <si>
    <t>17207</t>
  </si>
  <si>
    <t>石川県羽咋市</t>
  </si>
  <si>
    <t>17209</t>
  </si>
  <si>
    <t>石川県かほく市</t>
  </si>
  <si>
    <t>17210</t>
  </si>
  <si>
    <t>石川県白山市</t>
  </si>
  <si>
    <t>17211</t>
  </si>
  <si>
    <t>石川県能美市</t>
  </si>
  <si>
    <t>17212</t>
  </si>
  <si>
    <t>石川県野々市市</t>
  </si>
  <si>
    <t>17324</t>
  </si>
  <si>
    <t>石川県川北町</t>
  </si>
  <si>
    <t>17361</t>
  </si>
  <si>
    <t>石川県津幡町</t>
  </si>
  <si>
    <t>17365</t>
  </si>
  <si>
    <t>石川県内灘町</t>
  </si>
  <si>
    <t>17384</t>
  </si>
  <si>
    <t>石川県志賀町</t>
  </si>
  <si>
    <t>17386</t>
  </si>
  <si>
    <t>石川県宝達志水町</t>
  </si>
  <si>
    <t>17407</t>
  </si>
  <si>
    <t>石川県中能登町</t>
  </si>
  <si>
    <t>17461</t>
  </si>
  <si>
    <t>石川県穴水町</t>
  </si>
  <si>
    <t>17463</t>
  </si>
  <si>
    <t>石川県能登町</t>
  </si>
  <si>
    <t>18000</t>
  </si>
  <si>
    <t>福井県</t>
  </si>
  <si>
    <t>18201</t>
  </si>
  <si>
    <t>福井県福井市</t>
  </si>
  <si>
    <t>18202</t>
  </si>
  <si>
    <t>福井県敦賀市</t>
  </si>
  <si>
    <t>18204</t>
  </si>
  <si>
    <t>福井県小浜市</t>
  </si>
  <si>
    <t>18205</t>
  </si>
  <si>
    <t>福井県大野市</t>
  </si>
  <si>
    <t>18206</t>
  </si>
  <si>
    <t>福井県勝山市</t>
  </si>
  <si>
    <t>18207</t>
  </si>
  <si>
    <t>福井県鯖江市</t>
  </si>
  <si>
    <t>18208</t>
  </si>
  <si>
    <t>福井県あわら市</t>
  </si>
  <si>
    <t>18209</t>
  </si>
  <si>
    <t>福井県越前市</t>
  </si>
  <si>
    <t>18210</t>
  </si>
  <si>
    <t>福井県坂井市</t>
  </si>
  <si>
    <t>18322</t>
  </si>
  <si>
    <t>福井県永平寺町</t>
  </si>
  <si>
    <t>18382</t>
  </si>
  <si>
    <t>福井県池田町</t>
  </si>
  <si>
    <t>18404</t>
  </si>
  <si>
    <t>福井県南越前町</t>
  </si>
  <si>
    <t>18423</t>
  </si>
  <si>
    <t>福井県越前町</t>
  </si>
  <si>
    <t>18442</t>
  </si>
  <si>
    <t>福井県美浜町</t>
  </si>
  <si>
    <t>18481</t>
  </si>
  <si>
    <t>福井県高浜町</t>
  </si>
  <si>
    <t>18483</t>
  </si>
  <si>
    <t>福井県おおい町</t>
  </si>
  <si>
    <t>18501</t>
  </si>
  <si>
    <t>福井県若狭町</t>
  </si>
  <si>
    <t>19000</t>
  </si>
  <si>
    <t>山梨県</t>
  </si>
  <si>
    <t>19201</t>
  </si>
  <si>
    <t>山梨県甲府市</t>
  </si>
  <si>
    <t>19202</t>
  </si>
  <si>
    <t>山梨県富士吉田市</t>
  </si>
  <si>
    <t>19204</t>
  </si>
  <si>
    <t>山梨県都留市</t>
  </si>
  <si>
    <t>19205</t>
  </si>
  <si>
    <t>山梨県山梨市</t>
  </si>
  <si>
    <t>19206</t>
  </si>
  <si>
    <t>山梨県大月市</t>
  </si>
  <si>
    <t>19207</t>
  </si>
  <si>
    <t>山梨県韮崎市</t>
  </si>
  <si>
    <t>19208</t>
  </si>
  <si>
    <t>山梨県南アルプス市</t>
  </si>
  <si>
    <t>19209</t>
  </si>
  <si>
    <t>山梨県北杜市</t>
  </si>
  <si>
    <t>19210</t>
  </si>
  <si>
    <t>山梨県甲斐市</t>
  </si>
  <si>
    <t>19211</t>
  </si>
  <si>
    <t>山梨県笛吹市</t>
  </si>
  <si>
    <t>19212</t>
  </si>
  <si>
    <t>山梨県上野原市</t>
  </si>
  <si>
    <t>19213</t>
  </si>
  <si>
    <t>山梨県甲州市</t>
  </si>
  <si>
    <t>19214</t>
  </si>
  <si>
    <t>山梨県中央市</t>
  </si>
  <si>
    <t>19346</t>
  </si>
  <si>
    <t>山梨県市川三郷町</t>
  </si>
  <si>
    <t>19364</t>
  </si>
  <si>
    <t>山梨県早川町</t>
  </si>
  <si>
    <t>19365</t>
  </si>
  <si>
    <t>山梨県身延町</t>
  </si>
  <si>
    <t>19366</t>
  </si>
  <si>
    <t>山梨県南部町</t>
  </si>
  <si>
    <t>19368</t>
  </si>
  <si>
    <t>山梨県富士川町</t>
  </si>
  <si>
    <t>19384</t>
  </si>
  <si>
    <t>山梨県昭和町</t>
  </si>
  <si>
    <t>19422</t>
  </si>
  <si>
    <t>山梨県道志村</t>
  </si>
  <si>
    <t>19423</t>
  </si>
  <si>
    <t>山梨県西桂町</t>
  </si>
  <si>
    <t>19424</t>
  </si>
  <si>
    <t>山梨県忍野村</t>
  </si>
  <si>
    <t>19425</t>
  </si>
  <si>
    <t>山梨県山中湖村</t>
  </si>
  <si>
    <t>19429</t>
  </si>
  <si>
    <t>山梨県鳴沢村</t>
  </si>
  <si>
    <t>19430</t>
  </si>
  <si>
    <t>山梨県富士河口湖町</t>
  </si>
  <si>
    <t>19442</t>
  </si>
  <si>
    <t>山梨県小菅村</t>
  </si>
  <si>
    <t>19443</t>
  </si>
  <si>
    <t>山梨県丹波山村</t>
  </si>
  <si>
    <t>20000</t>
  </si>
  <si>
    <t>長野県</t>
  </si>
  <si>
    <t>20201</t>
  </si>
  <si>
    <t>長野県長野市</t>
  </si>
  <si>
    <t>20202</t>
  </si>
  <si>
    <t>長野県松本市</t>
  </si>
  <si>
    <t>20203</t>
  </si>
  <si>
    <t>長野県上田市</t>
  </si>
  <si>
    <t>20204</t>
  </si>
  <si>
    <t>長野県岡谷市</t>
  </si>
  <si>
    <t>20205</t>
  </si>
  <si>
    <t>長野県飯田市</t>
  </si>
  <si>
    <t>20206</t>
  </si>
  <si>
    <t>長野県諏訪市</t>
  </si>
  <si>
    <t>20207</t>
  </si>
  <si>
    <t>長野県須坂市</t>
  </si>
  <si>
    <t>20208</t>
  </si>
  <si>
    <t>長野県小諸市</t>
  </si>
  <si>
    <t>20209</t>
  </si>
  <si>
    <t>長野県伊那市</t>
  </si>
  <si>
    <t>20210</t>
  </si>
  <si>
    <t>長野県駒ヶ根市</t>
  </si>
  <si>
    <t>20211</t>
  </si>
  <si>
    <t>長野県中野市</t>
  </si>
  <si>
    <t>20212</t>
  </si>
  <si>
    <t>長野県大町市</t>
  </si>
  <si>
    <t>20213</t>
  </si>
  <si>
    <t>長野県飯山市</t>
  </si>
  <si>
    <t>20214</t>
  </si>
  <si>
    <t>長野県茅野市</t>
  </si>
  <si>
    <t>20215</t>
  </si>
  <si>
    <t>長野県塩尻市</t>
  </si>
  <si>
    <t>20217</t>
  </si>
  <si>
    <t>長野県佐久市</t>
  </si>
  <si>
    <t>20218</t>
  </si>
  <si>
    <t>長野県千曲市</t>
  </si>
  <si>
    <t>20219</t>
  </si>
  <si>
    <t>長野県東御市</t>
  </si>
  <si>
    <t>20220</t>
  </si>
  <si>
    <t>長野県安曇野市</t>
  </si>
  <si>
    <t>20303</t>
  </si>
  <si>
    <t>長野県小海町</t>
  </si>
  <si>
    <t>20304</t>
  </si>
  <si>
    <t>長野県川上村</t>
  </si>
  <si>
    <t>20305</t>
  </si>
  <si>
    <t>長野県南牧村</t>
  </si>
  <si>
    <t>20306</t>
  </si>
  <si>
    <t>長野県南相木村</t>
  </si>
  <si>
    <t>20307</t>
  </si>
  <si>
    <t>長野県北相木村</t>
  </si>
  <si>
    <t>20309</t>
  </si>
  <si>
    <t>長野県佐久穂町</t>
  </si>
  <si>
    <t>20321</t>
  </si>
  <si>
    <t>長野県軽井沢町</t>
  </si>
  <si>
    <t>20323</t>
  </si>
  <si>
    <t>長野県御代田町</t>
  </si>
  <si>
    <t>20324</t>
  </si>
  <si>
    <t>長野県立科町</t>
  </si>
  <si>
    <t>20349</t>
  </si>
  <si>
    <t>長野県青木村</t>
  </si>
  <si>
    <t>20350</t>
  </si>
  <si>
    <t>長野県長和町</t>
  </si>
  <si>
    <t>20361</t>
  </si>
  <si>
    <t>長野県下諏訪町</t>
  </si>
  <si>
    <t>20362</t>
  </si>
  <si>
    <t>長野県富士見町</t>
  </si>
  <si>
    <t>20363</t>
  </si>
  <si>
    <t>長野県原村</t>
  </si>
  <si>
    <t>20382</t>
  </si>
  <si>
    <t>長野県辰野町</t>
  </si>
  <si>
    <t>20383</t>
  </si>
  <si>
    <t>長野県箕輪町</t>
  </si>
  <si>
    <t>20384</t>
  </si>
  <si>
    <t>長野県飯島町</t>
  </si>
  <si>
    <t>20385</t>
  </si>
  <si>
    <t>長野県南箕輪村</t>
  </si>
  <si>
    <t>20386</t>
  </si>
  <si>
    <t>長野県中川村</t>
  </si>
  <si>
    <t>20388</t>
  </si>
  <si>
    <t>長野県宮田村</t>
  </si>
  <si>
    <t>20402</t>
  </si>
  <si>
    <t>長野県松川町</t>
  </si>
  <si>
    <t>20403</t>
  </si>
  <si>
    <t>長野県高森町</t>
  </si>
  <si>
    <t>20404</t>
  </si>
  <si>
    <t>長野県阿南町</t>
  </si>
  <si>
    <t>20407</t>
  </si>
  <si>
    <t>長野県阿智村</t>
  </si>
  <si>
    <t>20409</t>
  </si>
  <si>
    <t>長野県平谷村</t>
  </si>
  <si>
    <t>20410</t>
  </si>
  <si>
    <t>長野県根羽村</t>
  </si>
  <si>
    <t>20411</t>
  </si>
  <si>
    <t>長野県下條村</t>
  </si>
  <si>
    <t>20412</t>
  </si>
  <si>
    <t>長野県売木村</t>
  </si>
  <si>
    <t>20413</t>
  </si>
  <si>
    <t>長野県天龍村</t>
  </si>
  <si>
    <t>20414</t>
  </si>
  <si>
    <t>長野県泰阜村</t>
  </si>
  <si>
    <t>20415</t>
  </si>
  <si>
    <t>長野県喬木村</t>
  </si>
  <si>
    <t>20416</t>
  </si>
  <si>
    <t>長野県豊丘村</t>
  </si>
  <si>
    <t>20417</t>
  </si>
  <si>
    <t>長野県大鹿村</t>
  </si>
  <si>
    <t>20422</t>
  </si>
  <si>
    <t>長野県上松町</t>
  </si>
  <si>
    <t>20423</t>
  </si>
  <si>
    <t>長野県南木曽町</t>
  </si>
  <si>
    <t>20425</t>
  </si>
  <si>
    <t>長野県木祖村</t>
  </si>
  <si>
    <t>20429</t>
  </si>
  <si>
    <t>長野県王滝村</t>
  </si>
  <si>
    <t>20430</t>
  </si>
  <si>
    <t>長野県大桑村</t>
  </si>
  <si>
    <t>20432</t>
  </si>
  <si>
    <t>長野県木曽町</t>
  </si>
  <si>
    <t>20446</t>
  </si>
  <si>
    <t>長野県麻績村</t>
  </si>
  <si>
    <t>20448</t>
  </si>
  <si>
    <t>長野県生坂村</t>
  </si>
  <si>
    <t>20450</t>
  </si>
  <si>
    <t>長野県山形村</t>
  </si>
  <si>
    <t>20451</t>
  </si>
  <si>
    <t>長野県朝日村</t>
  </si>
  <si>
    <t>20452</t>
  </si>
  <si>
    <t>長野県筑北村</t>
  </si>
  <si>
    <t>20481</t>
  </si>
  <si>
    <t>長野県池田町</t>
  </si>
  <si>
    <t>20482</t>
  </si>
  <si>
    <t>長野県松川村</t>
  </si>
  <si>
    <t>20485</t>
  </si>
  <si>
    <t>長野県白馬村</t>
  </si>
  <si>
    <t>20486</t>
  </si>
  <si>
    <t>長野県小谷村</t>
  </si>
  <si>
    <t>20521</t>
  </si>
  <si>
    <t>長野県坂城町</t>
  </si>
  <si>
    <t>20541</t>
  </si>
  <si>
    <t>長野県小布施町</t>
  </si>
  <si>
    <t>20543</t>
  </si>
  <si>
    <t>長野県高山村</t>
  </si>
  <si>
    <t>20561</t>
  </si>
  <si>
    <t>長野県山ノ内町</t>
  </si>
  <si>
    <t>20562</t>
  </si>
  <si>
    <t>長野県木島平村</t>
  </si>
  <si>
    <t>20563</t>
  </si>
  <si>
    <t>長野県野沢温泉村</t>
  </si>
  <si>
    <t>20583</t>
  </si>
  <si>
    <t>長野県信濃町</t>
  </si>
  <si>
    <t>20588</t>
  </si>
  <si>
    <t>長野県小川村</t>
  </si>
  <si>
    <t>20590</t>
  </si>
  <si>
    <t>長野県飯綱町</t>
  </si>
  <si>
    <t>20602</t>
  </si>
  <si>
    <t>長野県栄村</t>
  </si>
  <si>
    <t>21000</t>
  </si>
  <si>
    <t>岐阜県</t>
  </si>
  <si>
    <t>21201</t>
  </si>
  <si>
    <t>岐阜県岐阜市</t>
  </si>
  <si>
    <t>21202</t>
  </si>
  <si>
    <t>岐阜県大垣市</t>
  </si>
  <si>
    <t>21203</t>
  </si>
  <si>
    <t>岐阜県高山市</t>
  </si>
  <si>
    <t>21204</t>
  </si>
  <si>
    <t>岐阜県多治見市</t>
  </si>
  <si>
    <t>21205</t>
  </si>
  <si>
    <t>岐阜県関市</t>
  </si>
  <si>
    <t>21206</t>
  </si>
  <si>
    <t>岐阜県中津川市</t>
  </si>
  <si>
    <t>21207</t>
  </si>
  <si>
    <t>岐阜県美濃市</t>
  </si>
  <si>
    <t>21208</t>
  </si>
  <si>
    <t>岐阜県瑞浪市</t>
  </si>
  <si>
    <t>21209</t>
  </si>
  <si>
    <t>岐阜県羽島市</t>
  </si>
  <si>
    <t>21210</t>
  </si>
  <si>
    <t>岐阜県恵那市</t>
  </si>
  <si>
    <t>21211</t>
  </si>
  <si>
    <t>岐阜県美濃加茂市</t>
  </si>
  <si>
    <t>21212</t>
  </si>
  <si>
    <t>岐阜県土岐市</t>
  </si>
  <si>
    <t>21213</t>
  </si>
  <si>
    <t>岐阜県各務原市</t>
  </si>
  <si>
    <t>21214</t>
  </si>
  <si>
    <t>岐阜県可児市</t>
  </si>
  <si>
    <t>21215</t>
  </si>
  <si>
    <t>岐阜県山県市</t>
  </si>
  <si>
    <t>21216</t>
  </si>
  <si>
    <t>岐阜県瑞穂市</t>
  </si>
  <si>
    <t>21217</t>
  </si>
  <si>
    <t>岐阜県飛騨市</t>
  </si>
  <si>
    <t>21218</t>
  </si>
  <si>
    <t>岐阜県本巣市</t>
  </si>
  <si>
    <t>21219</t>
  </si>
  <si>
    <t>岐阜県郡上市</t>
  </si>
  <si>
    <t>21220</t>
  </si>
  <si>
    <t>岐阜県下呂市</t>
  </si>
  <si>
    <t>21221</t>
  </si>
  <si>
    <t>岐阜県海津市</t>
  </si>
  <si>
    <t>21302</t>
  </si>
  <si>
    <t>岐阜県岐南町</t>
  </si>
  <si>
    <t>21303</t>
  </si>
  <si>
    <t>岐阜県笠松町</t>
  </si>
  <si>
    <t>21341</t>
  </si>
  <si>
    <t>岐阜県養老町</t>
  </si>
  <si>
    <t>21361</t>
  </si>
  <si>
    <t>岐阜県垂井町</t>
  </si>
  <si>
    <t>21362</t>
  </si>
  <si>
    <t>岐阜県関ケ原町</t>
  </si>
  <si>
    <t>21381</t>
  </si>
  <si>
    <t>岐阜県神戸町</t>
  </si>
  <si>
    <t>21382</t>
  </si>
  <si>
    <t>岐阜県輪之内町</t>
  </si>
  <si>
    <t>21383</t>
  </si>
  <si>
    <t>岐阜県安八町</t>
  </si>
  <si>
    <t>21401</t>
  </si>
  <si>
    <t>岐阜県揖斐川町</t>
  </si>
  <si>
    <t>21403</t>
  </si>
  <si>
    <t>岐阜県大野町</t>
  </si>
  <si>
    <t>21404</t>
  </si>
  <si>
    <t>岐阜県池田町</t>
  </si>
  <si>
    <t>21421</t>
  </si>
  <si>
    <t>岐阜県北方町</t>
  </si>
  <si>
    <t>21501</t>
  </si>
  <si>
    <t>岐阜県坂祝町</t>
  </si>
  <si>
    <t>21502</t>
  </si>
  <si>
    <t>岐阜県富加町</t>
  </si>
  <si>
    <t>21503</t>
  </si>
  <si>
    <t>岐阜県川辺町</t>
  </si>
  <si>
    <t>21504</t>
  </si>
  <si>
    <t>岐阜県七宗町</t>
  </si>
  <si>
    <t>21505</t>
  </si>
  <si>
    <t>岐阜県八百津町</t>
  </si>
  <si>
    <t>21506</t>
  </si>
  <si>
    <t>岐阜県白川町</t>
  </si>
  <si>
    <t>21507</t>
  </si>
  <si>
    <t>岐阜県東白川村</t>
  </si>
  <si>
    <t>21521</t>
  </si>
  <si>
    <t>岐阜県御嵩町</t>
  </si>
  <si>
    <t>21604</t>
  </si>
  <si>
    <t>岐阜県白川村</t>
  </si>
  <si>
    <t>22000</t>
  </si>
  <si>
    <t>静岡県</t>
  </si>
  <si>
    <t>22100</t>
  </si>
  <si>
    <t>静岡県静岡市</t>
  </si>
  <si>
    <t>22130</t>
  </si>
  <si>
    <t>静岡県浜松市</t>
  </si>
  <si>
    <t>22203</t>
  </si>
  <si>
    <t>静岡県沼津市</t>
  </si>
  <si>
    <t>22205</t>
  </si>
  <si>
    <t>静岡県熱海市</t>
  </si>
  <si>
    <t>22206</t>
  </si>
  <si>
    <t>静岡県三島市</t>
  </si>
  <si>
    <t>22207</t>
  </si>
  <si>
    <t>静岡県富士宮市</t>
  </si>
  <si>
    <t>22208</t>
  </si>
  <si>
    <t>静岡県伊東市</t>
  </si>
  <si>
    <t>22209</t>
  </si>
  <si>
    <t>静岡県島田市</t>
  </si>
  <si>
    <t>22210</t>
  </si>
  <si>
    <t>静岡県富士市</t>
  </si>
  <si>
    <t>22211</t>
  </si>
  <si>
    <t>静岡県磐田市</t>
  </si>
  <si>
    <t>22212</t>
  </si>
  <si>
    <t>静岡県焼津市</t>
  </si>
  <si>
    <t>22213</t>
  </si>
  <si>
    <t>静岡県掛川市</t>
  </si>
  <si>
    <t>22214</t>
  </si>
  <si>
    <t>静岡県藤枝市</t>
  </si>
  <si>
    <t>22215</t>
  </si>
  <si>
    <t>静岡県御殿場市</t>
  </si>
  <si>
    <t>22216</t>
  </si>
  <si>
    <t>静岡県袋井市</t>
  </si>
  <si>
    <t>22219</t>
  </si>
  <si>
    <t>静岡県下田市</t>
  </si>
  <si>
    <t>22220</t>
  </si>
  <si>
    <t>静岡県裾野市</t>
  </si>
  <si>
    <t>22221</t>
  </si>
  <si>
    <t>静岡県湖西市</t>
  </si>
  <si>
    <t>22222</t>
  </si>
  <si>
    <t>静岡県伊豆市</t>
  </si>
  <si>
    <t>22223</t>
  </si>
  <si>
    <t>静岡県御前崎市</t>
  </si>
  <si>
    <t>22224</t>
  </si>
  <si>
    <t>静岡県菊川市</t>
  </si>
  <si>
    <t>22225</t>
  </si>
  <si>
    <t>静岡県伊豆の国市</t>
  </si>
  <si>
    <t>22226</t>
  </si>
  <si>
    <t>静岡県牧之原市</t>
  </si>
  <si>
    <t>22301</t>
  </si>
  <si>
    <t>静岡県東伊豆町</t>
  </si>
  <si>
    <t>22302</t>
  </si>
  <si>
    <t>静岡県河津町</t>
  </si>
  <si>
    <t>22304</t>
  </si>
  <si>
    <t>静岡県南伊豆町</t>
  </si>
  <si>
    <t>22305</t>
  </si>
  <si>
    <t>静岡県松崎町</t>
  </si>
  <si>
    <t>22306</t>
  </si>
  <si>
    <t>静岡県西伊豆町</t>
  </si>
  <si>
    <t>22325</t>
  </si>
  <si>
    <t>静岡県函南町</t>
  </si>
  <si>
    <t>22341</t>
  </si>
  <si>
    <t>静岡県清水町</t>
  </si>
  <si>
    <t>22342</t>
  </si>
  <si>
    <t>静岡県長泉町</t>
  </si>
  <si>
    <t>22344</t>
  </si>
  <si>
    <t>静岡県小山町</t>
  </si>
  <si>
    <t>22424</t>
  </si>
  <si>
    <t>静岡県吉田町</t>
  </si>
  <si>
    <t>22429</t>
  </si>
  <si>
    <t>静岡県川根本町</t>
  </si>
  <si>
    <t>22461</t>
  </si>
  <si>
    <t>静岡県森町</t>
  </si>
  <si>
    <t>23000</t>
  </si>
  <si>
    <t>愛知県</t>
  </si>
  <si>
    <t>23100</t>
  </si>
  <si>
    <t>愛知県名古屋市</t>
  </si>
  <si>
    <t>23201</t>
  </si>
  <si>
    <t>愛知県豊橋市</t>
  </si>
  <si>
    <t>23202</t>
  </si>
  <si>
    <t>愛知県岡崎市</t>
  </si>
  <si>
    <t>23203</t>
  </si>
  <si>
    <t>愛知県一宮市</t>
  </si>
  <si>
    <t>23204</t>
  </si>
  <si>
    <t>愛知県瀬戸市</t>
  </si>
  <si>
    <t>23205</t>
  </si>
  <si>
    <t>愛知県半田市</t>
  </si>
  <si>
    <t>23206</t>
  </si>
  <si>
    <t>愛知県春日井市</t>
  </si>
  <si>
    <t>23207</t>
  </si>
  <si>
    <t>愛知県豊川市</t>
  </si>
  <si>
    <t>23208</t>
  </si>
  <si>
    <t>愛知県津島市</t>
  </si>
  <si>
    <t>23209</t>
  </si>
  <si>
    <t>愛知県碧南市</t>
  </si>
  <si>
    <t>23210</t>
  </si>
  <si>
    <t>愛知県刈谷市</t>
  </si>
  <si>
    <t>23211</t>
  </si>
  <si>
    <t>愛知県豊田市</t>
  </si>
  <si>
    <t>23212</t>
  </si>
  <si>
    <t>愛知県安城市</t>
  </si>
  <si>
    <t>23213</t>
  </si>
  <si>
    <t>愛知県西尾市</t>
  </si>
  <si>
    <t>23214</t>
  </si>
  <si>
    <t>愛知県蒲郡市</t>
  </si>
  <si>
    <t>23215</t>
  </si>
  <si>
    <t>愛知県犬山市</t>
  </si>
  <si>
    <t>23216</t>
  </si>
  <si>
    <t>愛知県常滑市</t>
  </si>
  <si>
    <t>23217</t>
  </si>
  <si>
    <t>愛知県江南市</t>
  </si>
  <si>
    <t>23219</t>
  </si>
  <si>
    <t>愛知県小牧市</t>
  </si>
  <si>
    <t>23220</t>
  </si>
  <si>
    <t>愛知県稲沢市</t>
  </si>
  <si>
    <t>23221</t>
  </si>
  <si>
    <t>愛知県新城市</t>
  </si>
  <si>
    <t>23222</t>
  </si>
  <si>
    <t>愛知県東海市</t>
  </si>
  <si>
    <t>23223</t>
  </si>
  <si>
    <t>愛知県大府市</t>
  </si>
  <si>
    <t>23224</t>
  </si>
  <si>
    <t>愛知県知多市</t>
  </si>
  <si>
    <t>23225</t>
  </si>
  <si>
    <t>愛知県知立市</t>
  </si>
  <si>
    <t>23226</t>
  </si>
  <si>
    <t>愛知県尾張旭市</t>
  </si>
  <si>
    <t>23227</t>
  </si>
  <si>
    <t>愛知県高浜市</t>
  </si>
  <si>
    <t>23228</t>
  </si>
  <si>
    <t>愛知県岩倉市</t>
  </si>
  <si>
    <t>23229</t>
  </si>
  <si>
    <t>愛知県豊明市</t>
  </si>
  <si>
    <t>23230</t>
  </si>
  <si>
    <t>愛知県日進市</t>
  </si>
  <si>
    <t>23231</t>
  </si>
  <si>
    <t>愛知県田原市</t>
  </si>
  <si>
    <t>23232</t>
  </si>
  <si>
    <t>愛知県愛西市</t>
  </si>
  <si>
    <t>23233</t>
  </si>
  <si>
    <t>愛知県清須市</t>
  </si>
  <si>
    <t>23234</t>
  </si>
  <si>
    <t>愛知県北名古屋市</t>
  </si>
  <si>
    <t>23235</t>
  </si>
  <si>
    <t>愛知県弥富市</t>
  </si>
  <si>
    <t>23236</t>
  </si>
  <si>
    <t>愛知県みよし市</t>
  </si>
  <si>
    <t>23237</t>
  </si>
  <si>
    <t>愛知県あま市</t>
  </si>
  <si>
    <t>23238</t>
  </si>
  <si>
    <t>愛知県長久手市</t>
  </si>
  <si>
    <t>23302</t>
  </si>
  <si>
    <t>愛知県東郷町</t>
  </si>
  <si>
    <t>23342</t>
  </si>
  <si>
    <t>愛知県豊山町</t>
  </si>
  <si>
    <t>23361</t>
  </si>
  <si>
    <t>愛知県大口町</t>
  </si>
  <si>
    <t>23362</t>
  </si>
  <si>
    <t>愛知県扶桑町</t>
  </si>
  <si>
    <t>23424</t>
  </si>
  <si>
    <t>愛知県大治町</t>
  </si>
  <si>
    <t>23425</t>
  </si>
  <si>
    <t>愛知県蟹江町</t>
  </si>
  <si>
    <t>23427</t>
  </si>
  <si>
    <t>愛知県飛島村</t>
  </si>
  <si>
    <t>23441</t>
  </si>
  <si>
    <t>愛知県阿久比町</t>
  </si>
  <si>
    <t>23442</t>
  </si>
  <si>
    <t>愛知県東浦町</t>
  </si>
  <si>
    <t>23445</t>
  </si>
  <si>
    <t>愛知県南知多町</t>
  </si>
  <si>
    <t>23446</t>
  </si>
  <si>
    <t>愛知県美浜町</t>
  </si>
  <si>
    <t>23447</t>
  </si>
  <si>
    <t>愛知県武豊町</t>
  </si>
  <si>
    <t>23501</t>
  </si>
  <si>
    <t>愛知県幸田町</t>
  </si>
  <si>
    <t>23561</t>
  </si>
  <si>
    <t>愛知県設楽町</t>
  </si>
  <si>
    <t>23562</t>
  </si>
  <si>
    <t>愛知県東栄町</t>
  </si>
  <si>
    <t>23563</t>
  </si>
  <si>
    <t>愛知県豊根村</t>
  </si>
  <si>
    <t>24000</t>
  </si>
  <si>
    <t>三重県</t>
  </si>
  <si>
    <t>24201</t>
  </si>
  <si>
    <t>三重県津市</t>
  </si>
  <si>
    <t>24202</t>
  </si>
  <si>
    <t>三重県四日市市</t>
  </si>
  <si>
    <t>24203</t>
  </si>
  <si>
    <t>三重県伊勢市</t>
  </si>
  <si>
    <t>24204</t>
  </si>
  <si>
    <t>三重県松阪市</t>
  </si>
  <si>
    <t>24205</t>
  </si>
  <si>
    <t>三重県桑名市</t>
  </si>
  <si>
    <t>24207</t>
  </si>
  <si>
    <t>三重県鈴鹿市</t>
  </si>
  <si>
    <t>24208</t>
  </si>
  <si>
    <t>三重県名張市</t>
  </si>
  <si>
    <t>24209</t>
  </si>
  <si>
    <t>三重県尾鷲市</t>
  </si>
  <si>
    <t>24210</t>
  </si>
  <si>
    <t>三重県亀山市</t>
  </si>
  <si>
    <t>24211</t>
  </si>
  <si>
    <t>三重県鳥羽市</t>
  </si>
  <si>
    <t>24212</t>
  </si>
  <si>
    <t>三重県熊野市</t>
  </si>
  <si>
    <t>24214</t>
  </si>
  <si>
    <t>三重県いなべ市</t>
  </si>
  <si>
    <t>24215</t>
  </si>
  <si>
    <t>三重県志摩市</t>
  </si>
  <si>
    <t>24216</t>
  </si>
  <si>
    <t>三重県伊賀市</t>
  </si>
  <si>
    <t>24303</t>
  </si>
  <si>
    <t>三重県木曽岬町</t>
  </si>
  <si>
    <t>24324</t>
  </si>
  <si>
    <t>三重県東員町</t>
  </si>
  <si>
    <t>24341</t>
  </si>
  <si>
    <t>三重県菰野町</t>
  </si>
  <si>
    <t>24343</t>
  </si>
  <si>
    <t>三重県朝日町</t>
  </si>
  <si>
    <t>24344</t>
  </si>
  <si>
    <t>三重県川越町</t>
  </si>
  <si>
    <t>24441</t>
  </si>
  <si>
    <t>三重県多気町</t>
  </si>
  <si>
    <t>24442</t>
  </si>
  <si>
    <t>三重県明和町</t>
  </si>
  <si>
    <t>24443</t>
  </si>
  <si>
    <t>三重県大台町</t>
  </si>
  <si>
    <t>24461</t>
  </si>
  <si>
    <t>三重県玉城町</t>
  </si>
  <si>
    <t>24470</t>
  </si>
  <si>
    <t>三重県度会町</t>
  </si>
  <si>
    <t>24471</t>
  </si>
  <si>
    <t>三重県大紀町</t>
  </si>
  <si>
    <t>24472</t>
  </si>
  <si>
    <t>三重県南伊勢町</t>
  </si>
  <si>
    <t>24543</t>
  </si>
  <si>
    <t>三重県紀北町</t>
  </si>
  <si>
    <t>24561</t>
  </si>
  <si>
    <t>三重県御浜町</t>
  </si>
  <si>
    <t>24562</t>
  </si>
  <si>
    <t>三重県紀宝町</t>
  </si>
  <si>
    <t>25000</t>
  </si>
  <si>
    <t>滋賀県</t>
  </si>
  <si>
    <t>25201</t>
  </si>
  <si>
    <t>滋賀県大津市</t>
  </si>
  <si>
    <t>25202</t>
  </si>
  <si>
    <t>滋賀県彦根市</t>
  </si>
  <si>
    <t>25203</t>
  </si>
  <si>
    <t>滋賀県長浜市</t>
  </si>
  <si>
    <t>25204</t>
  </si>
  <si>
    <t>滋賀県近江八幡市</t>
  </si>
  <si>
    <t>25206</t>
  </si>
  <si>
    <t>滋賀県草津市</t>
  </si>
  <si>
    <t>25207</t>
  </si>
  <si>
    <t>滋賀県守山市</t>
  </si>
  <si>
    <t>25208</t>
  </si>
  <si>
    <t>滋賀県栗東市</t>
  </si>
  <si>
    <t>25209</t>
  </si>
  <si>
    <t>滋賀県甲賀市</t>
  </si>
  <si>
    <t>25210</t>
  </si>
  <si>
    <t>滋賀県野洲市</t>
  </si>
  <si>
    <t>25211</t>
  </si>
  <si>
    <t>滋賀県湖南市</t>
  </si>
  <si>
    <t>25212</t>
  </si>
  <si>
    <t>滋賀県高島市</t>
  </si>
  <si>
    <t>25213</t>
  </si>
  <si>
    <t>滋賀県東近江市</t>
  </si>
  <si>
    <t>25214</t>
  </si>
  <si>
    <t>滋賀県米原市</t>
  </si>
  <si>
    <t>25383</t>
  </si>
  <si>
    <t>滋賀県日野町</t>
  </si>
  <si>
    <t>25384</t>
  </si>
  <si>
    <t>滋賀県竜王町</t>
  </si>
  <si>
    <t>25425</t>
  </si>
  <si>
    <t>滋賀県愛荘町</t>
  </si>
  <si>
    <t>25441</t>
  </si>
  <si>
    <t>滋賀県豊郷町</t>
  </si>
  <si>
    <t>25442</t>
  </si>
  <si>
    <t>滋賀県甲良町</t>
  </si>
  <si>
    <t>25443</t>
  </si>
  <si>
    <t>滋賀県多賀町</t>
  </si>
  <si>
    <t>26000</t>
  </si>
  <si>
    <t>京都府</t>
  </si>
  <si>
    <t>26100</t>
  </si>
  <si>
    <t>京都府京都市</t>
  </si>
  <si>
    <t>26201</t>
  </si>
  <si>
    <t>京都府福知山市</t>
  </si>
  <si>
    <t>26202</t>
  </si>
  <si>
    <t>京都府舞鶴市</t>
  </si>
  <si>
    <t>26203</t>
  </si>
  <si>
    <t>京都府綾部市</t>
  </si>
  <si>
    <t>26204</t>
  </si>
  <si>
    <t>京都府宇治市</t>
  </si>
  <si>
    <t>26205</t>
  </si>
  <si>
    <t>京都府宮津市</t>
  </si>
  <si>
    <t>26206</t>
  </si>
  <si>
    <t>京都府亀岡市</t>
  </si>
  <si>
    <t>26207</t>
  </si>
  <si>
    <t>京都府城陽市</t>
  </si>
  <si>
    <t>26208</t>
  </si>
  <si>
    <t>京都府向日市</t>
  </si>
  <si>
    <t>26209</t>
  </si>
  <si>
    <t>京都府長岡京市</t>
  </si>
  <si>
    <t>26210</t>
  </si>
  <si>
    <t>京都府八幡市</t>
  </si>
  <si>
    <t>26211</t>
  </si>
  <si>
    <t>京都府京田辺市</t>
  </si>
  <si>
    <t>26212</t>
  </si>
  <si>
    <t>京都府京丹後市</t>
  </si>
  <si>
    <t>26213</t>
  </si>
  <si>
    <t>京都府南丹市</t>
  </si>
  <si>
    <t>26214</t>
  </si>
  <si>
    <t>京都府木津川市</t>
  </si>
  <si>
    <t>26303</t>
  </si>
  <si>
    <t>京都府大山崎町</t>
  </si>
  <si>
    <t>26322</t>
  </si>
  <si>
    <t>京都府久御山町</t>
  </si>
  <si>
    <t>26343</t>
  </si>
  <si>
    <t>京都府井手町</t>
  </si>
  <si>
    <t>26344</t>
  </si>
  <si>
    <t>京都府宇治田原町</t>
  </si>
  <si>
    <t>26364</t>
  </si>
  <si>
    <t>京都府笠置町</t>
  </si>
  <si>
    <t>26365</t>
  </si>
  <si>
    <t>京都府和束町</t>
  </si>
  <si>
    <t>26366</t>
  </si>
  <si>
    <t>京都府精華町</t>
  </si>
  <si>
    <t>26367</t>
  </si>
  <si>
    <t>京都府南山城村</t>
  </si>
  <si>
    <t>26407</t>
  </si>
  <si>
    <t>京都府京丹波町</t>
  </si>
  <si>
    <t>26463</t>
  </si>
  <si>
    <t>京都府伊根町</t>
  </si>
  <si>
    <t>26465</t>
  </si>
  <si>
    <t>京都府与謝野町</t>
  </si>
  <si>
    <t>27000</t>
  </si>
  <si>
    <t>大阪府</t>
  </si>
  <si>
    <t>27100</t>
  </si>
  <si>
    <t>大阪府大阪市</t>
  </si>
  <si>
    <t>27140</t>
  </si>
  <si>
    <t>大阪府堺市</t>
  </si>
  <si>
    <t>27202</t>
  </si>
  <si>
    <t>大阪府岸和田市</t>
  </si>
  <si>
    <t>27203</t>
  </si>
  <si>
    <t>大阪府豊中市</t>
  </si>
  <si>
    <t>27204</t>
  </si>
  <si>
    <t>大阪府池田市</t>
  </si>
  <si>
    <t>27205</t>
  </si>
  <si>
    <t>大阪府吹田市</t>
  </si>
  <si>
    <t>27206</t>
  </si>
  <si>
    <t>大阪府泉大津市</t>
  </si>
  <si>
    <t>27207</t>
  </si>
  <si>
    <t>大阪府高槻市</t>
  </si>
  <si>
    <t>27208</t>
  </si>
  <si>
    <t>大阪府貝塚市</t>
  </si>
  <si>
    <t>27209</t>
  </si>
  <si>
    <t>大阪府守口市</t>
  </si>
  <si>
    <t>27210</t>
  </si>
  <si>
    <t>大阪府枚方市</t>
  </si>
  <si>
    <t>27211</t>
  </si>
  <si>
    <t>大阪府茨木市</t>
  </si>
  <si>
    <t>27212</t>
  </si>
  <si>
    <t>大阪府八尾市</t>
  </si>
  <si>
    <t>27213</t>
  </si>
  <si>
    <t>大阪府泉佐野市</t>
  </si>
  <si>
    <t>27214</t>
  </si>
  <si>
    <t>大阪府富田林市</t>
  </si>
  <si>
    <t>27215</t>
  </si>
  <si>
    <t>大阪府寝屋川市</t>
  </si>
  <si>
    <t>27216</t>
  </si>
  <si>
    <t>大阪府河内長野市</t>
  </si>
  <si>
    <t>27217</t>
  </si>
  <si>
    <t>大阪府松原市</t>
  </si>
  <si>
    <t>27218</t>
  </si>
  <si>
    <t>大阪府大東市</t>
  </si>
  <si>
    <t>27219</t>
  </si>
  <si>
    <t>大阪府和泉市</t>
  </si>
  <si>
    <t>27220</t>
  </si>
  <si>
    <t>大阪府箕面市</t>
  </si>
  <si>
    <t>27221</t>
  </si>
  <si>
    <t>大阪府柏原市</t>
  </si>
  <si>
    <t>27222</t>
  </si>
  <si>
    <t>大阪府羽曳野市</t>
  </si>
  <si>
    <t>27223</t>
  </si>
  <si>
    <t>大阪府門真市</t>
  </si>
  <si>
    <t>27224</t>
  </si>
  <si>
    <t>大阪府摂津市</t>
  </si>
  <si>
    <t>27225</t>
  </si>
  <si>
    <t>大阪府高石市</t>
  </si>
  <si>
    <t>27226</t>
  </si>
  <si>
    <t>大阪府藤井寺市</t>
  </si>
  <si>
    <t>27227</t>
  </si>
  <si>
    <t>大阪府東大阪市</t>
  </si>
  <si>
    <t>27228</t>
  </si>
  <si>
    <t>大阪府泉南市</t>
  </si>
  <si>
    <t>27229</t>
  </si>
  <si>
    <t>大阪府四條畷市</t>
  </si>
  <si>
    <t>27230</t>
  </si>
  <si>
    <t>大阪府交野市</t>
  </si>
  <si>
    <t>27231</t>
  </si>
  <si>
    <t>大阪府大阪狭山市</t>
  </si>
  <si>
    <t>27232</t>
  </si>
  <si>
    <t>大阪府阪南市</t>
  </si>
  <si>
    <t>27301</t>
  </si>
  <si>
    <t>大阪府島本町</t>
  </si>
  <si>
    <t>27321</t>
  </si>
  <si>
    <t>大阪府豊能町</t>
  </si>
  <si>
    <t>27322</t>
  </si>
  <si>
    <t>大阪府能勢町</t>
  </si>
  <si>
    <t>27341</t>
  </si>
  <si>
    <t>大阪府忠岡町</t>
  </si>
  <si>
    <t>27361</t>
  </si>
  <si>
    <t>大阪府熊取町</t>
  </si>
  <si>
    <t>27362</t>
  </si>
  <si>
    <t>大阪府田尻町</t>
  </si>
  <si>
    <t>27366</t>
  </si>
  <si>
    <t>大阪府岬町</t>
  </si>
  <si>
    <t>27381</t>
  </si>
  <si>
    <t>大阪府太子町</t>
  </si>
  <si>
    <t>27382</t>
  </si>
  <si>
    <t>大阪府河南町</t>
  </si>
  <si>
    <t>27383</t>
  </si>
  <si>
    <t>大阪府千早赤阪村</t>
  </si>
  <si>
    <t>28000</t>
  </si>
  <si>
    <t>兵庫県</t>
  </si>
  <si>
    <t>28100</t>
  </si>
  <si>
    <t>兵庫県神戸市</t>
  </si>
  <si>
    <t>28201</t>
  </si>
  <si>
    <t>兵庫県姫路市</t>
  </si>
  <si>
    <t>28202</t>
  </si>
  <si>
    <t>兵庫県尼崎市</t>
  </si>
  <si>
    <t>28203</t>
  </si>
  <si>
    <t>兵庫県明石市</t>
  </si>
  <si>
    <t>28204</t>
  </si>
  <si>
    <t>兵庫県西宮市</t>
  </si>
  <si>
    <t>28205</t>
  </si>
  <si>
    <t>兵庫県洲本市</t>
  </si>
  <si>
    <t>28206</t>
  </si>
  <si>
    <t>兵庫県芦屋市</t>
  </si>
  <si>
    <t>28207</t>
  </si>
  <si>
    <t>兵庫県伊丹市</t>
  </si>
  <si>
    <t>28208</t>
  </si>
  <si>
    <t>兵庫県相生市</t>
  </si>
  <si>
    <t>28209</t>
  </si>
  <si>
    <t>兵庫県豊岡市</t>
  </si>
  <si>
    <t>28210</t>
  </si>
  <si>
    <t>兵庫県加古川市</t>
  </si>
  <si>
    <t>28212</t>
  </si>
  <si>
    <t>兵庫県赤穂市</t>
  </si>
  <si>
    <t>28213</t>
  </si>
  <si>
    <t>兵庫県西脇市</t>
  </si>
  <si>
    <t>28214</t>
  </si>
  <si>
    <t>兵庫県宝塚市</t>
  </si>
  <si>
    <t>28215</t>
  </si>
  <si>
    <t>兵庫県三木市</t>
  </si>
  <si>
    <t>28216</t>
  </si>
  <si>
    <t>兵庫県高砂市</t>
  </si>
  <si>
    <t>28217</t>
  </si>
  <si>
    <t>兵庫県川西市</t>
  </si>
  <si>
    <t>28218</t>
  </si>
  <si>
    <t>兵庫県小野市</t>
  </si>
  <si>
    <t>28219</t>
  </si>
  <si>
    <t>兵庫県三田市</t>
  </si>
  <si>
    <t>28220</t>
  </si>
  <si>
    <t>兵庫県加西市</t>
  </si>
  <si>
    <t>28221</t>
  </si>
  <si>
    <t>兵庫県丹波篠山市</t>
  </si>
  <si>
    <t>28222</t>
  </si>
  <si>
    <t>兵庫県養父市</t>
  </si>
  <si>
    <t>28223</t>
  </si>
  <si>
    <t>兵庫県丹波市</t>
  </si>
  <si>
    <t>28224</t>
  </si>
  <si>
    <t>兵庫県南あわじ市</t>
  </si>
  <si>
    <t>28225</t>
  </si>
  <si>
    <t>兵庫県朝来市</t>
  </si>
  <si>
    <t>28226</t>
  </si>
  <si>
    <t>兵庫県淡路市</t>
  </si>
  <si>
    <t>28227</t>
  </si>
  <si>
    <t>兵庫県宍粟市</t>
  </si>
  <si>
    <t>28228</t>
  </si>
  <si>
    <t>兵庫県加東市</t>
  </si>
  <si>
    <t>28229</t>
  </si>
  <si>
    <t>兵庫県たつの市</t>
  </si>
  <si>
    <t>28301</t>
  </si>
  <si>
    <t>兵庫県猪名川町</t>
  </si>
  <si>
    <t>28365</t>
  </si>
  <si>
    <t>兵庫県多可町</t>
  </si>
  <si>
    <t>28381</t>
  </si>
  <si>
    <t>兵庫県稲美町</t>
  </si>
  <si>
    <t>28382</t>
  </si>
  <si>
    <t>兵庫県播磨町</t>
  </si>
  <si>
    <t>28442</t>
  </si>
  <si>
    <t>兵庫県市川町</t>
  </si>
  <si>
    <t>28443</t>
  </si>
  <si>
    <t>兵庫県福崎町</t>
  </si>
  <si>
    <t>28446</t>
  </si>
  <si>
    <t>兵庫県神河町</t>
  </si>
  <si>
    <t>28464</t>
  </si>
  <si>
    <t>兵庫県太子町</t>
  </si>
  <si>
    <t>28481</t>
  </si>
  <si>
    <t>兵庫県上郡町</t>
  </si>
  <si>
    <t>28501</t>
  </si>
  <si>
    <t>兵庫県佐用町</t>
  </si>
  <si>
    <t>28585</t>
  </si>
  <si>
    <t>兵庫県香美町</t>
  </si>
  <si>
    <t>28586</t>
  </si>
  <si>
    <t>兵庫県新温泉町</t>
  </si>
  <si>
    <t>29000</t>
  </si>
  <si>
    <t>奈良県</t>
  </si>
  <si>
    <t>29201</t>
  </si>
  <si>
    <t>奈良県奈良市</t>
  </si>
  <si>
    <t>29202</t>
  </si>
  <si>
    <t>奈良県大和高田市</t>
  </si>
  <si>
    <t>29203</t>
  </si>
  <si>
    <t>奈良県大和郡山市</t>
  </si>
  <si>
    <t>29204</t>
  </si>
  <si>
    <t>奈良県天理市</t>
  </si>
  <si>
    <t>29205</t>
  </si>
  <si>
    <t>奈良県橿原市</t>
  </si>
  <si>
    <t>29206</t>
  </si>
  <si>
    <t>奈良県桜井市</t>
  </si>
  <si>
    <t>29207</t>
  </si>
  <si>
    <t>奈良県五條市</t>
  </si>
  <si>
    <t>29208</t>
  </si>
  <si>
    <t>奈良県御所市</t>
  </si>
  <si>
    <t>29209</t>
  </si>
  <si>
    <t>奈良県生駒市</t>
  </si>
  <si>
    <t>29210</t>
  </si>
  <si>
    <t>奈良県香芝市</t>
  </si>
  <si>
    <t>29211</t>
  </si>
  <si>
    <t>奈良県葛城市</t>
  </si>
  <si>
    <t>29212</t>
  </si>
  <si>
    <t>奈良県宇陀市</t>
  </si>
  <si>
    <t>29322</t>
  </si>
  <si>
    <t>奈良県山添村</t>
  </si>
  <si>
    <t>29342</t>
  </si>
  <si>
    <t>奈良県平群町</t>
  </si>
  <si>
    <t>29343</t>
  </si>
  <si>
    <t>奈良県三郷町</t>
  </si>
  <si>
    <t>29344</t>
  </si>
  <si>
    <t>奈良県斑鳩町</t>
  </si>
  <si>
    <t>29345</t>
  </si>
  <si>
    <t>奈良県安堵町</t>
  </si>
  <si>
    <t>29361</t>
  </si>
  <si>
    <t>奈良県川西町</t>
  </si>
  <si>
    <t>29362</t>
  </si>
  <si>
    <t>奈良県三宅町</t>
  </si>
  <si>
    <t>29363</t>
  </si>
  <si>
    <t>奈良県田原本町</t>
  </si>
  <si>
    <t>29385</t>
  </si>
  <si>
    <t>奈良県曽爾村</t>
  </si>
  <si>
    <t>29386</t>
  </si>
  <si>
    <t>奈良県御杖村</t>
  </si>
  <si>
    <t>29401</t>
  </si>
  <si>
    <t>奈良県高取町</t>
  </si>
  <si>
    <t>29402</t>
  </si>
  <si>
    <t>奈良県明日香村</t>
  </si>
  <si>
    <t>29424</t>
  </si>
  <si>
    <t>奈良県上牧町</t>
  </si>
  <si>
    <t>29425</t>
  </si>
  <si>
    <t>奈良県王寺町</t>
  </si>
  <si>
    <t>29426</t>
  </si>
  <si>
    <t>奈良県広陵町</t>
  </si>
  <si>
    <t>29427</t>
  </si>
  <si>
    <t>奈良県河合町</t>
  </si>
  <si>
    <t>29441</t>
  </si>
  <si>
    <t>奈良県吉野町</t>
  </si>
  <si>
    <t>29442</t>
  </si>
  <si>
    <t>奈良県大淀町</t>
  </si>
  <si>
    <t>29443</t>
  </si>
  <si>
    <t>奈良県下市町</t>
  </si>
  <si>
    <t>29444</t>
  </si>
  <si>
    <t>奈良県黒滝村</t>
  </si>
  <si>
    <t>29446</t>
  </si>
  <si>
    <t>奈良県天川村</t>
  </si>
  <si>
    <t>29447</t>
  </si>
  <si>
    <t>奈良県野迫川村</t>
  </si>
  <si>
    <t>29449</t>
  </si>
  <si>
    <t>奈良県十津川村</t>
  </si>
  <si>
    <t>29450</t>
  </si>
  <si>
    <t>奈良県下北山村</t>
  </si>
  <si>
    <t>29451</t>
  </si>
  <si>
    <t>奈良県上北山村</t>
  </si>
  <si>
    <t>29452</t>
  </si>
  <si>
    <t>奈良県川上村</t>
  </si>
  <si>
    <t>29453</t>
  </si>
  <si>
    <t>奈良県東吉野村</t>
  </si>
  <si>
    <t>30000</t>
  </si>
  <si>
    <t>和歌山県</t>
  </si>
  <si>
    <t>30201</t>
  </si>
  <si>
    <t>和歌山県和歌山市</t>
  </si>
  <si>
    <t>30202</t>
  </si>
  <si>
    <t>和歌山県海南市</t>
  </si>
  <si>
    <t>30203</t>
  </si>
  <si>
    <t>和歌山県橋本市</t>
  </si>
  <si>
    <t>30204</t>
  </si>
  <si>
    <t>和歌山県有田市</t>
  </si>
  <si>
    <t>30205</t>
  </si>
  <si>
    <t>和歌山県御坊市</t>
  </si>
  <si>
    <t>30206</t>
  </si>
  <si>
    <t>和歌山県田辺市</t>
  </si>
  <si>
    <t>30207</t>
  </si>
  <si>
    <t>和歌山県新宮市</t>
  </si>
  <si>
    <t>30208</t>
  </si>
  <si>
    <t>和歌山県紀の川市</t>
  </si>
  <si>
    <t>30209</t>
  </si>
  <si>
    <t>和歌山県岩出市</t>
  </si>
  <si>
    <t>30304</t>
  </si>
  <si>
    <t>和歌山県紀美野町</t>
  </si>
  <si>
    <t>30341</t>
  </si>
  <si>
    <t>和歌山県かつらぎ町</t>
  </si>
  <si>
    <t>30343</t>
  </si>
  <si>
    <t>和歌山県九度山町</t>
  </si>
  <si>
    <t>30344</t>
  </si>
  <si>
    <t>和歌山県高野町</t>
  </si>
  <si>
    <t>30361</t>
  </si>
  <si>
    <t>和歌山県湯浅町</t>
  </si>
  <si>
    <t>30362</t>
  </si>
  <si>
    <t>和歌山県広川町</t>
  </si>
  <si>
    <t>30366</t>
  </si>
  <si>
    <t>和歌山県有田川町</t>
  </si>
  <si>
    <t>30381</t>
  </si>
  <si>
    <t>和歌山県美浜町</t>
  </si>
  <si>
    <t>30382</t>
  </si>
  <si>
    <t>和歌山県日高町</t>
  </si>
  <si>
    <t>30383</t>
  </si>
  <si>
    <t>和歌山県由良町</t>
  </si>
  <si>
    <t>30390</t>
  </si>
  <si>
    <t>和歌山県印南町</t>
  </si>
  <si>
    <t>30391</t>
  </si>
  <si>
    <t>和歌山県みなべ町</t>
  </si>
  <si>
    <t>30392</t>
  </si>
  <si>
    <t>和歌山県日高川町</t>
  </si>
  <si>
    <t>30401</t>
  </si>
  <si>
    <t>和歌山県白浜町</t>
  </si>
  <si>
    <t>30404</t>
  </si>
  <si>
    <t>和歌山県上富田町</t>
  </si>
  <si>
    <t>30406</t>
  </si>
  <si>
    <t>和歌山県すさみ町</t>
  </si>
  <si>
    <t>30421</t>
  </si>
  <si>
    <t>和歌山県那智勝浦町</t>
  </si>
  <si>
    <t>30422</t>
  </si>
  <si>
    <t>和歌山県太地町</t>
  </si>
  <si>
    <t>30424</t>
  </si>
  <si>
    <t>和歌山県古座川町</t>
  </si>
  <si>
    <t>30427</t>
  </si>
  <si>
    <t>和歌山県北山村</t>
  </si>
  <si>
    <t>30428</t>
  </si>
  <si>
    <t>和歌山県串本町</t>
  </si>
  <si>
    <t>31000</t>
  </si>
  <si>
    <t>鳥取県</t>
  </si>
  <si>
    <t>31201</t>
  </si>
  <si>
    <t>鳥取県鳥取市</t>
  </si>
  <si>
    <t>31202</t>
  </si>
  <si>
    <t>鳥取県米子市</t>
  </si>
  <si>
    <t>31203</t>
  </si>
  <si>
    <t>鳥取県倉吉市</t>
  </si>
  <si>
    <t>31204</t>
  </si>
  <si>
    <t>鳥取県境港市</t>
  </si>
  <si>
    <t>31302</t>
  </si>
  <si>
    <t>鳥取県岩美町</t>
  </si>
  <si>
    <t>31325</t>
  </si>
  <si>
    <t>鳥取県若桜町</t>
  </si>
  <si>
    <t>31328</t>
  </si>
  <si>
    <t>鳥取県智頭町</t>
  </si>
  <si>
    <t>31329</t>
  </si>
  <si>
    <t>鳥取県八頭町</t>
  </si>
  <si>
    <t>31364</t>
  </si>
  <si>
    <t>鳥取県三朝町</t>
  </si>
  <si>
    <t>31370</t>
  </si>
  <si>
    <t>鳥取県湯梨浜町</t>
  </si>
  <si>
    <t>31371</t>
  </si>
  <si>
    <t>鳥取県琴浦町</t>
  </si>
  <si>
    <t>31372</t>
  </si>
  <si>
    <t>鳥取県北栄町</t>
  </si>
  <si>
    <t>31384</t>
  </si>
  <si>
    <t>鳥取県日吉津村</t>
  </si>
  <si>
    <t>31386</t>
  </si>
  <si>
    <t>鳥取県大山町</t>
  </si>
  <si>
    <t>31389</t>
  </si>
  <si>
    <t>鳥取県南部町</t>
  </si>
  <si>
    <t>31390</t>
  </si>
  <si>
    <t>鳥取県伯耆町</t>
  </si>
  <si>
    <t>31401</t>
  </si>
  <si>
    <t>鳥取県日南町</t>
  </si>
  <si>
    <t>31402</t>
  </si>
  <si>
    <t>鳥取県日野町</t>
  </si>
  <si>
    <t>31403</t>
  </si>
  <si>
    <t>鳥取県江府町</t>
  </si>
  <si>
    <t>32000</t>
  </si>
  <si>
    <t>島根県</t>
  </si>
  <si>
    <t>32201</t>
  </si>
  <si>
    <t>島根県松江市</t>
  </si>
  <si>
    <t>32202</t>
  </si>
  <si>
    <t>島根県浜田市</t>
  </si>
  <si>
    <t>32203</t>
  </si>
  <si>
    <t>島根県出雲市</t>
  </si>
  <si>
    <t>32204</t>
  </si>
  <si>
    <t>島根県益田市</t>
  </si>
  <si>
    <t>32205</t>
  </si>
  <si>
    <t>島根県大田市</t>
  </si>
  <si>
    <t>32206</t>
  </si>
  <si>
    <t>島根県安来市</t>
  </si>
  <si>
    <t>32207</t>
  </si>
  <si>
    <t>島根県江津市</t>
  </si>
  <si>
    <t>32209</t>
  </si>
  <si>
    <t>島根県雲南市</t>
  </si>
  <si>
    <t>32343</t>
  </si>
  <si>
    <t>島根県奥出雲町</t>
  </si>
  <si>
    <t>32386</t>
  </si>
  <si>
    <t>島根県飯南町</t>
  </si>
  <si>
    <t>32441</t>
  </si>
  <si>
    <t>島根県川本町</t>
  </si>
  <si>
    <t>32448</t>
  </si>
  <si>
    <t>島根県美郷町</t>
  </si>
  <si>
    <t>32449</t>
  </si>
  <si>
    <t>島根県邑南町</t>
  </si>
  <si>
    <t>32501</t>
  </si>
  <si>
    <t>島根県津和野町</t>
  </si>
  <si>
    <t>32505</t>
  </si>
  <si>
    <t>島根県吉賀町</t>
  </si>
  <si>
    <t>32525</t>
  </si>
  <si>
    <t>島根県海士町</t>
  </si>
  <si>
    <t>32526</t>
  </si>
  <si>
    <t>島根県西ノ島町</t>
  </si>
  <si>
    <t>32527</t>
  </si>
  <si>
    <t>島根県知夫村</t>
  </si>
  <si>
    <t>32528</t>
  </si>
  <si>
    <t>島根県隠岐の島町</t>
  </si>
  <si>
    <t>33000</t>
  </si>
  <si>
    <t>岡山県</t>
  </si>
  <si>
    <t>33100</t>
  </si>
  <si>
    <t>岡山県岡山市</t>
  </si>
  <si>
    <t>33202</t>
  </si>
  <si>
    <t>岡山県倉敷市</t>
  </si>
  <si>
    <t>33203</t>
  </si>
  <si>
    <t>岡山県津山市</t>
  </si>
  <si>
    <t>33204</t>
  </si>
  <si>
    <t>岡山県玉野市</t>
  </si>
  <si>
    <t>33205</t>
  </si>
  <si>
    <t>岡山県笠岡市</t>
  </si>
  <si>
    <t>33207</t>
  </si>
  <si>
    <t>岡山県井原市</t>
  </si>
  <si>
    <t>33208</t>
  </si>
  <si>
    <t>岡山県総社市</t>
  </si>
  <si>
    <t>33209</t>
  </si>
  <si>
    <t>岡山県高梁市</t>
  </si>
  <si>
    <t>33210</t>
  </si>
  <si>
    <t>岡山県新見市</t>
  </si>
  <si>
    <t>33211</t>
  </si>
  <si>
    <t>岡山県備前市</t>
  </si>
  <si>
    <t>33212</t>
  </si>
  <si>
    <t>岡山県瀬戸内市</t>
  </si>
  <si>
    <t>33213</t>
  </si>
  <si>
    <t>岡山県赤磐市</t>
  </si>
  <si>
    <t>33214</t>
  </si>
  <si>
    <t>岡山県真庭市</t>
  </si>
  <si>
    <t>33215</t>
  </si>
  <si>
    <t>岡山県美作市</t>
  </si>
  <si>
    <t>33216</t>
  </si>
  <si>
    <t>岡山県浅口市</t>
  </si>
  <si>
    <t>33346</t>
  </si>
  <si>
    <t>岡山県和気町</t>
  </si>
  <si>
    <t>33423</t>
  </si>
  <si>
    <t>岡山県早島町</t>
  </si>
  <si>
    <t>33445</t>
  </si>
  <si>
    <t>岡山県里庄町</t>
  </si>
  <si>
    <t>33461</t>
  </si>
  <si>
    <t>岡山県矢掛町</t>
  </si>
  <si>
    <t>33586</t>
  </si>
  <si>
    <t>岡山県新庄村</t>
  </si>
  <si>
    <t>33606</t>
  </si>
  <si>
    <t>岡山県鏡野町</t>
  </si>
  <si>
    <t>33622</t>
  </si>
  <si>
    <t>岡山県勝央町</t>
  </si>
  <si>
    <t>33623</t>
  </si>
  <si>
    <t>岡山県奈義町</t>
  </si>
  <si>
    <t>33643</t>
  </si>
  <si>
    <t>岡山県西粟倉村</t>
  </si>
  <si>
    <t>33663</t>
  </si>
  <si>
    <t>岡山県久米南町</t>
  </si>
  <si>
    <t>33666</t>
  </si>
  <si>
    <t>岡山県美咲町</t>
  </si>
  <si>
    <t>33681</t>
  </si>
  <si>
    <t>岡山県吉備中央町</t>
  </si>
  <si>
    <t>34000</t>
  </si>
  <si>
    <t>広島県</t>
  </si>
  <si>
    <t>34100</t>
  </si>
  <si>
    <t>広島県広島市</t>
  </si>
  <si>
    <t>34202</t>
  </si>
  <si>
    <t>広島県呉市</t>
  </si>
  <si>
    <t>34203</t>
  </si>
  <si>
    <t>広島県竹原市</t>
  </si>
  <si>
    <t>34204</t>
  </si>
  <si>
    <t>広島県三原市</t>
  </si>
  <si>
    <t>34205</t>
  </si>
  <si>
    <t>広島県尾道市</t>
  </si>
  <si>
    <t>34207</t>
  </si>
  <si>
    <t>広島県福山市</t>
  </si>
  <si>
    <t>34208</t>
  </si>
  <si>
    <t>広島県府中市</t>
  </si>
  <si>
    <t>34209</t>
  </si>
  <si>
    <t>広島県三次市</t>
  </si>
  <si>
    <t>34210</t>
  </si>
  <si>
    <t>広島県庄原市</t>
  </si>
  <si>
    <t>34211</t>
  </si>
  <si>
    <t>広島県大竹市</t>
  </si>
  <si>
    <t>34212</t>
  </si>
  <si>
    <t>広島県東広島市</t>
  </si>
  <si>
    <t>34213</t>
  </si>
  <si>
    <t>広島県廿日市市</t>
  </si>
  <si>
    <t>34214</t>
  </si>
  <si>
    <t>広島県安芸高田市</t>
  </si>
  <si>
    <t>34215</t>
  </si>
  <si>
    <t>広島県江田島市</t>
  </si>
  <si>
    <t>34302</t>
  </si>
  <si>
    <t>広島県府中町</t>
  </si>
  <si>
    <t>34304</t>
  </si>
  <si>
    <t>広島県海田町</t>
  </si>
  <si>
    <t>34307</t>
  </si>
  <si>
    <t>広島県熊野町</t>
  </si>
  <si>
    <t>34309</t>
  </si>
  <si>
    <t>広島県坂町</t>
  </si>
  <si>
    <t>34368</t>
  </si>
  <si>
    <t>広島県安芸太田町</t>
  </si>
  <si>
    <t>34369</t>
  </si>
  <si>
    <t>広島県北広島町</t>
  </si>
  <si>
    <t>34431</t>
  </si>
  <si>
    <t>広島県大崎上島町</t>
  </si>
  <si>
    <t>34462</t>
  </si>
  <si>
    <t>広島県世羅町</t>
  </si>
  <si>
    <t>34545</t>
  </si>
  <si>
    <t>広島県神石高原町</t>
  </si>
  <si>
    <t>35000</t>
  </si>
  <si>
    <t>山口県</t>
  </si>
  <si>
    <t>35201</t>
  </si>
  <si>
    <t>山口県下関市</t>
  </si>
  <si>
    <t>35202</t>
  </si>
  <si>
    <t>山口県宇部市</t>
  </si>
  <si>
    <t>35203</t>
  </si>
  <si>
    <t>山口県山口市</t>
  </si>
  <si>
    <t>35204</t>
  </si>
  <si>
    <t>山口県萩市</t>
  </si>
  <si>
    <t>35206</t>
  </si>
  <si>
    <t>山口県防府市</t>
  </si>
  <si>
    <t>35207</t>
  </si>
  <si>
    <t>山口県下松市</t>
  </si>
  <si>
    <t>35208</t>
  </si>
  <si>
    <t>山口県岩国市</t>
  </si>
  <si>
    <t>35210</t>
  </si>
  <si>
    <t>山口県光市</t>
  </si>
  <si>
    <t>35211</t>
  </si>
  <si>
    <t>山口県長門市</t>
  </si>
  <si>
    <t>35212</t>
  </si>
  <si>
    <t>山口県柳井市</t>
  </si>
  <si>
    <t>35213</t>
  </si>
  <si>
    <t>山口県美祢市</t>
  </si>
  <si>
    <t>35215</t>
  </si>
  <si>
    <t>山口県周南市</t>
  </si>
  <si>
    <t>35216</t>
  </si>
  <si>
    <t>山口県山陽小野田市</t>
  </si>
  <si>
    <t>35305</t>
  </si>
  <si>
    <t>山口県周防大島町</t>
  </si>
  <si>
    <t>35321</t>
  </si>
  <si>
    <t>山口県和木町</t>
  </si>
  <si>
    <t>35341</t>
  </si>
  <si>
    <t>山口県上関町</t>
  </si>
  <si>
    <t>35343</t>
  </si>
  <si>
    <t>山口県田布施町</t>
  </si>
  <si>
    <t>35344</t>
  </si>
  <si>
    <t>山口県平生町</t>
  </si>
  <si>
    <t>35502</t>
  </si>
  <si>
    <t>山口県阿武町</t>
  </si>
  <si>
    <t>36000</t>
  </si>
  <si>
    <t>徳島県</t>
  </si>
  <si>
    <t>36201</t>
  </si>
  <si>
    <t>徳島県徳島市</t>
  </si>
  <si>
    <t>36202</t>
  </si>
  <si>
    <t>徳島県鳴門市</t>
  </si>
  <si>
    <t>36203</t>
  </si>
  <si>
    <t>徳島県小松島市</t>
  </si>
  <si>
    <t>36204</t>
  </si>
  <si>
    <t>徳島県阿南市</t>
  </si>
  <si>
    <t>36205</t>
  </si>
  <si>
    <t>徳島県吉野川市</t>
  </si>
  <si>
    <t>36206</t>
  </si>
  <si>
    <t>徳島県阿波市</t>
  </si>
  <si>
    <t>36207</t>
  </si>
  <si>
    <t>徳島県美馬市</t>
  </si>
  <si>
    <t>36208</t>
  </si>
  <si>
    <t>徳島県三好市</t>
  </si>
  <si>
    <t>36301</t>
  </si>
  <si>
    <t>徳島県勝浦町</t>
  </si>
  <si>
    <t>36302</t>
  </si>
  <si>
    <t>徳島県上勝町</t>
  </si>
  <si>
    <t>36321</t>
  </si>
  <si>
    <t>徳島県佐那河内村</t>
  </si>
  <si>
    <t>36341</t>
  </si>
  <si>
    <t>徳島県石井町</t>
  </si>
  <si>
    <t>36342</t>
  </si>
  <si>
    <t>徳島県神山町</t>
  </si>
  <si>
    <t>36368</t>
  </si>
  <si>
    <t>徳島県那賀町</t>
  </si>
  <si>
    <t>36383</t>
  </si>
  <si>
    <t>徳島県牟岐町</t>
  </si>
  <si>
    <t>36387</t>
  </si>
  <si>
    <t>徳島県美波町</t>
  </si>
  <si>
    <t>36388</t>
  </si>
  <si>
    <t>徳島県海陽町</t>
  </si>
  <si>
    <t>36401</t>
  </si>
  <si>
    <t>徳島県松茂町</t>
  </si>
  <si>
    <t>36402</t>
  </si>
  <si>
    <t>徳島県北島町</t>
  </si>
  <si>
    <t>36403</t>
  </si>
  <si>
    <t>徳島県藍住町</t>
  </si>
  <si>
    <t>36404</t>
  </si>
  <si>
    <t>徳島県板野町</t>
  </si>
  <si>
    <t>36405</t>
  </si>
  <si>
    <t>徳島県上板町</t>
  </si>
  <si>
    <t>36468</t>
  </si>
  <si>
    <t>徳島県つるぎ町</t>
  </si>
  <si>
    <t>36489</t>
  </si>
  <si>
    <t>徳島県東みよし町</t>
  </si>
  <si>
    <t>37000</t>
  </si>
  <si>
    <t>香川県</t>
  </si>
  <si>
    <t>37201</t>
  </si>
  <si>
    <t>香川県高松市</t>
  </si>
  <si>
    <t>37202</t>
  </si>
  <si>
    <t>香川県丸亀市</t>
  </si>
  <si>
    <t>37203</t>
  </si>
  <si>
    <t>香川県坂出市</t>
  </si>
  <si>
    <t>37204</t>
  </si>
  <si>
    <t>香川県善通寺市</t>
  </si>
  <si>
    <t>37205</t>
  </si>
  <si>
    <t>香川県観音寺市</t>
  </si>
  <si>
    <t>37206</t>
  </si>
  <si>
    <t>香川県さぬき市</t>
  </si>
  <si>
    <t>37207</t>
  </si>
  <si>
    <t>香川県東かがわ市</t>
  </si>
  <si>
    <t>37208</t>
  </si>
  <si>
    <t>香川県三豊市</t>
  </si>
  <si>
    <t>37322</t>
  </si>
  <si>
    <t>香川県土庄町</t>
  </si>
  <si>
    <t>37324</t>
  </si>
  <si>
    <t>香川県小豆島町</t>
  </si>
  <si>
    <t>37341</t>
  </si>
  <si>
    <t>香川県三木町</t>
  </si>
  <si>
    <t>37364</t>
  </si>
  <si>
    <t>香川県直島町</t>
  </si>
  <si>
    <t>37386</t>
  </si>
  <si>
    <t>香川県宇多津町</t>
  </si>
  <si>
    <t>37387</t>
  </si>
  <si>
    <t>香川県綾川町</t>
  </si>
  <si>
    <t>37403</t>
  </si>
  <si>
    <t>香川県琴平町</t>
  </si>
  <si>
    <t>37404</t>
  </si>
  <si>
    <t>香川県多度津町</t>
  </si>
  <si>
    <t>37406</t>
  </si>
  <si>
    <t>香川県まんのう町</t>
  </si>
  <si>
    <t>38000</t>
  </si>
  <si>
    <t>愛媛県</t>
  </si>
  <si>
    <t>38201</t>
  </si>
  <si>
    <t>愛媛県松山市</t>
  </si>
  <si>
    <t>38202</t>
  </si>
  <si>
    <t>愛媛県今治市</t>
  </si>
  <si>
    <t>38203</t>
  </si>
  <si>
    <t>愛媛県宇和島市</t>
  </si>
  <si>
    <t>38204</t>
  </si>
  <si>
    <t>愛媛県八幡浜市</t>
  </si>
  <si>
    <t>38205</t>
  </si>
  <si>
    <t>愛媛県新居浜市</t>
  </si>
  <si>
    <t>38206</t>
  </si>
  <si>
    <t>愛媛県西条市</t>
  </si>
  <si>
    <t>38207</t>
  </si>
  <si>
    <t>愛媛県大洲市</t>
  </si>
  <si>
    <t>38210</t>
  </si>
  <si>
    <t>愛媛県伊予市</t>
  </si>
  <si>
    <t>38213</t>
  </si>
  <si>
    <t>愛媛県四国中央市</t>
  </si>
  <si>
    <t>38214</t>
  </si>
  <si>
    <t>愛媛県西予市</t>
  </si>
  <si>
    <t>38215</t>
  </si>
  <si>
    <t>愛媛県東温市</t>
  </si>
  <si>
    <t>38356</t>
  </si>
  <si>
    <t>愛媛県上島町</t>
  </si>
  <si>
    <t>38386</t>
  </si>
  <si>
    <t>愛媛県久万高原町</t>
  </si>
  <si>
    <t>38401</t>
  </si>
  <si>
    <t>愛媛県松前町</t>
  </si>
  <si>
    <t>38402</t>
  </si>
  <si>
    <t>愛媛県砥部町</t>
  </si>
  <si>
    <t>38422</t>
  </si>
  <si>
    <t>愛媛県内子町</t>
  </si>
  <si>
    <t>38442</t>
  </si>
  <si>
    <t>愛媛県伊方町</t>
  </si>
  <si>
    <t>38484</t>
  </si>
  <si>
    <t>愛媛県松野町</t>
  </si>
  <si>
    <t>38488</t>
  </si>
  <si>
    <t>愛媛県鬼北町</t>
  </si>
  <si>
    <t>38506</t>
  </si>
  <si>
    <t>愛媛県愛南町</t>
  </si>
  <si>
    <t>39000</t>
  </si>
  <si>
    <t>高知県</t>
  </si>
  <si>
    <t>39201</t>
  </si>
  <si>
    <t>高知県高知市</t>
  </si>
  <si>
    <t>39202</t>
  </si>
  <si>
    <t>高知県室戸市</t>
  </si>
  <si>
    <t>39203</t>
  </si>
  <si>
    <t>高知県安芸市</t>
  </si>
  <si>
    <t>39204</t>
  </si>
  <si>
    <t>高知県南国市</t>
  </si>
  <si>
    <t>39205</t>
  </si>
  <si>
    <t>高知県土佐市</t>
  </si>
  <si>
    <t>39206</t>
  </si>
  <si>
    <t>高知県須崎市</t>
  </si>
  <si>
    <t>39208</t>
  </si>
  <si>
    <t>高知県宿毛市</t>
  </si>
  <si>
    <t>39209</t>
  </si>
  <si>
    <t>高知県土佐清水市</t>
  </si>
  <si>
    <t>39210</t>
  </si>
  <si>
    <t>高知県四万十市</t>
  </si>
  <si>
    <t>39211</t>
  </si>
  <si>
    <t>高知県香南市</t>
  </si>
  <si>
    <t>39212</t>
  </si>
  <si>
    <t>高知県香美市</t>
  </si>
  <si>
    <t>39301</t>
  </si>
  <si>
    <t>高知県東洋町</t>
  </si>
  <si>
    <t>39302</t>
  </si>
  <si>
    <t>高知県奈半利町</t>
  </si>
  <si>
    <t>39303</t>
  </si>
  <si>
    <t>高知県田野町</t>
  </si>
  <si>
    <t>39304</t>
  </si>
  <si>
    <t>高知県安田町</t>
  </si>
  <si>
    <t>39305</t>
  </si>
  <si>
    <t>高知県北川村</t>
  </si>
  <si>
    <t>39306</t>
  </si>
  <si>
    <t>高知県馬路村</t>
  </si>
  <si>
    <t>39307</t>
  </si>
  <si>
    <t>高知県芸西村</t>
  </si>
  <si>
    <t>39341</t>
  </si>
  <si>
    <t>高知県本山町</t>
  </si>
  <si>
    <t>39344</t>
  </si>
  <si>
    <t>高知県大豊町</t>
  </si>
  <si>
    <t>39363</t>
  </si>
  <si>
    <t>高知県土佐町</t>
  </si>
  <si>
    <t>39364</t>
  </si>
  <si>
    <t>高知県大川村</t>
  </si>
  <si>
    <t>39386</t>
  </si>
  <si>
    <t>高知県いの町</t>
  </si>
  <si>
    <t>39387</t>
  </si>
  <si>
    <t>高知県仁淀川町</t>
  </si>
  <si>
    <t>39401</t>
  </si>
  <si>
    <t>高知県中土佐町</t>
  </si>
  <si>
    <t>39402</t>
  </si>
  <si>
    <t>高知県佐川町</t>
  </si>
  <si>
    <t>39403</t>
  </si>
  <si>
    <t>高知県越知町</t>
  </si>
  <si>
    <t>39405</t>
  </si>
  <si>
    <t>高知県梼原町</t>
  </si>
  <si>
    <t>39410</t>
  </si>
  <si>
    <t>高知県日高村</t>
  </si>
  <si>
    <t>39411</t>
  </si>
  <si>
    <t>高知県津野町</t>
  </si>
  <si>
    <t>39412</t>
  </si>
  <si>
    <t>高知県四万十町</t>
  </si>
  <si>
    <t>39424</t>
  </si>
  <si>
    <t>高知県大月町</t>
  </si>
  <si>
    <t>39427</t>
  </si>
  <si>
    <t>高知県三原村</t>
  </si>
  <si>
    <t>39428</t>
  </si>
  <si>
    <t>高知県黒潮町</t>
  </si>
  <si>
    <t>40000</t>
  </si>
  <si>
    <t>福岡県</t>
  </si>
  <si>
    <t>40100</t>
  </si>
  <si>
    <t>福岡県北九州市</t>
  </si>
  <si>
    <t>40130</t>
  </si>
  <si>
    <t>福岡県福岡市</t>
  </si>
  <si>
    <t>40202</t>
  </si>
  <si>
    <t>福岡県大牟田市</t>
  </si>
  <si>
    <t>40203</t>
  </si>
  <si>
    <t>福岡県久留米市</t>
  </si>
  <si>
    <t>40204</t>
  </si>
  <si>
    <t>福岡県直方市</t>
  </si>
  <si>
    <t>40205</t>
  </si>
  <si>
    <t>福岡県飯塚市</t>
  </si>
  <si>
    <t>40206</t>
  </si>
  <si>
    <t>福岡県田川市</t>
  </si>
  <si>
    <t>40207</t>
  </si>
  <si>
    <t>福岡県柳川市</t>
  </si>
  <si>
    <t>40210</t>
  </si>
  <si>
    <t>福岡県八女市</t>
  </si>
  <si>
    <t>40211</t>
  </si>
  <si>
    <t>福岡県筑後市</t>
  </si>
  <si>
    <t>40212</t>
  </si>
  <si>
    <t>福岡県大川市</t>
  </si>
  <si>
    <t>40213</t>
  </si>
  <si>
    <t>福岡県行橋市</t>
  </si>
  <si>
    <t>40214</t>
  </si>
  <si>
    <t>福岡県豊前市</t>
  </si>
  <si>
    <t>40215</t>
  </si>
  <si>
    <t>福岡県中間市</t>
  </si>
  <si>
    <t>40216</t>
  </si>
  <si>
    <t>福岡県小郡市</t>
  </si>
  <si>
    <t>40217</t>
  </si>
  <si>
    <t>福岡県筑紫野市</t>
  </si>
  <si>
    <t>40218</t>
  </si>
  <si>
    <t>福岡県春日市</t>
  </si>
  <si>
    <t>40219</t>
  </si>
  <si>
    <t>福岡県大野城市</t>
  </si>
  <si>
    <t>40220</t>
  </si>
  <si>
    <t>福岡県宗像市</t>
  </si>
  <si>
    <t>40221</t>
  </si>
  <si>
    <t>福岡県太宰府市</t>
  </si>
  <si>
    <t>40223</t>
  </si>
  <si>
    <t>福岡県古賀市</t>
  </si>
  <si>
    <t>40224</t>
  </si>
  <si>
    <t>福岡県福津市</t>
  </si>
  <si>
    <t>40225</t>
  </si>
  <si>
    <t>福岡県うきは市</t>
  </si>
  <si>
    <t>40226</t>
  </si>
  <si>
    <t>福岡県宮若市</t>
  </si>
  <si>
    <t>40227</t>
  </si>
  <si>
    <t>福岡県嘉麻市</t>
  </si>
  <si>
    <t>40228</t>
  </si>
  <si>
    <t>福岡県朝倉市</t>
  </si>
  <si>
    <t>40229</t>
  </si>
  <si>
    <t>福岡県みやま市</t>
  </si>
  <si>
    <t>40230</t>
  </si>
  <si>
    <t>福岡県糸島市</t>
  </si>
  <si>
    <t>40231</t>
  </si>
  <si>
    <t>福岡県那珂川市</t>
  </si>
  <si>
    <t>40341</t>
  </si>
  <si>
    <t>福岡県宇美町</t>
  </si>
  <si>
    <t>40342</t>
  </si>
  <si>
    <t>福岡県篠栗町</t>
  </si>
  <si>
    <t>40343</t>
  </si>
  <si>
    <t>福岡県志免町</t>
  </si>
  <si>
    <t>40344</t>
  </si>
  <si>
    <t>福岡県須恵町</t>
  </si>
  <si>
    <t>40345</t>
  </si>
  <si>
    <t>福岡県新宮町</t>
  </si>
  <si>
    <t>40348</t>
  </si>
  <si>
    <t>福岡県久山町</t>
  </si>
  <si>
    <t>40349</t>
  </si>
  <si>
    <t>福岡県粕屋町</t>
  </si>
  <si>
    <t>40381</t>
  </si>
  <si>
    <t>福岡県芦屋町</t>
  </si>
  <si>
    <t>40382</t>
  </si>
  <si>
    <t>福岡県水巻町</t>
  </si>
  <si>
    <t>40383</t>
  </si>
  <si>
    <t>福岡県岡垣町</t>
  </si>
  <si>
    <t>40384</t>
  </si>
  <si>
    <t>福岡県遠賀町</t>
  </si>
  <si>
    <t>40401</t>
  </si>
  <si>
    <t>福岡県小竹町</t>
  </si>
  <si>
    <t>40402</t>
  </si>
  <si>
    <t>福岡県鞍手町</t>
  </si>
  <si>
    <t>40421</t>
  </si>
  <si>
    <t>福岡県桂川町</t>
  </si>
  <si>
    <t>40447</t>
  </si>
  <si>
    <t>福岡県筑前町</t>
  </si>
  <si>
    <t>40448</t>
  </si>
  <si>
    <t>福岡県東峰村</t>
  </si>
  <si>
    <t>40503</t>
  </si>
  <si>
    <t>福岡県大刀洗町</t>
  </si>
  <si>
    <t>40522</t>
  </si>
  <si>
    <t>福岡県大木町</t>
  </si>
  <si>
    <t>40544</t>
  </si>
  <si>
    <t>福岡県広川町</t>
  </si>
  <si>
    <t>40601</t>
  </si>
  <si>
    <t>福岡県香春町</t>
  </si>
  <si>
    <t>40602</t>
  </si>
  <si>
    <t>福岡県添田町</t>
  </si>
  <si>
    <t>40604</t>
  </si>
  <si>
    <t>福岡県糸田町</t>
  </si>
  <si>
    <t>40605</t>
  </si>
  <si>
    <t>福岡県川崎町</t>
  </si>
  <si>
    <t>40608</t>
  </si>
  <si>
    <t>福岡県大任町</t>
  </si>
  <si>
    <t>40609</t>
  </si>
  <si>
    <t>福岡県赤村</t>
  </si>
  <si>
    <t>40610</t>
  </si>
  <si>
    <t>福岡県福智町</t>
  </si>
  <si>
    <t>40621</t>
  </si>
  <si>
    <t>福岡県苅田町</t>
  </si>
  <si>
    <t>40625</t>
  </si>
  <si>
    <t>福岡県みやこ町</t>
  </si>
  <si>
    <t>40642</t>
  </si>
  <si>
    <t>福岡県吉富町</t>
  </si>
  <si>
    <t>40646</t>
  </si>
  <si>
    <t>福岡県上毛町</t>
  </si>
  <si>
    <t>40647</t>
  </si>
  <si>
    <t>福岡県築上町</t>
  </si>
  <si>
    <t>41000</t>
  </si>
  <si>
    <t>佐賀県</t>
  </si>
  <si>
    <t>41201</t>
  </si>
  <si>
    <t>41202</t>
  </si>
  <si>
    <t>41203</t>
  </si>
  <si>
    <t>41204</t>
  </si>
  <si>
    <t>41205</t>
  </si>
  <si>
    <t>41206</t>
  </si>
  <si>
    <t>41207</t>
  </si>
  <si>
    <t>41208</t>
  </si>
  <si>
    <t>41209</t>
  </si>
  <si>
    <t>41210</t>
  </si>
  <si>
    <t>41327</t>
  </si>
  <si>
    <t>佐賀県吉野ヶ里町</t>
  </si>
  <si>
    <t>41341</t>
  </si>
  <si>
    <t>佐賀県基山町</t>
  </si>
  <si>
    <t>41345</t>
  </si>
  <si>
    <t>佐賀県上峰町</t>
  </si>
  <si>
    <t>41346</t>
  </si>
  <si>
    <t>佐賀県みやき町</t>
  </si>
  <si>
    <t>41387</t>
  </si>
  <si>
    <t>佐賀県玄海町</t>
  </si>
  <si>
    <t>41401</t>
  </si>
  <si>
    <t>佐賀県有田町</t>
  </si>
  <si>
    <t>41423</t>
  </si>
  <si>
    <t>佐賀県大町町</t>
  </si>
  <si>
    <t>41424</t>
  </si>
  <si>
    <t>佐賀県江北町</t>
  </si>
  <si>
    <t>41425</t>
  </si>
  <si>
    <t>佐賀県白石町</t>
  </si>
  <si>
    <t>41441</t>
  </si>
  <si>
    <t>佐賀県太良町</t>
  </si>
  <si>
    <t>42000</t>
  </si>
  <si>
    <t>長崎県</t>
  </si>
  <si>
    <t>42201</t>
  </si>
  <si>
    <t>長崎県長崎市</t>
  </si>
  <si>
    <t>42202</t>
  </si>
  <si>
    <t>長崎県佐世保市</t>
  </si>
  <si>
    <t>42203</t>
  </si>
  <si>
    <t>長崎県島原市</t>
  </si>
  <si>
    <t>42204</t>
  </si>
  <si>
    <t>長崎県諫早市</t>
  </si>
  <si>
    <t>42205</t>
  </si>
  <si>
    <t>長崎県大村市</t>
  </si>
  <si>
    <t>42207</t>
  </si>
  <si>
    <t>長崎県平戸市</t>
  </si>
  <si>
    <t>42208</t>
  </si>
  <si>
    <t>長崎県松浦市</t>
  </si>
  <si>
    <t>42209</t>
  </si>
  <si>
    <t>長崎県対馬市</t>
  </si>
  <si>
    <t>42210</t>
  </si>
  <si>
    <t>長崎県壱岐市</t>
  </si>
  <si>
    <t>42211</t>
  </si>
  <si>
    <t>長崎県五島市</t>
  </si>
  <si>
    <t>42212</t>
  </si>
  <si>
    <t>長崎県西海市</t>
  </si>
  <si>
    <t>42213</t>
  </si>
  <si>
    <t>長崎県雲仙市</t>
  </si>
  <si>
    <t>42214</t>
  </si>
  <si>
    <t>長崎県南島原市</t>
  </si>
  <si>
    <t>42307</t>
  </si>
  <si>
    <t>長崎県長与町</t>
  </si>
  <si>
    <t>42308</t>
  </si>
  <si>
    <t>長崎県時津町</t>
  </si>
  <si>
    <t>42321</t>
  </si>
  <si>
    <t>長崎県東彼杵町</t>
  </si>
  <si>
    <t>42322</t>
  </si>
  <si>
    <t>長崎県川棚町</t>
  </si>
  <si>
    <t>42323</t>
  </si>
  <si>
    <t>長崎県波佐見町</t>
  </si>
  <si>
    <t>42383</t>
  </si>
  <si>
    <t>長崎県小値賀町</t>
  </si>
  <si>
    <t>42391</t>
  </si>
  <si>
    <t>長崎県佐々町</t>
  </si>
  <si>
    <t>42411</t>
  </si>
  <si>
    <t>長崎県新上五島町</t>
  </si>
  <si>
    <t>43000</t>
  </si>
  <si>
    <t>熊本県</t>
  </si>
  <si>
    <t>43100</t>
  </si>
  <si>
    <t>熊本県熊本市</t>
  </si>
  <si>
    <t>43202</t>
  </si>
  <si>
    <t>熊本県八代市</t>
  </si>
  <si>
    <t>43203</t>
  </si>
  <si>
    <t>熊本県人吉市</t>
  </si>
  <si>
    <t>43204</t>
  </si>
  <si>
    <t>熊本県荒尾市</t>
  </si>
  <si>
    <t>43205</t>
  </si>
  <si>
    <t>熊本県水俣市</t>
  </si>
  <si>
    <t>43206</t>
  </si>
  <si>
    <t>熊本県玉名市</t>
  </si>
  <si>
    <t>43208</t>
  </si>
  <si>
    <t>熊本県山鹿市</t>
  </si>
  <si>
    <t>43210</t>
  </si>
  <si>
    <t>熊本県菊池市</t>
  </si>
  <si>
    <t>43211</t>
  </si>
  <si>
    <t>熊本県宇土市</t>
  </si>
  <si>
    <t>43212</t>
  </si>
  <si>
    <t>熊本県上天草市</t>
  </si>
  <si>
    <t>43213</t>
  </si>
  <si>
    <t>熊本県宇城市</t>
  </si>
  <si>
    <t>43214</t>
  </si>
  <si>
    <t>熊本県阿蘇市</t>
  </si>
  <si>
    <t>43215</t>
  </si>
  <si>
    <t>熊本県天草市</t>
  </si>
  <si>
    <t>43216</t>
  </si>
  <si>
    <t>熊本県合志市</t>
  </si>
  <si>
    <t>43348</t>
  </si>
  <si>
    <t>熊本県美里町</t>
  </si>
  <si>
    <t>43364</t>
  </si>
  <si>
    <t>熊本県玉東町</t>
  </si>
  <si>
    <t>43367</t>
  </si>
  <si>
    <t>熊本県南関町</t>
  </si>
  <si>
    <t>43368</t>
  </si>
  <si>
    <t>熊本県長洲町</t>
  </si>
  <si>
    <t>43369</t>
  </si>
  <si>
    <t>熊本県和水町</t>
  </si>
  <si>
    <t>43403</t>
  </si>
  <si>
    <t>熊本県大津町</t>
  </si>
  <si>
    <t>43404</t>
  </si>
  <si>
    <t>熊本県菊陽町</t>
  </si>
  <si>
    <t>43423</t>
  </si>
  <si>
    <t>熊本県南小国町</t>
  </si>
  <si>
    <t>43424</t>
  </si>
  <si>
    <t>熊本県小国町</t>
  </si>
  <si>
    <t>43425</t>
  </si>
  <si>
    <t>熊本県産山村</t>
  </si>
  <si>
    <t>43428</t>
  </si>
  <si>
    <t>熊本県高森町</t>
  </si>
  <si>
    <t>43432</t>
  </si>
  <si>
    <t>熊本県西原村</t>
  </si>
  <si>
    <t>43433</t>
  </si>
  <si>
    <t>熊本県南阿蘇村</t>
  </si>
  <si>
    <t>43441</t>
  </si>
  <si>
    <t>熊本県御船町</t>
  </si>
  <si>
    <t>43442</t>
  </si>
  <si>
    <t>熊本県嘉島町</t>
  </si>
  <si>
    <t>43443</t>
  </si>
  <si>
    <t>熊本県益城町</t>
  </si>
  <si>
    <t>43444</t>
  </si>
  <si>
    <t>熊本県甲佐町</t>
  </si>
  <si>
    <t>43447</t>
  </si>
  <si>
    <t>熊本県山都町</t>
  </si>
  <si>
    <t>43468</t>
  </si>
  <si>
    <t>熊本県氷川町</t>
  </si>
  <si>
    <t>43482</t>
  </si>
  <si>
    <t>熊本県芦北町</t>
  </si>
  <si>
    <t>43484</t>
  </si>
  <si>
    <t>熊本県津奈木町</t>
  </si>
  <si>
    <t>43501</t>
  </si>
  <si>
    <t>熊本県錦町</t>
  </si>
  <si>
    <t>43505</t>
  </si>
  <si>
    <t>熊本県多良木町</t>
  </si>
  <si>
    <t>43506</t>
  </si>
  <si>
    <t>熊本県湯前町</t>
  </si>
  <si>
    <t>43507</t>
  </si>
  <si>
    <t>熊本県水上村</t>
  </si>
  <si>
    <t>43510</t>
  </si>
  <si>
    <t>熊本県相良村</t>
  </si>
  <si>
    <t>43511</t>
  </si>
  <si>
    <t>熊本県五木村</t>
  </si>
  <si>
    <t>43512</t>
  </si>
  <si>
    <t>熊本県山江村</t>
  </si>
  <si>
    <t>43513</t>
  </si>
  <si>
    <t>熊本県球磨村</t>
  </si>
  <si>
    <t>43514</t>
  </si>
  <si>
    <t>熊本県あさぎり町</t>
  </si>
  <si>
    <t>43531</t>
  </si>
  <si>
    <t>熊本県苓北町</t>
  </si>
  <si>
    <t>44000</t>
  </si>
  <si>
    <t>大分県</t>
  </si>
  <si>
    <t>44201</t>
  </si>
  <si>
    <t>大分県大分市</t>
  </si>
  <si>
    <t>44202</t>
  </si>
  <si>
    <t>大分県別府市</t>
  </si>
  <si>
    <t>44203</t>
  </si>
  <si>
    <t>大分県中津市</t>
  </si>
  <si>
    <t>44204</t>
  </si>
  <si>
    <t>大分県日田市</t>
  </si>
  <si>
    <t>44205</t>
  </si>
  <si>
    <t>大分県佐伯市</t>
  </si>
  <si>
    <t>44206</t>
  </si>
  <si>
    <t>大分県臼杵市</t>
  </si>
  <si>
    <t>44207</t>
  </si>
  <si>
    <t>大分県津久見市</t>
  </si>
  <si>
    <t>44208</t>
  </si>
  <si>
    <t>大分県竹田市</t>
  </si>
  <si>
    <t>44209</t>
  </si>
  <si>
    <t>大分県豊後高田市</t>
  </si>
  <si>
    <t>44210</t>
  </si>
  <si>
    <t>大分県杵築市</t>
  </si>
  <si>
    <t>44211</t>
  </si>
  <si>
    <t>大分県宇佐市</t>
  </si>
  <si>
    <t>44212</t>
  </si>
  <si>
    <t>大分県豊後大野市</t>
  </si>
  <si>
    <t>44213</t>
  </si>
  <si>
    <t>大分県由布市</t>
  </si>
  <si>
    <t>44214</t>
  </si>
  <si>
    <t>大分県国東市</t>
  </si>
  <si>
    <t>44322</t>
  </si>
  <si>
    <t>大分県姫島村</t>
  </si>
  <si>
    <t>44341</t>
  </si>
  <si>
    <t>大分県日出町</t>
  </si>
  <si>
    <t>44461</t>
  </si>
  <si>
    <t>大分県九重町</t>
  </si>
  <si>
    <t>44462</t>
  </si>
  <si>
    <t>大分県玖珠町</t>
  </si>
  <si>
    <t>45000</t>
  </si>
  <si>
    <t>宮崎県</t>
  </si>
  <si>
    <t>45201</t>
  </si>
  <si>
    <t>宮崎県宮崎市</t>
  </si>
  <si>
    <t>45202</t>
  </si>
  <si>
    <t>宮崎県都城市</t>
  </si>
  <si>
    <t>45203</t>
  </si>
  <si>
    <t>宮崎県延岡市</t>
  </si>
  <si>
    <t>45204</t>
  </si>
  <si>
    <t>宮崎県日南市</t>
  </si>
  <si>
    <t>45205</t>
  </si>
  <si>
    <t>宮崎県小林市</t>
  </si>
  <si>
    <t>45206</t>
  </si>
  <si>
    <t>宮崎県日向市</t>
  </si>
  <si>
    <t>45207</t>
  </si>
  <si>
    <t>宮崎県串間市</t>
  </si>
  <si>
    <t>45208</t>
  </si>
  <si>
    <t>宮崎県西都市</t>
  </si>
  <si>
    <t>45209</t>
  </si>
  <si>
    <t>宮崎県えびの市</t>
  </si>
  <si>
    <t>45341</t>
  </si>
  <si>
    <t>宮崎県三股町</t>
  </si>
  <si>
    <t>45361</t>
  </si>
  <si>
    <t>宮崎県高原町</t>
  </si>
  <si>
    <t>45382</t>
  </si>
  <si>
    <t>宮崎県国富町</t>
  </si>
  <si>
    <t>45383</t>
  </si>
  <si>
    <t>宮崎県綾町</t>
  </si>
  <si>
    <t>45401</t>
  </si>
  <si>
    <t>宮崎県高鍋町</t>
  </si>
  <si>
    <t>45402</t>
  </si>
  <si>
    <t>宮崎県新富町</t>
  </si>
  <si>
    <t>45403</t>
  </si>
  <si>
    <t>宮崎県西米良村</t>
  </si>
  <si>
    <t>45404</t>
  </si>
  <si>
    <t>宮崎県木城町</t>
  </si>
  <si>
    <t>45405</t>
  </si>
  <si>
    <t>宮崎県川南町</t>
  </si>
  <si>
    <t>45406</t>
  </si>
  <si>
    <t>宮崎県都農町</t>
  </si>
  <si>
    <t>45421</t>
  </si>
  <si>
    <t>宮崎県門川町</t>
  </si>
  <si>
    <t>45429</t>
  </si>
  <si>
    <t>宮崎県諸塚村</t>
  </si>
  <si>
    <t>45430</t>
  </si>
  <si>
    <t>宮崎県椎葉村</t>
  </si>
  <si>
    <t>45431</t>
  </si>
  <si>
    <t>宮崎県美郷町</t>
  </si>
  <si>
    <t>45441</t>
  </si>
  <si>
    <t>宮崎県高千穂町</t>
  </si>
  <si>
    <t>45442</t>
  </si>
  <si>
    <t>宮崎県日之影町</t>
  </si>
  <si>
    <t>45443</t>
  </si>
  <si>
    <t>宮崎県五ヶ瀬町</t>
  </si>
  <si>
    <t>46000</t>
  </si>
  <si>
    <t>鹿児島県</t>
  </si>
  <si>
    <t>46201</t>
  </si>
  <si>
    <t>鹿児島県鹿児島市</t>
  </si>
  <si>
    <t>46203</t>
  </si>
  <si>
    <t>鹿児島県鹿屋市</t>
  </si>
  <si>
    <t>46204</t>
  </si>
  <si>
    <t>鹿児島県枕崎市</t>
  </si>
  <si>
    <t>46206</t>
  </si>
  <si>
    <t>鹿児島県阿久根市</t>
  </si>
  <si>
    <t>46208</t>
  </si>
  <si>
    <t>鹿児島県出水市</t>
  </si>
  <si>
    <t>46210</t>
  </si>
  <si>
    <t>鹿児島県指宿市</t>
  </si>
  <si>
    <t>46213</t>
  </si>
  <si>
    <t>鹿児島県西之表市</t>
  </si>
  <si>
    <t>46214</t>
  </si>
  <si>
    <t>鹿児島県垂水市</t>
  </si>
  <si>
    <t>46215</t>
  </si>
  <si>
    <t>鹿児島県薩摩川内市</t>
  </si>
  <si>
    <t>46216</t>
  </si>
  <si>
    <t>鹿児島県日置市</t>
  </si>
  <si>
    <t>46217</t>
  </si>
  <si>
    <t>鹿児島県曽於市</t>
  </si>
  <si>
    <t>46218</t>
  </si>
  <si>
    <t>鹿児島県霧島市</t>
  </si>
  <si>
    <t>46219</t>
  </si>
  <si>
    <t>鹿児島県いちき串木野市</t>
  </si>
  <si>
    <t>46220</t>
  </si>
  <si>
    <t>鹿児島県南さつま市</t>
  </si>
  <si>
    <t>46221</t>
  </si>
  <si>
    <t>鹿児島県志布志市</t>
  </si>
  <si>
    <t>46222</t>
  </si>
  <si>
    <t>鹿児島県奄美市</t>
  </si>
  <si>
    <t>46223</t>
  </si>
  <si>
    <t>鹿児島県南九州市</t>
  </si>
  <si>
    <t>46224</t>
  </si>
  <si>
    <t>鹿児島県伊佐市</t>
  </si>
  <si>
    <t>46225</t>
  </si>
  <si>
    <t>鹿児島県姶良市</t>
  </si>
  <si>
    <t>46303</t>
  </si>
  <si>
    <t>鹿児島県三島村</t>
  </si>
  <si>
    <t>46304</t>
  </si>
  <si>
    <t>鹿児島県十島村</t>
  </si>
  <si>
    <t>46392</t>
  </si>
  <si>
    <t>鹿児島県さつま町</t>
  </si>
  <si>
    <t>46404</t>
  </si>
  <si>
    <t>鹿児島県長島町</t>
  </si>
  <si>
    <t>46452</t>
  </si>
  <si>
    <t>鹿児島県湧水町</t>
  </si>
  <si>
    <t>46468</t>
  </si>
  <si>
    <t>鹿児島県大崎町</t>
  </si>
  <si>
    <t>46482</t>
  </si>
  <si>
    <t>鹿児島県東串良町</t>
  </si>
  <si>
    <t>46490</t>
  </si>
  <si>
    <t>鹿児島県錦江町</t>
  </si>
  <si>
    <t>46491</t>
  </si>
  <si>
    <t>鹿児島県南大隅町</t>
  </si>
  <si>
    <t>46492</t>
  </si>
  <si>
    <t>鹿児島県肝付町</t>
  </si>
  <si>
    <t>46501</t>
  </si>
  <si>
    <t>鹿児島県中種子町</t>
  </si>
  <si>
    <t>46502</t>
  </si>
  <si>
    <t>鹿児島県南種子町</t>
  </si>
  <si>
    <t>46505</t>
  </si>
  <si>
    <t>鹿児島県屋久島町</t>
  </si>
  <si>
    <t>46523</t>
  </si>
  <si>
    <t>鹿児島県大和村</t>
  </si>
  <si>
    <t>46524</t>
  </si>
  <si>
    <t>鹿児島県宇検村</t>
  </si>
  <si>
    <t>46525</t>
  </si>
  <si>
    <t>鹿児島県瀬戸内町</t>
  </si>
  <si>
    <t>46527</t>
  </si>
  <si>
    <t>鹿児島県龍郷町</t>
  </si>
  <si>
    <t>46529</t>
  </si>
  <si>
    <t>鹿児島県喜界町</t>
  </si>
  <si>
    <t>46530</t>
  </si>
  <si>
    <t>鹿児島県徳之島町</t>
  </si>
  <si>
    <t>46531</t>
  </si>
  <si>
    <t>鹿児島県天城町</t>
  </si>
  <si>
    <t>46532</t>
  </si>
  <si>
    <t>鹿児島県伊仙町</t>
  </si>
  <si>
    <t>46533</t>
  </si>
  <si>
    <t>鹿児島県和泊町</t>
  </si>
  <si>
    <t>46534</t>
  </si>
  <si>
    <t>鹿児島県知名町</t>
  </si>
  <si>
    <t>46535</t>
  </si>
  <si>
    <t>鹿児島県与論町</t>
  </si>
  <si>
    <t>47000</t>
  </si>
  <si>
    <t>沖縄県</t>
  </si>
  <si>
    <t>47201</t>
  </si>
  <si>
    <t>沖縄県那覇市</t>
  </si>
  <si>
    <t>47205</t>
  </si>
  <si>
    <t>沖縄県宜野湾市</t>
  </si>
  <si>
    <t>47207</t>
  </si>
  <si>
    <t>沖縄県石垣市</t>
  </si>
  <si>
    <t>47208</t>
  </si>
  <si>
    <t>沖縄県浦添市</t>
  </si>
  <si>
    <t>47209</t>
  </si>
  <si>
    <t>沖縄県名護市</t>
  </si>
  <si>
    <t>47210</t>
  </si>
  <si>
    <t>沖縄県糸満市</t>
  </si>
  <si>
    <t>47211</t>
  </si>
  <si>
    <t>沖縄県沖縄市</t>
  </si>
  <si>
    <t>47212</t>
  </si>
  <si>
    <t>沖縄県豊見城市</t>
  </si>
  <si>
    <t>47213</t>
  </si>
  <si>
    <t>沖縄県うるま市</t>
  </si>
  <si>
    <t>47214</t>
  </si>
  <si>
    <t>沖縄県宮古島市</t>
  </si>
  <si>
    <t>47215</t>
  </si>
  <si>
    <t>沖縄県南城市</t>
  </si>
  <si>
    <t>47301</t>
  </si>
  <si>
    <t>沖縄県国頭村</t>
  </si>
  <si>
    <t>47302</t>
  </si>
  <si>
    <t>沖縄県大宜味村</t>
  </si>
  <si>
    <t>47303</t>
  </si>
  <si>
    <t>沖縄県東村</t>
  </si>
  <si>
    <t>47306</t>
  </si>
  <si>
    <t>沖縄県今帰仁村</t>
  </si>
  <si>
    <t>47308</t>
  </si>
  <si>
    <t>沖縄県本部町</t>
  </si>
  <si>
    <t>47311</t>
  </si>
  <si>
    <t>沖縄県恩納村</t>
  </si>
  <si>
    <t>47313</t>
  </si>
  <si>
    <t>沖縄県宜野座村</t>
  </si>
  <si>
    <t>47314</t>
  </si>
  <si>
    <t>沖縄県金武町</t>
  </si>
  <si>
    <t>47315</t>
  </si>
  <si>
    <t>沖縄県伊江村</t>
  </si>
  <si>
    <t>47324</t>
  </si>
  <si>
    <t>沖縄県読谷村</t>
  </si>
  <si>
    <t>47325</t>
  </si>
  <si>
    <t>沖縄県嘉手納町</t>
  </si>
  <si>
    <t>47326</t>
  </si>
  <si>
    <t>沖縄県北谷町</t>
  </si>
  <si>
    <t>47327</t>
  </si>
  <si>
    <t>沖縄県北中城村</t>
  </si>
  <si>
    <t>47328</t>
  </si>
  <si>
    <t>沖縄県中城村</t>
  </si>
  <si>
    <t>47329</t>
  </si>
  <si>
    <t>沖縄県西原町</t>
  </si>
  <si>
    <t>47348</t>
  </si>
  <si>
    <t>沖縄県与那原町</t>
  </si>
  <si>
    <t>47350</t>
  </si>
  <si>
    <t>沖縄県南風原町</t>
  </si>
  <si>
    <t>47353</t>
  </si>
  <si>
    <t>沖縄県渡嘉敷村</t>
  </si>
  <si>
    <t>47354</t>
  </si>
  <si>
    <t>沖縄県座間味村</t>
  </si>
  <si>
    <t>47355</t>
  </si>
  <si>
    <t>沖縄県粟国村</t>
  </si>
  <si>
    <t>47356</t>
  </si>
  <si>
    <t>沖縄県渡名喜村</t>
  </si>
  <si>
    <t>47357</t>
  </si>
  <si>
    <t>沖縄県南大東村</t>
  </si>
  <si>
    <t>47358</t>
  </si>
  <si>
    <t>沖縄県北大東村</t>
  </si>
  <si>
    <t>47359</t>
  </si>
  <si>
    <t>沖縄県伊平屋村</t>
  </si>
  <si>
    <t>47360</t>
  </si>
  <si>
    <t>沖縄県伊是名村</t>
  </si>
  <si>
    <t>47361</t>
  </si>
  <si>
    <t>沖縄県久米島町</t>
  </si>
  <si>
    <t>47362</t>
  </si>
  <si>
    <t>沖縄県八重瀬町</t>
  </si>
  <si>
    <t>47375</t>
  </si>
  <si>
    <t>沖縄県多良間村</t>
  </si>
  <si>
    <t>47381</t>
  </si>
  <si>
    <t>沖縄県竹富町</t>
  </si>
  <si>
    <t>47382</t>
  </si>
  <si>
    <t>沖縄県与那国町</t>
  </si>
  <si>
    <t>01101</t>
  </si>
  <si>
    <t>北海道札幌市中央区</t>
  </si>
  <si>
    <t>01102</t>
  </si>
  <si>
    <t>北海道札幌市北区</t>
  </si>
  <si>
    <t>01103</t>
  </si>
  <si>
    <t>北海道札幌市東区</t>
  </si>
  <si>
    <t>01104</t>
  </si>
  <si>
    <t>北海道札幌市白石区</t>
  </si>
  <si>
    <t>01105</t>
  </si>
  <si>
    <t>北海道札幌市豊平区</t>
  </si>
  <si>
    <t>01106</t>
  </si>
  <si>
    <t>北海道札幌市南区</t>
  </si>
  <si>
    <t>01107</t>
  </si>
  <si>
    <t>北海道札幌市西区</t>
  </si>
  <si>
    <t>01108</t>
  </si>
  <si>
    <t>北海道札幌市厚別区</t>
  </si>
  <si>
    <t>01109</t>
  </si>
  <si>
    <t>北海道札幌市手稲区</t>
  </si>
  <si>
    <t>01110</t>
  </si>
  <si>
    <t>北海道札幌市清田区</t>
  </si>
  <si>
    <t>04101</t>
  </si>
  <si>
    <t>宮城県仙台市青葉区</t>
  </si>
  <si>
    <t>04102</t>
  </si>
  <si>
    <t>宮城県仙台市宮城野区</t>
  </si>
  <si>
    <t>04103</t>
  </si>
  <si>
    <t>宮城県仙台市若林区</t>
  </si>
  <si>
    <t>04104</t>
  </si>
  <si>
    <t>宮城県仙台市太白区</t>
  </si>
  <si>
    <t>04105</t>
  </si>
  <si>
    <t>宮城県仙台市泉区</t>
  </si>
  <si>
    <t>11101</t>
  </si>
  <si>
    <t>埼玉県さいたま市西区</t>
  </si>
  <si>
    <t>11102</t>
  </si>
  <si>
    <t>埼玉県さいたま市北区</t>
  </si>
  <si>
    <t>11103</t>
  </si>
  <si>
    <t>埼玉県さいたま市大宮区</t>
  </si>
  <si>
    <t>11104</t>
  </si>
  <si>
    <t>埼玉県さいたま市見沼区</t>
  </si>
  <si>
    <t>11105</t>
  </si>
  <si>
    <t>埼玉県さいたま市中央区</t>
  </si>
  <si>
    <t>11106</t>
  </si>
  <si>
    <t>埼玉県さいたま市桜区</t>
  </si>
  <si>
    <t>11107</t>
  </si>
  <si>
    <t>埼玉県さいたま市浦和区</t>
  </si>
  <si>
    <t>11108</t>
  </si>
  <si>
    <t>埼玉県さいたま市南区</t>
  </si>
  <si>
    <t>11109</t>
  </si>
  <si>
    <t>埼玉県さいたま市緑区</t>
  </si>
  <si>
    <t>11110</t>
  </si>
  <si>
    <t>埼玉県さいたま市岩槻区</t>
  </si>
  <si>
    <t>12101</t>
  </si>
  <si>
    <t>千葉県千葉市中央区</t>
  </si>
  <si>
    <t>12102</t>
  </si>
  <si>
    <t>千葉県千葉市花見川区</t>
  </si>
  <si>
    <t>12103</t>
  </si>
  <si>
    <t>千葉県千葉市稲毛区</t>
  </si>
  <si>
    <t>12104</t>
  </si>
  <si>
    <t>千葉県千葉市若葉区</t>
  </si>
  <si>
    <t>12105</t>
  </si>
  <si>
    <t>千葉県千葉市緑区</t>
  </si>
  <si>
    <t>12106</t>
  </si>
  <si>
    <t>千葉県千葉市美浜区</t>
  </si>
  <si>
    <t>14101</t>
  </si>
  <si>
    <t>神奈川県横浜市鶴見区</t>
  </si>
  <si>
    <t>14102</t>
  </si>
  <si>
    <t>神奈川県横浜市神奈川区</t>
  </si>
  <si>
    <t>14103</t>
  </si>
  <si>
    <t>神奈川県横浜市西区</t>
  </si>
  <si>
    <t>14104</t>
  </si>
  <si>
    <t>神奈川県横浜市中区</t>
  </si>
  <si>
    <t>14105</t>
  </si>
  <si>
    <t>神奈川県横浜市南区</t>
  </si>
  <si>
    <t>14106</t>
  </si>
  <si>
    <t>神奈川県横浜市保土ケ谷区</t>
  </si>
  <si>
    <t>14107</t>
  </si>
  <si>
    <t>神奈川県横浜市磯子区</t>
  </si>
  <si>
    <t>14108</t>
  </si>
  <si>
    <t>神奈川県横浜市金沢区</t>
  </si>
  <si>
    <t>14109</t>
  </si>
  <si>
    <t>神奈川県横浜市港北区</t>
  </si>
  <si>
    <t>14110</t>
  </si>
  <si>
    <t>神奈川県横浜市戸塚区</t>
  </si>
  <si>
    <t>14111</t>
  </si>
  <si>
    <t>神奈川県横浜市港南区</t>
  </si>
  <si>
    <t>14112</t>
  </si>
  <si>
    <t>神奈川県横浜市旭区</t>
  </si>
  <si>
    <t>14113</t>
  </si>
  <si>
    <t>神奈川県横浜市緑区</t>
  </si>
  <si>
    <t>14114</t>
  </si>
  <si>
    <t>神奈川県横浜市瀬谷区</t>
  </si>
  <si>
    <t>14115</t>
  </si>
  <si>
    <t>神奈川県横浜市栄区</t>
  </si>
  <si>
    <t>14116</t>
  </si>
  <si>
    <t>神奈川県横浜市泉区</t>
  </si>
  <si>
    <t>14117</t>
  </si>
  <si>
    <t>神奈川県横浜市青葉区</t>
  </si>
  <si>
    <t>14118</t>
  </si>
  <si>
    <t>神奈川県横浜市都筑区</t>
  </si>
  <si>
    <t>14131</t>
  </si>
  <si>
    <t>神奈川県川崎市川崎区</t>
  </si>
  <si>
    <t>14132</t>
  </si>
  <si>
    <t>神奈川県川崎市幸区</t>
  </si>
  <si>
    <t>14133</t>
  </si>
  <si>
    <t>神奈川県川崎市中原区</t>
  </si>
  <si>
    <t>14134</t>
  </si>
  <si>
    <t>神奈川県川崎市高津区</t>
  </si>
  <si>
    <t>14135</t>
  </si>
  <si>
    <t>神奈川県川崎市多摩区</t>
  </si>
  <si>
    <t>14136</t>
  </si>
  <si>
    <t>神奈川県川崎市宮前区</t>
  </si>
  <si>
    <t>14137</t>
  </si>
  <si>
    <t>神奈川県川崎市麻生区</t>
  </si>
  <si>
    <t>14151</t>
  </si>
  <si>
    <t>神奈川県相模原市緑区</t>
  </si>
  <si>
    <t>14152</t>
  </si>
  <si>
    <t>神奈川県相模原市中央区</t>
  </si>
  <si>
    <t>14153</t>
  </si>
  <si>
    <t>神奈川県相模原市南区</t>
  </si>
  <si>
    <t>15101</t>
  </si>
  <si>
    <t>新潟県新潟市北区</t>
  </si>
  <si>
    <t>15102</t>
  </si>
  <si>
    <t>新潟県新潟市東区</t>
  </si>
  <si>
    <t>15103</t>
  </si>
  <si>
    <t>新潟県新潟市中央区</t>
  </si>
  <si>
    <t>15104</t>
  </si>
  <si>
    <t>新潟県新潟市江南区</t>
  </si>
  <si>
    <t>15105</t>
  </si>
  <si>
    <t>新潟県新潟市秋葉区</t>
  </si>
  <si>
    <t>15106</t>
  </si>
  <si>
    <t>新潟県新潟市南区</t>
  </si>
  <si>
    <t>15107</t>
  </si>
  <si>
    <t>新潟県新潟市西区</t>
  </si>
  <si>
    <t>15108</t>
  </si>
  <si>
    <t>新潟県新潟市西蒲区</t>
  </si>
  <si>
    <t>22101</t>
  </si>
  <si>
    <t>静岡県静岡市葵区</t>
  </si>
  <si>
    <t>22102</t>
  </si>
  <si>
    <t>静岡県静岡市駿河区</t>
  </si>
  <si>
    <t>22103</t>
  </si>
  <si>
    <t>静岡県静岡市清水区</t>
  </si>
  <si>
    <t>静岡県浜松市天竜区</t>
  </si>
  <si>
    <t>23101</t>
  </si>
  <si>
    <t>愛知県名古屋市千種区</t>
  </si>
  <si>
    <t>23102</t>
  </si>
  <si>
    <t>愛知県名古屋市東区</t>
  </si>
  <si>
    <t>23103</t>
  </si>
  <si>
    <t>愛知県名古屋市北区</t>
  </si>
  <si>
    <t>23104</t>
  </si>
  <si>
    <t>愛知県名古屋市西区</t>
  </si>
  <si>
    <t>23105</t>
  </si>
  <si>
    <t>愛知県名古屋市中村区</t>
  </si>
  <si>
    <t>23106</t>
  </si>
  <si>
    <t>愛知県名古屋市中区</t>
  </si>
  <si>
    <t>23107</t>
  </si>
  <si>
    <t>愛知県名古屋市昭和区</t>
  </si>
  <si>
    <t>23108</t>
  </si>
  <si>
    <t>愛知県名古屋市瑞穂区</t>
  </si>
  <si>
    <t>23109</t>
  </si>
  <si>
    <t>愛知県名古屋市熱田区</t>
  </si>
  <si>
    <t>23110</t>
  </si>
  <si>
    <t>愛知県名古屋市中川区</t>
  </si>
  <si>
    <t>23111</t>
  </si>
  <si>
    <t>愛知県名古屋市港区</t>
  </si>
  <si>
    <t>23112</t>
  </si>
  <si>
    <t>愛知県名古屋市南区</t>
  </si>
  <si>
    <t>23113</t>
  </si>
  <si>
    <t>愛知県名古屋市守山区</t>
  </si>
  <si>
    <t>23114</t>
  </si>
  <si>
    <t>愛知県名古屋市緑区</t>
  </si>
  <si>
    <t>23115</t>
  </si>
  <si>
    <t>愛知県名古屋市名東区</t>
  </si>
  <si>
    <t>23116</t>
  </si>
  <si>
    <t>愛知県名古屋市天白区</t>
  </si>
  <si>
    <t>26101</t>
  </si>
  <si>
    <t>京都府京都市北区</t>
  </si>
  <si>
    <t>26102</t>
  </si>
  <si>
    <t>京都府京都市上京区</t>
  </si>
  <si>
    <t>26103</t>
  </si>
  <si>
    <t>京都府京都市左京区</t>
  </si>
  <si>
    <t>26104</t>
  </si>
  <si>
    <t>京都府京都市中京区</t>
  </si>
  <si>
    <t>26105</t>
  </si>
  <si>
    <t>京都府京都市東山区</t>
  </si>
  <si>
    <t>26106</t>
  </si>
  <si>
    <t>京都府京都市下京区</t>
  </si>
  <si>
    <t>26107</t>
  </si>
  <si>
    <t>京都府京都市南区</t>
  </si>
  <si>
    <t>26108</t>
  </si>
  <si>
    <t>京都府京都市右京区</t>
  </si>
  <si>
    <t>26109</t>
  </si>
  <si>
    <t>京都府京都市伏見区</t>
  </si>
  <si>
    <t>26110</t>
  </si>
  <si>
    <t>京都府京都市山科区</t>
  </si>
  <si>
    <t>26111</t>
  </si>
  <si>
    <t>京都府京都市西京区</t>
  </si>
  <si>
    <t>27102</t>
  </si>
  <si>
    <t>大阪府大阪市都島区</t>
  </si>
  <si>
    <t>27103</t>
  </si>
  <si>
    <t>大阪府大阪市福島区</t>
  </si>
  <si>
    <t>27104</t>
  </si>
  <si>
    <t>大阪府大阪市此花区</t>
  </si>
  <si>
    <t>27106</t>
  </si>
  <si>
    <t>大阪府大阪市西区</t>
  </si>
  <si>
    <t>27107</t>
  </si>
  <si>
    <t>大阪府大阪市港区</t>
  </si>
  <si>
    <t>27108</t>
  </si>
  <si>
    <t>大阪府大阪市大正区</t>
  </si>
  <si>
    <t>27109</t>
  </si>
  <si>
    <t>大阪府大阪市天王寺区</t>
  </si>
  <si>
    <t>27111</t>
  </si>
  <si>
    <t>大阪府大阪市浪速区</t>
  </si>
  <si>
    <t>27113</t>
  </si>
  <si>
    <t>大阪府大阪市西淀川区</t>
  </si>
  <si>
    <t>27114</t>
  </si>
  <si>
    <t>大阪府大阪市東淀川区</t>
  </si>
  <si>
    <t>27115</t>
  </si>
  <si>
    <t>大阪府大阪市東成区</t>
  </si>
  <si>
    <t>27116</t>
  </si>
  <si>
    <t>大阪府大阪市生野区</t>
  </si>
  <si>
    <t>27117</t>
  </si>
  <si>
    <t>大阪府大阪市旭区</t>
  </si>
  <si>
    <t>27118</t>
  </si>
  <si>
    <t>大阪府大阪市城東区</t>
  </si>
  <si>
    <t>27119</t>
  </si>
  <si>
    <t>大阪府大阪市阿倍野区</t>
  </si>
  <si>
    <t>27120</t>
  </si>
  <si>
    <t>大阪府大阪市住吉区</t>
  </si>
  <si>
    <t>27121</t>
  </si>
  <si>
    <t>大阪府大阪市東住吉区</t>
  </si>
  <si>
    <t>27122</t>
  </si>
  <si>
    <t>大阪府大阪市西成区</t>
  </si>
  <si>
    <t>27123</t>
  </si>
  <si>
    <t>大阪府大阪市淀川区</t>
  </si>
  <si>
    <t>27124</t>
  </si>
  <si>
    <t>大阪府大阪市鶴見区</t>
  </si>
  <si>
    <t>27125</t>
  </si>
  <si>
    <t>大阪府大阪市住之江区</t>
  </si>
  <si>
    <t>27126</t>
  </si>
  <si>
    <t>大阪府大阪市平野区</t>
  </si>
  <si>
    <t>27127</t>
  </si>
  <si>
    <t>大阪府大阪市北区</t>
  </si>
  <si>
    <t>27128</t>
  </si>
  <si>
    <t>大阪府大阪市中央区</t>
  </si>
  <si>
    <t>27141</t>
  </si>
  <si>
    <t>大阪府堺市堺区</t>
  </si>
  <si>
    <t>27142</t>
  </si>
  <si>
    <t>大阪府堺市中区</t>
  </si>
  <si>
    <t>27143</t>
  </si>
  <si>
    <t>大阪府堺市東区</t>
  </si>
  <si>
    <t>27144</t>
  </si>
  <si>
    <t>大阪府堺市西区</t>
  </si>
  <si>
    <t>27145</t>
  </si>
  <si>
    <t>大阪府堺市南区</t>
  </si>
  <si>
    <t>27146</t>
  </si>
  <si>
    <t>大阪府堺市北区</t>
  </si>
  <si>
    <t>27147</t>
  </si>
  <si>
    <t>大阪府堺市美原区</t>
  </si>
  <si>
    <t>28101</t>
  </si>
  <si>
    <t>兵庫県神戸市東灘区</t>
  </si>
  <si>
    <t>28102</t>
  </si>
  <si>
    <t>兵庫県神戸市灘区</t>
  </si>
  <si>
    <t>28105</t>
  </si>
  <si>
    <t>兵庫県神戸市兵庫区</t>
  </si>
  <si>
    <t>28106</t>
  </si>
  <si>
    <t>兵庫県神戸市長田区</t>
  </si>
  <si>
    <t>28107</t>
  </si>
  <si>
    <t>兵庫県神戸市須磨区</t>
  </si>
  <si>
    <t>28108</t>
  </si>
  <si>
    <t>兵庫県神戸市垂水区</t>
  </si>
  <si>
    <t>28109</t>
  </si>
  <si>
    <t>兵庫県神戸市北区</t>
  </si>
  <si>
    <t>28110</t>
  </si>
  <si>
    <t>兵庫県神戸市中央区</t>
  </si>
  <si>
    <t>28111</t>
  </si>
  <si>
    <t>兵庫県神戸市西区</t>
  </si>
  <si>
    <t>33101</t>
  </si>
  <si>
    <t>岡山県岡山市北区</t>
  </si>
  <si>
    <t>33102</t>
  </si>
  <si>
    <t>岡山県岡山市中区</t>
  </si>
  <si>
    <t>33103</t>
  </si>
  <si>
    <t>岡山県岡山市東区</t>
  </si>
  <si>
    <t>33104</t>
  </si>
  <si>
    <t>岡山県岡山市南区</t>
  </si>
  <si>
    <t>34101</t>
  </si>
  <si>
    <t>広島県広島市中区</t>
  </si>
  <si>
    <t>34102</t>
  </si>
  <si>
    <t>広島県広島市東区</t>
  </si>
  <si>
    <t>34103</t>
  </si>
  <si>
    <t>広島県広島市南区</t>
  </si>
  <si>
    <t>34104</t>
  </si>
  <si>
    <t>広島県広島市西区</t>
  </si>
  <si>
    <t>34105</t>
  </si>
  <si>
    <t>広島県広島市安佐南区</t>
  </si>
  <si>
    <t>34106</t>
  </si>
  <si>
    <t>広島県広島市安佐北区</t>
  </si>
  <si>
    <t>34107</t>
  </si>
  <si>
    <t>広島県広島市安芸区</t>
  </si>
  <si>
    <t>34108</t>
  </si>
  <si>
    <t>広島県広島市佐伯区</t>
  </si>
  <si>
    <t>40101</t>
  </si>
  <si>
    <t>福岡県北九州市門司区</t>
  </si>
  <si>
    <t>40103</t>
  </si>
  <si>
    <t>福岡県北九州市若松区</t>
  </si>
  <si>
    <t>40105</t>
  </si>
  <si>
    <t>福岡県北九州市戸畑区</t>
  </si>
  <si>
    <t>40106</t>
  </si>
  <si>
    <t>福岡県北九州市小倉北区</t>
  </si>
  <si>
    <t>40107</t>
  </si>
  <si>
    <t>福岡県北九州市小倉南区</t>
  </si>
  <si>
    <t>40108</t>
  </si>
  <si>
    <t>福岡県北九州市八幡東区</t>
  </si>
  <si>
    <t>40109</t>
  </si>
  <si>
    <t>福岡県北九州市八幡西区</t>
  </si>
  <si>
    <t>40131</t>
  </si>
  <si>
    <t>福岡県福岡市東区</t>
  </si>
  <si>
    <t>40132</t>
  </si>
  <si>
    <t>福岡県福岡市博多区</t>
  </si>
  <si>
    <t>40133</t>
  </si>
  <si>
    <t>福岡県福岡市中央区</t>
  </si>
  <si>
    <t>40134</t>
  </si>
  <si>
    <t>福岡県福岡市南区</t>
  </si>
  <si>
    <t>40135</t>
  </si>
  <si>
    <t>福岡県福岡市西区</t>
  </si>
  <si>
    <t>40136</t>
  </si>
  <si>
    <t>福岡県福岡市城南区</t>
  </si>
  <si>
    <t>40137</t>
  </si>
  <si>
    <t>福岡県福岡市早良区</t>
  </si>
  <si>
    <t>43101</t>
  </si>
  <si>
    <t>熊本県熊本市中央区</t>
  </si>
  <si>
    <t>43102</t>
  </si>
  <si>
    <t>熊本県熊本市東区</t>
  </si>
  <si>
    <t>43103</t>
  </si>
  <si>
    <t>熊本県熊本市西区</t>
  </si>
  <si>
    <t>43104</t>
  </si>
  <si>
    <t>熊本県熊本市南区</t>
  </si>
  <si>
    <t>43105</t>
  </si>
  <si>
    <t>熊本県熊本市北区</t>
  </si>
  <si>
    <t>主たる営業所の商号又は名称（空白を削除）</t>
    <rPh sb="0" eb="1">
      <t>シュ</t>
    </rPh>
    <rPh sb="3" eb="6">
      <t>エイギョウショ</t>
    </rPh>
    <phoneticPr fontId="1"/>
  </si>
  <si>
    <t>委任先支店等名（空白を削除）</t>
    <rPh sb="0" eb="3">
      <t>イニンサキ</t>
    </rPh>
    <rPh sb="3" eb="5">
      <t>シテン</t>
    </rPh>
    <rPh sb="5" eb="6">
      <t>ナド</t>
    </rPh>
    <rPh sb="6" eb="7">
      <t>メイ</t>
    </rPh>
    <phoneticPr fontId="1"/>
  </si>
  <si>
    <t>市区町村コード</t>
    <rPh sb="0" eb="2">
      <t>シク</t>
    </rPh>
    <rPh sb="2" eb="4">
      <t>チョウソン</t>
    </rPh>
    <phoneticPr fontId="8"/>
  </si>
  <si>
    <t>委任状（支店等）</t>
    <rPh sb="0" eb="3">
      <t>イニンジョウ</t>
    </rPh>
    <rPh sb="4" eb="6">
      <t>シテン</t>
    </rPh>
    <rPh sb="6" eb="7">
      <t>ナド</t>
    </rPh>
    <phoneticPr fontId="8"/>
  </si>
  <si>
    <t>支店等に委任する場合</t>
    <rPh sb="0" eb="2">
      <t>シテン</t>
    </rPh>
    <rPh sb="2" eb="3">
      <t>ナド</t>
    </rPh>
    <phoneticPr fontId="1"/>
  </si>
  <si>
    <t>　　　　〃　　　　様式第一号の写し</t>
    <phoneticPr fontId="1"/>
  </si>
  <si>
    <t>　　　　〃　　　　別紙二の写し</t>
    <rPh sb="13" eb="14">
      <t>ウツ</t>
    </rPh>
    <phoneticPr fontId="1"/>
  </si>
  <si>
    <t>様式第二十二号の二の写し</t>
    <rPh sb="0" eb="2">
      <t>ヨウシキ</t>
    </rPh>
    <rPh sb="2" eb="3">
      <t>ダイ</t>
    </rPh>
    <rPh sb="3" eb="6">
      <t>ニジュウニ</t>
    </rPh>
    <rPh sb="6" eb="7">
      <t>ゴウ</t>
    </rPh>
    <rPh sb="8" eb="9">
      <t>フタ</t>
    </rPh>
    <rPh sb="10" eb="11">
      <t>ウツ</t>
    </rPh>
    <phoneticPr fontId="8"/>
  </si>
  <si>
    <t>総合評定値請求書の写し（審査済印等があるもの）</t>
    <rPh sb="0" eb="2">
      <t>ソウゴウ</t>
    </rPh>
    <rPh sb="2" eb="5">
      <t>ヒョウテイチ</t>
    </rPh>
    <rPh sb="5" eb="8">
      <t>セイキュウショ</t>
    </rPh>
    <rPh sb="12" eb="14">
      <t>シンサ</t>
    </rPh>
    <rPh sb="14" eb="15">
      <t>スミ</t>
    </rPh>
    <rPh sb="15" eb="16">
      <t>イン</t>
    </rPh>
    <rPh sb="16" eb="17">
      <t>トウ</t>
    </rPh>
    <phoneticPr fontId="8"/>
  </si>
  <si>
    <t>★が提出できない場合</t>
    <phoneticPr fontId="1"/>
  </si>
  <si>
    <r>
      <t>佐賀県税に未納がないことの証明書（3か月以内のもの）</t>
    </r>
    <r>
      <rPr>
        <u/>
        <sz val="16"/>
        <rFont val="游ゴシック Medium"/>
        <family val="3"/>
        <charset val="128"/>
      </rPr>
      <t>（原本）</t>
    </r>
    <rPh sb="0" eb="2">
      <t>サガ</t>
    </rPh>
    <rPh sb="2" eb="4">
      <t>ケンゼイ</t>
    </rPh>
    <rPh sb="5" eb="7">
      <t>ミノウ</t>
    </rPh>
    <rPh sb="13" eb="16">
      <t>ショウメイショ</t>
    </rPh>
    <rPh sb="27" eb="29">
      <t>ゲンポン</t>
    </rPh>
    <phoneticPr fontId="8"/>
  </si>
  <si>
    <t>代表者あるいは受任者氏名</t>
    <rPh sb="0" eb="3">
      <t>ダイヒョウシャ</t>
    </rPh>
    <rPh sb="7" eb="10">
      <t>ジュニンシャ</t>
    </rPh>
    <rPh sb="10" eb="12">
      <t>シメイ</t>
    </rPh>
    <phoneticPr fontId="1"/>
  </si>
  <si>
    <t>なし</t>
    <phoneticPr fontId="1"/>
  </si>
  <si>
    <r>
      <t>　佐賀県入札参加資格を申請する他の法人に、</t>
    </r>
    <r>
      <rPr>
        <b/>
        <u/>
        <sz val="20"/>
        <rFont val="游ゴシック Medium"/>
        <family val="3"/>
        <charset val="128"/>
      </rPr>
      <t>資本又は人事面に深い関係のある建設業又は建設関連業を営む会社（同族会社）</t>
    </r>
    <r>
      <rPr>
        <sz val="20"/>
        <rFont val="游ゴシック Medium"/>
        <family val="3"/>
        <charset val="128"/>
      </rPr>
      <t>がある場合は、下記要領によりご記載ください。
　なお、同族会社がない場合は「なし」とご記載ください。
　調査票作成日以降に同族会社があることとなった場合は、改めてこの調査票をご提出ください。
　</t>
    </r>
    <r>
      <rPr>
        <b/>
        <u/>
        <sz val="20"/>
        <color rgb="FFFF0000"/>
        <rFont val="游ゴシック Medium"/>
        <family val="3"/>
        <charset val="128"/>
      </rPr>
      <t>本票の提出がないまま同族会社の関係性にある建設業又は建設関連業を営む会社が同一の入札に参加したこと等が確認された場合、未提出の理由如何にかかわらず、契約の解除や指名停止措置の対象となる場合があります。</t>
    </r>
    <rPh sb="1" eb="4">
      <t>サガケン</t>
    </rPh>
    <rPh sb="4" eb="6">
      <t>ニュウサツ</t>
    </rPh>
    <rPh sb="6" eb="8">
      <t>サンカ</t>
    </rPh>
    <rPh sb="8" eb="10">
      <t>シカク</t>
    </rPh>
    <rPh sb="11" eb="13">
      <t>シンセイ</t>
    </rPh>
    <rPh sb="15" eb="16">
      <t>タ</t>
    </rPh>
    <rPh sb="17" eb="19">
      <t>ホウジン</t>
    </rPh>
    <rPh sb="21" eb="23">
      <t>シホン</t>
    </rPh>
    <rPh sb="23" eb="24">
      <t>マタ</t>
    </rPh>
    <rPh sb="25" eb="28">
      <t>ジンジメン</t>
    </rPh>
    <rPh sb="29" eb="30">
      <t>フカ</t>
    </rPh>
    <rPh sb="31" eb="33">
      <t>カンケイ</t>
    </rPh>
    <rPh sb="36" eb="38">
      <t>ケンセツ</t>
    </rPh>
    <rPh sb="38" eb="39">
      <t>ギョウ</t>
    </rPh>
    <rPh sb="39" eb="40">
      <t>マタ</t>
    </rPh>
    <rPh sb="41" eb="43">
      <t>ケンセツ</t>
    </rPh>
    <rPh sb="43" eb="45">
      <t>カンレン</t>
    </rPh>
    <rPh sb="45" eb="46">
      <t>ギョウ</t>
    </rPh>
    <rPh sb="47" eb="48">
      <t>イトナ</t>
    </rPh>
    <rPh sb="49" eb="51">
      <t>カイシャ</t>
    </rPh>
    <rPh sb="52" eb="54">
      <t>ドウゾク</t>
    </rPh>
    <rPh sb="54" eb="56">
      <t>ガイシャ</t>
    </rPh>
    <rPh sb="60" eb="62">
      <t>バアイ</t>
    </rPh>
    <rPh sb="64" eb="66">
      <t>カキ</t>
    </rPh>
    <rPh sb="66" eb="68">
      <t>ヨウリョウ</t>
    </rPh>
    <rPh sb="84" eb="86">
      <t>ドウゾク</t>
    </rPh>
    <rPh sb="86" eb="88">
      <t>ガイシャ</t>
    </rPh>
    <rPh sb="91" eb="93">
      <t>バアイ</t>
    </rPh>
    <rPh sb="100" eb="102">
      <t>キサイ</t>
    </rPh>
    <rPh sb="109" eb="112">
      <t>チョウサヒョウ</t>
    </rPh>
    <rPh sb="112" eb="115">
      <t>サクセイビ</t>
    </rPh>
    <rPh sb="115" eb="117">
      <t>イコウ</t>
    </rPh>
    <rPh sb="118" eb="120">
      <t>ドウゾク</t>
    </rPh>
    <rPh sb="120" eb="122">
      <t>カイシャ</t>
    </rPh>
    <rPh sb="131" eb="133">
      <t>バアイ</t>
    </rPh>
    <rPh sb="135" eb="136">
      <t>アラタ</t>
    </rPh>
    <rPh sb="140" eb="143">
      <t>チョウサヒョウ</t>
    </rPh>
    <rPh sb="145" eb="147">
      <t>テイシュツ</t>
    </rPh>
    <rPh sb="154" eb="155">
      <t>ホン</t>
    </rPh>
    <rPh sb="155" eb="156">
      <t>ヒョウ</t>
    </rPh>
    <rPh sb="157" eb="159">
      <t>テイシュツ</t>
    </rPh>
    <rPh sb="164" eb="166">
      <t>ドウゾク</t>
    </rPh>
    <rPh sb="166" eb="168">
      <t>カイシャ</t>
    </rPh>
    <rPh sb="169" eb="172">
      <t>カンケイセイ</t>
    </rPh>
    <rPh sb="175" eb="178">
      <t>ケンセツギョウ</t>
    </rPh>
    <rPh sb="178" eb="179">
      <t>マタ</t>
    </rPh>
    <rPh sb="180" eb="182">
      <t>ケンセツ</t>
    </rPh>
    <rPh sb="182" eb="184">
      <t>カンレン</t>
    </rPh>
    <rPh sb="184" eb="185">
      <t>ギョウ</t>
    </rPh>
    <rPh sb="186" eb="187">
      <t>イトナ</t>
    </rPh>
    <rPh sb="188" eb="190">
      <t>カイシャ</t>
    </rPh>
    <rPh sb="191" eb="193">
      <t>ドウイツ</t>
    </rPh>
    <rPh sb="194" eb="196">
      <t>ニュウサツ</t>
    </rPh>
    <rPh sb="197" eb="199">
      <t>サンカ</t>
    </rPh>
    <rPh sb="203" eb="204">
      <t>トウ</t>
    </rPh>
    <rPh sb="205" eb="207">
      <t>カクニン</t>
    </rPh>
    <rPh sb="210" eb="212">
      <t>バアイ</t>
    </rPh>
    <rPh sb="213" eb="216">
      <t>ミテイシュツ</t>
    </rPh>
    <rPh sb="217" eb="219">
      <t>リユウ</t>
    </rPh>
    <rPh sb="219" eb="221">
      <t>イカン</t>
    </rPh>
    <rPh sb="228" eb="230">
      <t>ケイヤク</t>
    </rPh>
    <rPh sb="231" eb="233">
      <t>カイジョ</t>
    </rPh>
    <rPh sb="234" eb="236">
      <t>シメイ</t>
    </rPh>
    <rPh sb="236" eb="238">
      <t>テイシ</t>
    </rPh>
    <rPh sb="238" eb="240">
      <t>ソチ</t>
    </rPh>
    <rPh sb="241" eb="243">
      <t>タイショウ</t>
    </rPh>
    <rPh sb="246" eb="248">
      <t>バアイ</t>
    </rPh>
    <phoneticPr fontId="9"/>
  </si>
  <si>
    <t>社会保険等（健康保険、厚生年金保険及び雇用保険）の
加入についての誓約書</t>
    <rPh sb="15" eb="17">
      <t>ホケン</t>
    </rPh>
    <phoneticPr fontId="1"/>
  </si>
  <si>
    <t>佐賀県知事　様</t>
    <rPh sb="0" eb="5">
      <t>サガケンチジ</t>
    </rPh>
    <rPh sb="6" eb="7">
      <t>サマ</t>
    </rPh>
    <phoneticPr fontId="1"/>
  </si>
  <si>
    <t>佐賀県佐賀市佐賀市栄町1-1</t>
  </si>
  <si>
    <t>佐賀県庁建設株式会社</t>
  </si>
  <si>
    <t>1）</t>
    <phoneticPr fontId="1"/>
  </si>
  <si>
    <t>当社は、健康保険、厚生年金保険及び雇用保険に関して、それぞれ法令で強制適用となる者について加入していることを証します。</t>
    <phoneticPr fontId="1"/>
  </si>
  <si>
    <t>2）</t>
    <phoneticPr fontId="1"/>
  </si>
  <si>
    <t>3）</t>
    <phoneticPr fontId="1"/>
  </si>
  <si>
    <t>直近の経営事項審査等における状況 （※該当する□に✔を入れてください）</t>
    <phoneticPr fontId="1"/>
  </si>
  <si>
    <t>健康保険</t>
    <phoneticPr fontId="1"/>
  </si>
  <si>
    <t>厚生年金保険</t>
    <phoneticPr fontId="1"/>
  </si>
  <si>
    <t>雇用保険</t>
    <phoneticPr fontId="1"/>
  </si>
  <si>
    <t>の「加入の有無」欄が「未加入」でしたが、その後、当該保険に加入したため、許可行政庁に対し以下のとおり報告しました。</t>
    <phoneticPr fontId="1"/>
  </si>
  <si>
    <t>許可行政庁：</t>
  </si>
  <si>
    <t>報告年月日：</t>
  </si>
  <si>
    <t>役職</t>
    <rPh sb="0" eb="2">
      <t>ヤクショク</t>
    </rPh>
    <phoneticPr fontId="1"/>
  </si>
  <si>
    <t>---選択---</t>
  </si>
  <si>
    <t>【書類作成責任者（自署）】　※代表者本人の自署あるいは押印がない場合</t>
    <rPh sb="9" eb="11">
      <t>ジショ</t>
    </rPh>
    <rPh sb="15" eb="18">
      <t>ダイヒョウシャ</t>
    </rPh>
    <rPh sb="18" eb="20">
      <t>ホンニン</t>
    </rPh>
    <rPh sb="21" eb="23">
      <t>ジショ</t>
    </rPh>
    <rPh sb="27" eb="29">
      <t>オウイン</t>
    </rPh>
    <rPh sb="32" eb="34">
      <t>バアイ</t>
    </rPh>
    <phoneticPr fontId="1"/>
  </si>
  <si>
    <t>共通</t>
    <phoneticPr fontId="1"/>
  </si>
  <si>
    <t>※「丁目」「番地」「番」「号」での記入ではなく、「-」に書き換えて記入。（例：1丁目2番3号 → 1-2-3）</t>
    <phoneticPr fontId="1"/>
  </si>
  <si>
    <t>佐賀県建設工事等入札参加資格審査申請書（県外建設工事）　[様式2]</t>
    <rPh sb="0" eb="2">
      <t>サガ</t>
    </rPh>
    <rPh sb="2" eb="3">
      <t>ケン</t>
    </rPh>
    <rPh sb="3" eb="5">
      <t>ケンセツ</t>
    </rPh>
    <rPh sb="5" eb="7">
      <t>コウジ</t>
    </rPh>
    <rPh sb="7" eb="8">
      <t>ナド</t>
    </rPh>
    <rPh sb="8" eb="10">
      <t>ニュウサツ</t>
    </rPh>
    <rPh sb="10" eb="12">
      <t>サンカ</t>
    </rPh>
    <rPh sb="12" eb="14">
      <t>シカク</t>
    </rPh>
    <rPh sb="14" eb="16">
      <t>シンサ</t>
    </rPh>
    <rPh sb="16" eb="19">
      <t>シンセイショ</t>
    </rPh>
    <rPh sb="20" eb="22">
      <t>ケンガイ</t>
    </rPh>
    <rPh sb="22" eb="24">
      <t>ケンセツ</t>
    </rPh>
    <rPh sb="24" eb="26">
      <t>コウジ</t>
    </rPh>
    <rPh sb="29" eb="31">
      <t>ヨウシキ</t>
    </rPh>
    <phoneticPr fontId="8"/>
  </si>
  <si>
    <t>申請書受付票（持参する場合のみ）</t>
    <rPh sb="0" eb="2">
      <t>シンセイ</t>
    </rPh>
    <rPh sb="2" eb="3">
      <t>ショ</t>
    </rPh>
    <rPh sb="3" eb="5">
      <t>ウケツケ</t>
    </rPh>
    <rPh sb="5" eb="6">
      <t>ヒョウ</t>
    </rPh>
    <rPh sb="7" eb="9">
      <t>ジサン</t>
    </rPh>
    <rPh sb="11" eb="13">
      <t>バアイ</t>
    </rPh>
    <phoneticPr fontId="8"/>
  </si>
  <si>
    <t>建設業許可申請書の表紙の写し（表紙がない場合は不要）</t>
    <rPh sb="0" eb="3">
      <t>ケンセツギョウ</t>
    </rPh>
    <rPh sb="3" eb="5">
      <t>キョカ</t>
    </rPh>
    <rPh sb="5" eb="8">
      <t>シンセイショ</t>
    </rPh>
    <rPh sb="9" eb="11">
      <t>ヒョウシ</t>
    </rPh>
    <rPh sb="12" eb="13">
      <t>ウツ</t>
    </rPh>
    <rPh sb="15" eb="17">
      <t>ヒョウシ</t>
    </rPh>
    <rPh sb="20" eb="22">
      <t>バアイ</t>
    </rPh>
    <rPh sb="23" eb="25">
      <t>フヨウ</t>
    </rPh>
    <phoneticPr fontId="8"/>
  </si>
  <si>
    <t>※区まで住所がある場合は、「〇〇市□□区」までのコードで記入</t>
    <rPh sb="1" eb="2">
      <t>ク</t>
    </rPh>
    <rPh sb="4" eb="6">
      <t>ジュウショ</t>
    </rPh>
    <rPh sb="9" eb="11">
      <t>バアイ</t>
    </rPh>
    <rPh sb="16" eb="17">
      <t>シ</t>
    </rPh>
    <rPh sb="19" eb="20">
      <t>ク</t>
    </rPh>
    <rPh sb="28" eb="30">
      <t>キニュウ</t>
    </rPh>
    <phoneticPr fontId="1"/>
  </si>
  <si>
    <t>〈佐賀県内における営業所、事業所および工場の設置状況〉（令和6年8月31日現在）</t>
    <rPh sb="1" eb="3">
      <t>サガ</t>
    </rPh>
    <rPh sb="3" eb="5">
      <t>ケンナイ</t>
    </rPh>
    <rPh sb="9" eb="12">
      <t>エイギョウショ</t>
    </rPh>
    <rPh sb="13" eb="16">
      <t>ジギョウショ</t>
    </rPh>
    <rPh sb="19" eb="21">
      <t>コウジョウ</t>
    </rPh>
    <rPh sb="22" eb="24">
      <t>セッチ</t>
    </rPh>
    <rPh sb="24" eb="26">
      <t>ジョウキョウ</t>
    </rPh>
    <rPh sb="28" eb="30">
      <t>レイワ</t>
    </rPh>
    <rPh sb="31" eb="32">
      <t>ネン</t>
    </rPh>
    <rPh sb="33" eb="34">
      <t>ガツ</t>
    </rPh>
    <rPh sb="36" eb="37">
      <t>ニチ</t>
    </rPh>
    <rPh sb="37" eb="39">
      <t>ゲンザイ</t>
    </rPh>
    <phoneticPr fontId="1"/>
  </si>
  <si>
    <r>
      <rPr>
        <sz val="14"/>
        <color theme="1"/>
        <rFont val="游ゴシック Medium"/>
        <family val="3"/>
        <charset val="128"/>
      </rPr>
      <t xml:space="preserve"> 【必須】</t>
    </r>
    <r>
      <rPr>
        <b/>
        <sz val="14"/>
        <color rgb="FFC00000"/>
        <rFont val="游ゴシック Medium"/>
        <family val="3"/>
        <charset val="128"/>
      </rPr>
      <t>必ず両面印刷</t>
    </r>
    <rPh sb="2" eb="4">
      <t>ヒッス</t>
    </rPh>
    <rPh sb="5" eb="6">
      <t>カナラ</t>
    </rPh>
    <phoneticPr fontId="1"/>
  </si>
  <si>
    <t xml:space="preserve"> 【必須】</t>
    <phoneticPr fontId="1"/>
  </si>
  <si>
    <t>令和５・６年度入札参加資格決定通知書の写し</t>
    <rPh sb="0" eb="2">
      <t>レイワ</t>
    </rPh>
    <rPh sb="5" eb="7">
      <t>ネンド</t>
    </rPh>
    <rPh sb="7" eb="9">
      <t>ニュウサツ</t>
    </rPh>
    <rPh sb="9" eb="11">
      <t>サンカ</t>
    </rPh>
    <rPh sb="11" eb="13">
      <t>シカク</t>
    </rPh>
    <rPh sb="13" eb="15">
      <t>ケッテイ</t>
    </rPh>
    <rPh sb="15" eb="18">
      <t>ツウチショ</t>
    </rPh>
    <rPh sb="19" eb="20">
      <t>ウツ</t>
    </rPh>
    <phoneticPr fontId="8"/>
  </si>
  <si>
    <t>令和６年度入札参加資格決定通知書の写し</t>
    <rPh sb="0" eb="2">
      <t>レイワ</t>
    </rPh>
    <rPh sb="3" eb="5">
      <t>ネンド</t>
    </rPh>
    <rPh sb="5" eb="7">
      <t>ニュウサツ</t>
    </rPh>
    <rPh sb="7" eb="9">
      <t>サンカ</t>
    </rPh>
    <rPh sb="9" eb="11">
      <t>シカク</t>
    </rPh>
    <rPh sb="11" eb="13">
      <t>ケッテイ</t>
    </rPh>
    <rPh sb="13" eb="16">
      <t>ツウチショ</t>
    </rPh>
    <rPh sb="17" eb="18">
      <t>ウツ</t>
    </rPh>
    <phoneticPr fontId="8"/>
  </si>
  <si>
    <t xml:space="preserve"> 【どちらか必須】</t>
    <rPh sb="6" eb="8">
      <t>ヒッス</t>
    </rPh>
    <phoneticPr fontId="1"/>
  </si>
  <si>
    <t>社会保険等（健康保険、厚生年金保険及び雇用保険）の加入についての誓約書  [整理番号4]</t>
    <rPh sb="38" eb="42">
      <t>セイリバンゴウ</t>
    </rPh>
    <phoneticPr fontId="8"/>
  </si>
  <si>
    <t>整理番号4</t>
    <rPh sb="0" eb="4">
      <t>セイリバンゴウ</t>
    </rPh>
    <phoneticPr fontId="1"/>
  </si>
  <si>
    <t>ver9.20</t>
    <phoneticPr fontId="1"/>
  </si>
  <si>
    <t>22138</t>
  </si>
  <si>
    <t>22139</t>
  </si>
  <si>
    <t>22140</t>
  </si>
  <si>
    <t>静岡県浜松市中央区</t>
  </si>
  <si>
    <t>静岡県浜松市浜名区</t>
  </si>
  <si>
    <t>所在市町選択（R6.1.1時点）</t>
    <rPh sb="0" eb="2">
      <t>ショザイ</t>
    </rPh>
    <rPh sb="2" eb="3">
      <t>シ</t>
    </rPh>
    <rPh sb="3" eb="4">
      <t>マチ</t>
    </rPh>
    <rPh sb="4" eb="6">
      <t>センタク</t>
    </rPh>
    <rPh sb="13" eb="15">
      <t>ジテン</t>
    </rPh>
    <phoneticPr fontId="1"/>
  </si>
  <si>
    <t xml:space="preserve"> 【いずれか必須】</t>
    <rPh sb="6" eb="8">
      <t>ヒッス</t>
    </rPh>
    <phoneticPr fontId="1"/>
  </si>
  <si>
    <t>県税納付状況確認同意書</t>
    <phoneticPr fontId="8"/>
  </si>
  <si>
    <t>令和７・８年度入札参加資格決定通知書の写し</t>
    <rPh sb="0" eb="2">
      <t>レイワ</t>
    </rPh>
    <rPh sb="5" eb="7">
      <t>ネンド</t>
    </rPh>
    <rPh sb="7" eb="9">
      <t>ニュウサツ</t>
    </rPh>
    <rPh sb="9" eb="11">
      <t>サンカ</t>
    </rPh>
    <rPh sb="11" eb="13">
      <t>シカク</t>
    </rPh>
    <rPh sb="13" eb="15">
      <t>ケッテイ</t>
    </rPh>
    <rPh sb="15" eb="18">
      <t>ツウチショ</t>
    </rPh>
    <rPh sb="19" eb="20">
      <t>ウツ</t>
    </rPh>
    <phoneticPr fontId="8"/>
  </si>
  <si>
    <t xml:space="preserve"> 資格を有している場合
 【直近のもののみで可】</t>
    <rPh sb="1" eb="3">
      <t>シカク</t>
    </rPh>
    <rPh sb="4" eb="5">
      <t>ユウ</t>
    </rPh>
    <rPh sb="9" eb="11">
      <t>バアイ</t>
    </rPh>
    <rPh sb="14" eb="16">
      <t>チョッキン</t>
    </rPh>
    <rPh sb="22" eb="23">
      <t>カ</t>
    </rPh>
    <phoneticPr fontId="1"/>
  </si>
  <si>
    <t>総合評定値通知書の写し（R5.9.1～R6.8.31）</t>
    <rPh sb="0" eb="2">
      <t>ソウゴウ</t>
    </rPh>
    <rPh sb="2" eb="5">
      <t>ヒョウテイチ</t>
    </rPh>
    <rPh sb="5" eb="8">
      <t>ツウチショ</t>
    </rPh>
    <phoneticPr fontId="8"/>
  </si>
  <si>
    <t>総合評定値通知書の写し（R6.9.1～R7.8.31）　★</t>
    <rPh sb="0" eb="2">
      <t>ソウゴウ</t>
    </rPh>
    <rPh sb="2" eb="5">
      <t>ヒョウテイチ</t>
    </rPh>
    <rPh sb="5" eb="8">
      <t>ツウチショ</t>
    </rPh>
    <phoneticPr fontId="8"/>
  </si>
  <si>
    <r>
      <t>　令和８年度において、佐賀県が発注する建設工事の競争入札に参加する資格の審査を申請します。
　この申請書及び添付書類の記載事項については事実と相違ないことを誓約します。</t>
    </r>
    <r>
      <rPr>
        <u/>
        <sz val="16"/>
        <rFont val="游明朝 Demibold"/>
        <family val="1"/>
        <charset val="128"/>
      </rPr>
      <t>なお、申請書及び添付書類に虚偽その他の不正の記載があったときには、佐賀県建設工事等入札参加資格の審査等に関する規則第6条の規定により、入札参加資格の決定を行われず、または既に行った決定を取り消されても、異論はありません。</t>
    </r>
    <r>
      <rPr>
        <sz val="16"/>
        <rFont val="游明朝 Demibold"/>
        <family val="1"/>
        <charset val="128"/>
      </rPr>
      <t xml:space="preserve">
　また、公正で透明な競争を実現するため、事業活動において法令に違反する談合等の行為と決別し、すべての役員及び社員がコンプライアンスを徹底することを宣言します。</t>
    </r>
    <phoneticPr fontId="1"/>
  </si>
  <si>
    <t>（令和８年度）</t>
    <phoneticPr fontId="1"/>
  </si>
  <si>
    <t>また、令和8年4月1日から令和9年3月31日において、健康保険、厚生年金保険及び雇用保険に関して、それぞれ法令で強制適用となる者について加入することを誓約します。</t>
    <phoneticPr fontId="1"/>
  </si>
  <si>
    <t>当社は、令和6年9月1日から令和7年8月31日までの間に審査基準日がある総合評定値通知書において、健康保険、厚生年金保険及び雇用保険の「加入の有無」欄は、全て「加入」又は「除外」となっています。</t>
    <phoneticPr fontId="1"/>
  </si>
  <si>
    <t>当社は、令和6年9月1日から令和7年8月31日までの間に審査基準日がある総合評定値通知書において、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</si>
</sst>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Yu Gothic"/>
      <family val="2"/>
      <scheme val="minor"/>
    </font>
    <font>
      <sz val="6"/>
      <name val="Yu Gothic"/>
      <family val="3"/>
      <charset val="128"/>
      <scheme val="minor"/>
    </font>
    <font>
      <sz val="22"/>
      <color theme="1"/>
      <name val="游ゴシック Medium"/>
      <family val="3"/>
      <charset val="128"/>
    </font>
    <font>
      <b/>
      <sz val="28"/>
      <color theme="1"/>
      <name val="游ゴシック Medium"/>
      <family val="3"/>
      <charset val="128"/>
    </font>
    <font>
      <b/>
      <sz val="48"/>
      <color theme="1"/>
      <name val="游ゴシック Medium"/>
      <family val="3"/>
      <charset val="128"/>
    </font>
    <font>
      <sz val="48"/>
      <color theme="1"/>
      <name val="游ゴシック Medium"/>
      <family val="3"/>
      <charset val="128"/>
    </font>
    <font>
      <sz val="28"/>
      <color theme="1"/>
      <name val="游ゴシック Medium"/>
      <family val="3"/>
      <charset val="128"/>
    </font>
    <font>
      <sz val="11"/>
      <name val="ＭＳ Ｐゴシック"/>
      <family val="3"/>
      <charset val="128"/>
    </font>
    <font>
      <sz val="6"/>
      <name val="ＭＳ Ｐゴシック"/>
      <family val="3"/>
      <charset val="128"/>
    </font>
    <font>
      <sz val="10"/>
      <name val="ＭＳ Ｐゴシック"/>
      <family val="3"/>
      <charset val="128"/>
    </font>
    <font>
      <sz val="20"/>
      <name val="游ゴシック Medium"/>
      <family val="3"/>
      <charset val="128"/>
    </font>
    <font>
      <sz val="18"/>
      <name val="Yu Gothic UI"/>
      <family val="3"/>
      <charset val="128"/>
    </font>
    <font>
      <sz val="16"/>
      <name val="Yu Gothic UI"/>
      <family val="3"/>
      <charset val="128"/>
    </font>
    <font>
      <sz val="14"/>
      <name val="Yu Gothic UI"/>
      <family val="3"/>
      <charset val="128"/>
    </font>
    <font>
      <b/>
      <sz val="28"/>
      <name val="游ゴシック Medium"/>
      <family val="3"/>
      <charset val="128"/>
    </font>
    <font>
      <sz val="16"/>
      <color theme="1"/>
      <name val="Yu Gothic UI"/>
      <family val="3"/>
      <charset val="128"/>
    </font>
    <font>
      <sz val="10"/>
      <name val="Yu Gothic UI"/>
      <family val="3"/>
      <charset val="128"/>
    </font>
    <font>
      <b/>
      <sz val="16"/>
      <color theme="0"/>
      <name val="Yu Gothic UI"/>
      <family val="3"/>
      <charset val="128"/>
    </font>
    <font>
      <b/>
      <sz val="20"/>
      <name val="游ゴシック Medium"/>
      <family val="3"/>
      <charset val="128"/>
    </font>
    <font>
      <sz val="16"/>
      <name val="游明朝 Demibold"/>
      <family val="1"/>
      <charset val="128"/>
    </font>
    <font>
      <u/>
      <sz val="16"/>
      <name val="游明朝 Demibold"/>
      <family val="1"/>
      <charset val="128"/>
    </font>
    <font>
      <sz val="24"/>
      <color theme="1"/>
      <name val="游明朝 Demibold"/>
      <family val="1"/>
      <charset val="128"/>
    </font>
    <font>
      <b/>
      <u/>
      <sz val="20"/>
      <name val="游ゴシック Medium"/>
      <family val="3"/>
      <charset val="128"/>
    </font>
    <font>
      <b/>
      <u/>
      <sz val="20"/>
      <color rgb="FFFF0000"/>
      <name val="游ゴシック Medium"/>
      <family val="3"/>
      <charset val="128"/>
    </font>
    <font>
      <sz val="16"/>
      <name val="游ゴシック Medium"/>
      <family val="3"/>
      <charset val="128"/>
    </font>
    <font>
      <sz val="14"/>
      <name val="游ゴシック Medium"/>
      <family val="3"/>
      <charset val="128"/>
    </font>
    <font>
      <sz val="10"/>
      <color theme="1"/>
      <name val="Yu Gothic UI"/>
      <family val="3"/>
      <charset val="128"/>
    </font>
    <font>
      <sz val="9"/>
      <color theme="1"/>
      <name val="Yu Gothic UI"/>
      <family val="3"/>
      <charset val="128"/>
    </font>
    <font>
      <sz val="8"/>
      <color theme="1"/>
      <name val="Yu Gothic UI"/>
      <family val="3"/>
      <charset val="128"/>
    </font>
    <font>
      <sz val="2"/>
      <color theme="1"/>
      <name val="Yu Gothic UI"/>
      <family val="3"/>
      <charset val="128"/>
    </font>
    <font>
      <sz val="7"/>
      <color theme="1"/>
      <name val="Yu Gothic UI"/>
      <family val="3"/>
      <charset val="128"/>
    </font>
    <font>
      <b/>
      <sz val="10"/>
      <color theme="0"/>
      <name val="游ゴシック Medium"/>
      <family val="3"/>
      <charset val="128"/>
    </font>
    <font>
      <sz val="11"/>
      <color theme="1"/>
      <name val="Yu Gothic UI"/>
      <family val="3"/>
      <charset val="128"/>
    </font>
    <font>
      <sz val="9"/>
      <color rgb="FFC00000"/>
      <name val="Yu Gothic UI"/>
      <family val="3"/>
      <charset val="128"/>
    </font>
    <font>
      <b/>
      <sz val="10"/>
      <color rgb="FFFF0000"/>
      <name val="Yu Gothic UI"/>
      <family val="3"/>
      <charset val="128"/>
    </font>
    <font>
      <sz val="8"/>
      <name val="Yu Gothic UI"/>
      <family val="3"/>
      <charset val="128"/>
    </font>
    <font>
      <b/>
      <sz val="10"/>
      <color theme="1"/>
      <name val="Yu Gothic UI"/>
      <family val="3"/>
      <charset val="128"/>
    </font>
    <font>
      <b/>
      <sz val="10"/>
      <color rgb="FFC00000"/>
      <name val="Yu Gothic UI"/>
      <family val="3"/>
      <charset val="128"/>
    </font>
    <font>
      <sz val="12"/>
      <name val="Yu Gothic UI"/>
      <family val="3"/>
      <charset val="128"/>
    </font>
    <font>
      <sz val="9"/>
      <color rgb="FFFF0000"/>
      <name val="Yu Gothic UI"/>
      <family val="3"/>
      <charset val="128"/>
    </font>
    <font>
      <u/>
      <sz val="16"/>
      <name val="游ゴシック Medium"/>
      <family val="3"/>
      <charset val="128"/>
    </font>
    <font>
      <sz val="16"/>
      <color theme="1"/>
      <name val="游ゴシック Medium"/>
      <family val="3"/>
      <charset val="128"/>
    </font>
    <font>
      <sz val="20"/>
      <color theme="1"/>
      <name val="游ゴシック Medium"/>
      <family val="3"/>
      <charset val="128"/>
    </font>
    <font>
      <sz val="22"/>
      <color theme="1"/>
      <name val="游明朝"/>
      <family val="1"/>
      <charset val="128"/>
    </font>
    <font>
      <b/>
      <sz val="11"/>
      <color rgb="FFC00000"/>
      <name val="Yu Gothic UI"/>
      <family val="3"/>
      <charset val="128"/>
    </font>
    <font>
      <u val="double"/>
      <sz val="9"/>
      <color rgb="FFC00000"/>
      <name val="Yu Gothic UI"/>
      <family val="3"/>
      <charset val="128"/>
    </font>
    <font>
      <b/>
      <sz val="14"/>
      <color rgb="FFC00000"/>
      <name val="游ゴシック Medium"/>
      <family val="3"/>
      <charset val="128"/>
    </font>
    <font>
      <sz val="14"/>
      <color theme="1"/>
      <name val="游ゴシック Medium"/>
      <family val="3"/>
      <charset val="128"/>
    </font>
  </fonts>
  <fills count="9">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theme="7" tint="0.79998168889431442"/>
        <bgColor indexed="64"/>
      </patternFill>
    </fill>
    <fill>
      <patternFill patternType="solid">
        <fgColor rgb="FFFFFF00"/>
        <bgColor indexed="64"/>
      </patternFill>
    </fill>
    <fill>
      <patternFill patternType="solid">
        <fgColor theme="0" tint="-0.249977111117893"/>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rgb="FFC00000"/>
      </left>
      <right/>
      <top style="hair">
        <color rgb="FFC00000"/>
      </top>
      <bottom/>
      <diagonal/>
    </border>
    <border>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top/>
      <bottom style="hair">
        <color rgb="FFC00000"/>
      </bottom>
      <diagonal/>
    </border>
    <border>
      <left/>
      <right style="hair">
        <color rgb="FFC00000"/>
      </right>
      <top/>
      <bottom style="hair">
        <color rgb="FFC00000"/>
      </bottom>
      <diagonal/>
    </border>
  </borders>
  <cellStyleXfs count="3">
    <xf numFmtId="0" fontId="0" fillId="0" borderId="0"/>
    <xf numFmtId="0" fontId="7" fillId="0" borderId="0"/>
    <xf numFmtId="0" fontId="7" fillId="0" borderId="0">
      <alignment vertical="center"/>
    </xf>
  </cellStyleXfs>
  <cellXfs count="284">
    <xf numFmtId="0" fontId="0" fillId="0" borderId="0" xfId="0"/>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1" xfId="0" applyFont="1" applyBorder="1" applyAlignment="1">
      <alignment vertical="center"/>
    </xf>
    <xf numFmtId="0" fontId="10" fillId="0" borderId="0" xfId="1" applyFont="1" applyAlignment="1">
      <alignment vertical="center" wrapText="1"/>
    </xf>
    <xf numFmtId="0" fontId="10" fillId="0" borderId="0" xfId="1" applyFont="1" applyAlignment="1">
      <alignment horizontal="center" vertical="center"/>
    </xf>
    <xf numFmtId="0" fontId="10" fillId="0" borderId="0" xfId="1" applyFont="1" applyAlignment="1">
      <alignment horizontal="left" vertical="center"/>
    </xf>
    <xf numFmtId="0" fontId="10" fillId="0" borderId="5" xfId="1" applyFont="1" applyBorder="1" applyAlignment="1">
      <alignment vertical="center"/>
    </xf>
    <xf numFmtId="0" fontId="10" fillId="0" borderId="0" xfId="1" applyFont="1" applyAlignment="1">
      <alignment vertical="center"/>
    </xf>
    <xf numFmtId="0" fontId="10" fillId="0" borderId="7" xfId="1" applyFont="1" applyBorder="1" applyAlignment="1">
      <alignment vertical="center"/>
    </xf>
    <xf numFmtId="0" fontId="10" fillId="0" borderId="0" xfId="1" applyFont="1" applyAlignment="1">
      <alignment horizontal="right" vertical="center"/>
    </xf>
    <xf numFmtId="0" fontId="11" fillId="0" borderId="0" xfId="1" applyFont="1" applyAlignment="1">
      <alignment vertical="center"/>
    </xf>
    <xf numFmtId="0" fontId="2" fillId="3" borderId="1" xfId="0" applyFont="1" applyFill="1" applyBorder="1" applyAlignment="1">
      <alignment horizontal="center" vertical="center"/>
    </xf>
    <xf numFmtId="0" fontId="11" fillId="3" borderId="0" xfId="1" applyFont="1" applyFill="1" applyAlignment="1">
      <alignment horizontal="center" vertical="center" wrapText="1"/>
    </xf>
    <xf numFmtId="49" fontId="11" fillId="3" borderId="0" xfId="1" applyNumberFormat="1" applyFont="1" applyFill="1" applyAlignment="1">
      <alignment horizontal="left" vertical="center" wrapText="1" indent="1"/>
    </xf>
    <xf numFmtId="0" fontId="15" fillId="0" borderId="0" xfId="0" applyFont="1" applyAlignment="1">
      <alignment vertical="center"/>
    </xf>
    <xf numFmtId="0" fontId="12" fillId="0" borderId="0" xfId="1" applyFont="1" applyAlignment="1">
      <alignment vertical="center"/>
    </xf>
    <xf numFmtId="0" fontId="12" fillId="0" borderId="0" xfId="1" applyFont="1" applyAlignment="1">
      <alignment horizontal="center" vertical="center"/>
    </xf>
    <xf numFmtId="0" fontId="12" fillId="0" borderId="0" xfId="1" applyFont="1" applyAlignment="1">
      <alignment vertical="center" wrapText="1"/>
    </xf>
    <xf numFmtId="58" fontId="12" fillId="0" borderId="0" xfId="1" applyNumberFormat="1" applyFont="1" applyAlignment="1">
      <alignment horizontal="left" vertical="center"/>
    </xf>
    <xf numFmtId="58" fontId="12" fillId="0" borderId="0" xfId="1" applyNumberFormat="1" applyFont="1" applyAlignment="1">
      <alignment horizontal="right" vertical="center"/>
    </xf>
    <xf numFmtId="0" fontId="16" fillId="0" borderId="0" xfId="1" applyFont="1" applyAlignment="1">
      <alignment vertical="center"/>
    </xf>
    <xf numFmtId="0" fontId="16" fillId="0" borderId="0" xfId="1" applyFont="1" applyAlignment="1">
      <alignment horizontal="center" vertical="center"/>
    </xf>
    <xf numFmtId="0" fontId="12" fillId="0" borderId="2" xfId="1" applyFont="1" applyBorder="1" applyAlignment="1">
      <alignment horizontal="center" vertical="center"/>
    </xf>
    <xf numFmtId="0" fontId="12" fillId="0" borderId="0" xfId="1" applyFont="1" applyAlignment="1">
      <alignment horizontal="left" vertical="center"/>
    </xf>
    <xf numFmtId="0" fontId="16" fillId="0" borderId="0" xfId="1" applyFont="1" applyAlignment="1">
      <alignment horizontal="center" vertical="center" wrapText="1"/>
    </xf>
    <xf numFmtId="0" fontId="12" fillId="0" borderId="0" xfId="1" applyFont="1" applyAlignment="1">
      <alignment horizontal="left" vertical="center" indent="1"/>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21" xfId="1" applyFont="1" applyBorder="1" applyAlignment="1">
      <alignment horizontal="center" vertical="center"/>
    </xf>
    <xf numFmtId="0" fontId="12" fillId="0" borderId="22" xfId="1" applyFont="1" applyBorder="1" applyAlignment="1">
      <alignment horizontal="center" vertical="center"/>
    </xf>
    <xf numFmtId="0" fontId="12" fillId="0" borderId="23" xfId="1" applyFont="1" applyBorder="1" applyAlignment="1">
      <alignment horizontal="center" vertical="center"/>
    </xf>
    <xf numFmtId="0" fontId="12" fillId="0" borderId="24" xfId="1" applyFont="1" applyBorder="1" applyAlignment="1">
      <alignment horizontal="center" vertical="center"/>
    </xf>
    <xf numFmtId="0" fontId="12" fillId="0" borderId="25" xfId="1" applyFont="1" applyBorder="1" applyAlignment="1">
      <alignment horizontal="center" vertical="center"/>
    </xf>
    <xf numFmtId="0" fontId="10" fillId="0" borderId="3" xfId="1" applyFont="1" applyBorder="1" applyAlignment="1">
      <alignment horizontal="left" vertical="center" indent="1"/>
    </xf>
    <xf numFmtId="0" fontId="10" fillId="0" borderId="4" xfId="1" applyFont="1" applyBorder="1" applyAlignment="1">
      <alignment horizontal="left" vertical="center" indent="1"/>
    </xf>
    <xf numFmtId="0" fontId="25" fillId="0" borderId="0" xfId="1" applyFont="1" applyAlignment="1">
      <alignment vertical="center"/>
    </xf>
    <xf numFmtId="0" fontId="25" fillId="0" borderId="0" xfId="1" applyFont="1" applyAlignment="1">
      <alignment horizontal="center" vertical="center"/>
    </xf>
    <xf numFmtId="0" fontId="25" fillId="0" borderId="3" xfId="1" applyFont="1" applyBorder="1" applyAlignment="1">
      <alignment horizontal="left" vertical="center" indent="1"/>
    </xf>
    <xf numFmtId="0" fontId="25" fillId="0" borderId="0" xfId="1" applyFont="1" applyAlignment="1">
      <alignment horizontal="left" vertical="center" indent="1"/>
    </xf>
    <xf numFmtId="0" fontId="25" fillId="3" borderId="2" xfId="1" applyFont="1" applyFill="1" applyBorder="1" applyAlignment="1">
      <alignment horizontal="center" vertical="center"/>
    </xf>
    <xf numFmtId="0" fontId="25" fillId="0" borderId="16" xfId="1" applyFont="1" applyBorder="1" applyAlignment="1">
      <alignment horizontal="center" vertical="center"/>
    </xf>
    <xf numFmtId="0" fontId="25" fillId="0" borderId="14" xfId="1" applyFont="1" applyBorder="1" applyAlignment="1">
      <alignment horizontal="center" vertical="center"/>
    </xf>
    <xf numFmtId="0" fontId="25" fillId="0" borderId="15" xfId="1" applyFont="1" applyBorder="1" applyAlignment="1">
      <alignment horizontal="center" vertical="center"/>
    </xf>
    <xf numFmtId="0" fontId="25" fillId="0" borderId="5" xfId="1" applyFont="1" applyBorder="1" applyAlignment="1">
      <alignment horizontal="center" vertical="center"/>
    </xf>
    <xf numFmtId="0" fontId="25" fillId="0" borderId="12" xfId="1" applyFont="1" applyBorder="1" applyAlignment="1">
      <alignment horizontal="center" vertical="center"/>
    </xf>
    <xf numFmtId="0" fontId="25" fillId="0" borderId="9" xfId="1" applyFont="1" applyBorder="1" applyAlignment="1">
      <alignment horizontal="center" vertical="center"/>
    </xf>
    <xf numFmtId="0" fontId="25" fillId="0" borderId="6" xfId="1" applyFont="1" applyBorder="1" applyAlignment="1">
      <alignment horizontal="center" vertical="center"/>
    </xf>
    <xf numFmtId="0" fontId="25" fillId="3" borderId="13" xfId="1" applyFont="1" applyFill="1" applyBorder="1" applyAlignment="1">
      <alignment horizontal="center" vertical="center"/>
    </xf>
    <xf numFmtId="0" fontId="25" fillId="0" borderId="3" xfId="1" applyFont="1" applyBorder="1" applyAlignment="1">
      <alignment horizontal="center" vertical="center"/>
    </xf>
    <xf numFmtId="0" fontId="25" fillId="0" borderId="11" xfId="1" applyFont="1" applyBorder="1" applyAlignment="1">
      <alignment horizontal="center" vertical="center"/>
    </xf>
    <xf numFmtId="0" fontId="25" fillId="0" borderId="10" xfId="1" applyFont="1" applyBorder="1" applyAlignment="1">
      <alignment horizontal="center" vertical="center"/>
    </xf>
    <xf numFmtId="0" fontId="25" fillId="0" borderId="4" xfId="1" applyFont="1" applyBorder="1" applyAlignment="1">
      <alignment horizontal="center" vertical="center"/>
    </xf>
    <xf numFmtId="0" fontId="25" fillId="3" borderId="4" xfId="1" applyFont="1" applyFill="1" applyBorder="1" applyAlignment="1">
      <alignment horizontal="center" vertical="center"/>
    </xf>
    <xf numFmtId="0" fontId="25" fillId="0" borderId="7" xfId="1" applyFont="1" applyBorder="1" applyAlignment="1">
      <alignment horizontal="center" vertical="center"/>
    </xf>
    <xf numFmtId="0" fontId="25" fillId="0" borderId="6" xfId="1" quotePrefix="1" applyFont="1" applyBorder="1" applyAlignment="1">
      <alignment horizontal="center" vertical="center"/>
    </xf>
    <xf numFmtId="0" fontId="26"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2" fillId="0" borderId="0" xfId="0" applyFont="1" applyAlignment="1">
      <alignment vertical="center"/>
    </xf>
    <xf numFmtId="0" fontId="32" fillId="4" borderId="28" xfId="0" applyFont="1" applyFill="1" applyBorder="1" applyAlignment="1">
      <alignment horizontal="center" vertical="center"/>
    </xf>
    <xf numFmtId="0" fontId="32" fillId="0" borderId="2" xfId="0" applyFont="1" applyBorder="1" applyAlignment="1">
      <alignment vertical="center"/>
    </xf>
    <xf numFmtId="0" fontId="32" fillId="0" borderId="28" xfId="0" applyFont="1" applyBorder="1" applyAlignment="1">
      <alignment vertical="center"/>
    </xf>
    <xf numFmtId="49" fontId="32" fillId="0" borderId="28" xfId="0" applyNumberFormat="1" applyFont="1" applyBorder="1" applyAlignment="1">
      <alignment horizontal="center" vertical="center"/>
    </xf>
    <xf numFmtId="0" fontId="2" fillId="0" borderId="0" xfId="0" applyFont="1" applyAlignment="1">
      <alignment vertical="top"/>
    </xf>
    <xf numFmtId="0" fontId="2" fillId="0" borderId="0" xfId="0" applyFont="1" applyAlignment="1">
      <alignment horizontal="left" vertical="top" indent="2"/>
    </xf>
    <xf numFmtId="0" fontId="10" fillId="0" borderId="27" xfId="1" applyFont="1" applyBorder="1" applyAlignment="1">
      <alignment vertical="center"/>
    </xf>
    <xf numFmtId="0" fontId="26" fillId="0" borderId="3" xfId="0" applyFont="1" applyBorder="1" applyAlignment="1">
      <alignment vertical="center"/>
    </xf>
    <xf numFmtId="0" fontId="30" fillId="0" borderId="3" xfId="0" applyFont="1" applyBorder="1" applyAlignment="1">
      <alignment vertical="center"/>
    </xf>
    <xf numFmtId="49" fontId="26" fillId="0" borderId="0" xfId="0" applyNumberFormat="1" applyFont="1" applyAlignment="1">
      <alignment vertical="center"/>
    </xf>
    <xf numFmtId="0" fontId="26" fillId="0" borderId="0" xfId="0" applyFont="1" applyAlignment="1">
      <alignment horizontal="center" vertical="center"/>
    </xf>
    <xf numFmtId="0" fontId="35" fillId="0" borderId="0" xfId="0" applyFont="1" applyAlignment="1">
      <alignment horizontal="left" vertical="center"/>
    </xf>
    <xf numFmtId="0" fontId="33" fillId="0" borderId="0" xfId="0" applyFont="1"/>
    <xf numFmtId="0" fontId="26" fillId="0" borderId="0" xfId="0" applyFont="1" applyAlignment="1">
      <alignment horizontal="left" vertical="center"/>
    </xf>
    <xf numFmtId="0" fontId="29" fillId="0" borderId="0" xfId="0" applyFont="1" applyAlignment="1">
      <alignment horizontal="left" vertical="center"/>
    </xf>
    <xf numFmtId="0" fontId="30" fillId="0" borderId="0" xfId="0" applyFont="1"/>
    <xf numFmtId="0" fontId="34" fillId="0" borderId="0" xfId="0" applyFont="1" applyAlignment="1">
      <alignment horizontal="center" vertical="center"/>
    </xf>
    <xf numFmtId="0" fontId="34" fillId="0" borderId="0" xfId="0" applyFont="1" applyAlignment="1">
      <alignment vertical="center"/>
    </xf>
    <xf numFmtId="0" fontId="29" fillId="0" borderId="12" xfId="0" applyFont="1" applyBorder="1" applyAlignment="1">
      <alignment vertical="center"/>
    </xf>
    <xf numFmtId="0" fontId="30" fillId="0" borderId="12" xfId="0" applyFont="1" applyBorder="1" applyAlignment="1">
      <alignment vertical="center"/>
    </xf>
    <xf numFmtId="0" fontId="29" fillId="0" borderId="12" xfId="0" applyFont="1" applyBorder="1" applyAlignment="1">
      <alignment horizontal="left" vertical="center"/>
    </xf>
    <xf numFmtId="0" fontId="27" fillId="0" borderId="3" xfId="0" applyFont="1" applyBorder="1" applyAlignment="1">
      <alignment vertical="center"/>
    </xf>
    <xf numFmtId="0" fontId="32" fillId="0" borderId="0" xfId="0" applyFont="1" applyAlignment="1">
      <alignment vertical="center" wrapText="1"/>
    </xf>
    <xf numFmtId="0" fontId="37" fillId="0" borderId="0" xfId="0" applyFont="1" applyAlignment="1">
      <alignment vertical="center"/>
    </xf>
    <xf numFmtId="0" fontId="12" fillId="0" borderId="18" xfId="1" applyFont="1" applyBorder="1" applyAlignment="1">
      <alignment horizontal="center" vertical="center"/>
    </xf>
    <xf numFmtId="49" fontId="12" fillId="0" borderId="0" xfId="1" applyNumberFormat="1" applyFont="1" applyAlignment="1">
      <alignment horizontal="center" vertical="center"/>
    </xf>
    <xf numFmtId="0" fontId="38" fillId="0" borderId="2" xfId="1" applyFont="1" applyBorder="1" applyAlignment="1">
      <alignment horizontal="center" vertical="center"/>
    </xf>
    <xf numFmtId="0" fontId="27" fillId="0" borderId="0" xfId="0" applyFont="1" applyAlignment="1">
      <alignment horizontal="center" vertical="center"/>
    </xf>
    <xf numFmtId="0" fontId="27" fillId="0" borderId="0" xfId="0" applyFont="1" applyAlignment="1">
      <alignment vertical="center"/>
    </xf>
    <xf numFmtId="0" fontId="33" fillId="0" borderId="0" xfId="0" applyFont="1" applyAlignment="1">
      <alignment vertical="top"/>
    </xf>
    <xf numFmtId="0" fontId="33" fillId="0" borderId="0" xfId="0" applyFont="1" applyAlignment="1">
      <alignment vertical="center"/>
    </xf>
    <xf numFmtId="0" fontId="25" fillId="0" borderId="6" xfId="1" applyFont="1" applyBorder="1" applyAlignment="1">
      <alignment horizontal="left" vertical="center" indent="1"/>
    </xf>
    <xf numFmtId="0" fontId="25" fillId="0" borderId="10" xfId="1" applyFont="1" applyBorder="1" applyAlignment="1">
      <alignment horizontal="left" vertical="center" indent="1"/>
    </xf>
    <xf numFmtId="0" fontId="25" fillId="0" borderId="16" xfId="1" quotePrefix="1" applyFont="1" applyBorder="1" applyAlignment="1">
      <alignment horizontal="center" vertical="center"/>
    </xf>
    <xf numFmtId="0" fontId="25" fillId="6" borderId="4" xfId="1" applyFont="1" applyFill="1" applyBorder="1" applyAlignment="1">
      <alignment horizontal="center" vertical="center"/>
    </xf>
    <xf numFmtId="0" fontId="25" fillId="6" borderId="2" xfId="1" applyFont="1" applyFill="1" applyBorder="1" applyAlignment="1">
      <alignment horizontal="center" vertical="center"/>
    </xf>
    <xf numFmtId="0" fontId="24" fillId="0" borderId="12" xfId="1" applyFont="1" applyBorder="1" applyAlignment="1">
      <alignment horizontal="center" vertical="center"/>
    </xf>
    <xf numFmtId="0" fontId="24" fillId="0" borderId="9" xfId="1" applyFont="1" applyBorder="1" applyAlignment="1">
      <alignment horizontal="center" vertical="center"/>
    </xf>
    <xf numFmtId="0" fontId="24" fillId="0" borderId="0" xfId="1" applyFont="1" applyAlignment="1">
      <alignment horizontal="center" vertical="center"/>
    </xf>
    <xf numFmtId="0" fontId="24" fillId="0" borderId="10" xfId="1" applyFont="1" applyBorder="1" applyAlignment="1">
      <alignment horizontal="center" vertical="center"/>
    </xf>
    <xf numFmtId="0" fontId="24" fillId="0" borderId="0" xfId="1" applyFont="1" applyAlignment="1">
      <alignment horizontal="left" vertical="center"/>
    </xf>
    <xf numFmtId="0" fontId="24" fillId="0" borderId="10" xfId="1" applyFont="1" applyBorder="1" applyAlignment="1">
      <alignment horizontal="left" vertical="center"/>
    </xf>
    <xf numFmtId="0" fontId="24" fillId="0" borderId="3" xfId="1" applyFont="1" applyBorder="1" applyAlignment="1">
      <alignment horizontal="center" vertical="center"/>
    </xf>
    <xf numFmtId="0" fontId="11" fillId="0" borderId="0" xfId="1" applyFont="1" applyFill="1" applyAlignment="1">
      <alignment horizontal="center" vertical="center" wrapText="1"/>
    </xf>
    <xf numFmtId="49" fontId="11" fillId="0" borderId="0" xfId="1" applyNumberFormat="1" applyFont="1" applyFill="1" applyAlignment="1">
      <alignment horizontal="left" vertical="center" wrapText="1" indent="1"/>
    </xf>
    <xf numFmtId="0" fontId="11" fillId="0" borderId="0" xfId="1" applyFont="1" applyFill="1" applyAlignment="1">
      <alignment vertical="center"/>
    </xf>
    <xf numFmtId="0" fontId="11" fillId="0" borderId="0" xfId="1" applyFont="1" applyFill="1" applyAlignment="1">
      <alignment horizontal="center" vertical="top" wrapText="1"/>
    </xf>
    <xf numFmtId="0" fontId="41" fillId="0" borderId="0" xfId="0" applyFont="1" applyAlignment="1">
      <alignment vertical="top"/>
    </xf>
    <xf numFmtId="0" fontId="41" fillId="0" borderId="0" xfId="0" applyFont="1" applyAlignment="1">
      <alignment vertical="center"/>
    </xf>
    <xf numFmtId="0" fontId="42" fillId="0" borderId="0" xfId="0" applyFont="1" applyAlignment="1">
      <alignment vertical="center"/>
    </xf>
    <xf numFmtId="0" fontId="42" fillId="0" borderId="0" xfId="0" applyFont="1" applyAlignment="1">
      <alignment horizontal="right" vertical="center"/>
    </xf>
    <xf numFmtId="0" fontId="2" fillId="0" borderId="0" xfId="0" applyFont="1" applyAlignment="1">
      <alignment horizontal="right" vertical="top" wrapText="1"/>
    </xf>
    <xf numFmtId="0" fontId="2" fillId="0" borderId="0" xfId="0" applyFont="1" applyAlignment="1">
      <alignment horizontal="center" vertical="top" wrapText="1"/>
    </xf>
    <xf numFmtId="0" fontId="2" fillId="0" borderId="0" xfId="0" applyFont="1" applyAlignment="1">
      <alignment vertical="center" wrapText="1"/>
    </xf>
    <xf numFmtId="0" fontId="2" fillId="0" borderId="5" xfId="0" applyFont="1" applyBorder="1" applyAlignment="1">
      <alignment vertical="center"/>
    </xf>
    <xf numFmtId="0" fontId="2" fillId="0" borderId="12" xfId="0" applyFont="1" applyBorder="1" applyAlignment="1">
      <alignment vertical="center"/>
    </xf>
    <xf numFmtId="0" fontId="2" fillId="0" borderId="9" xfId="0" applyFont="1" applyBorder="1" applyAlignment="1">
      <alignment vertical="center"/>
    </xf>
    <xf numFmtId="0" fontId="2" fillId="0" borderId="5" xfId="0" applyFont="1" applyBorder="1" applyAlignment="1">
      <alignment vertical="center" wrapText="1"/>
    </xf>
    <xf numFmtId="0" fontId="2" fillId="0" borderId="9" xfId="0" applyFont="1" applyBorder="1" applyAlignment="1">
      <alignment vertical="center" wrapText="1"/>
    </xf>
    <xf numFmtId="0" fontId="2" fillId="0" borderId="6"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vertical="center" wrapText="1"/>
    </xf>
    <xf numFmtId="0" fontId="2" fillId="0" borderId="10" xfId="0" applyFont="1" applyBorder="1" applyAlignment="1">
      <alignment vertical="center" wrapText="1"/>
    </xf>
    <xf numFmtId="0" fontId="2" fillId="0" borderId="7" xfId="0" applyFont="1" applyBorder="1" applyAlignment="1">
      <alignment vertical="center"/>
    </xf>
    <xf numFmtId="0" fontId="2" fillId="0" borderId="3" xfId="0" applyFont="1" applyBorder="1" applyAlignment="1">
      <alignment vertical="center"/>
    </xf>
    <xf numFmtId="0" fontId="2" fillId="0" borderId="11" xfId="0" applyFont="1" applyBorder="1" applyAlignment="1">
      <alignment vertical="center"/>
    </xf>
    <xf numFmtId="0" fontId="2" fillId="0" borderId="7" xfId="0" applyFont="1" applyBorder="1" applyAlignment="1">
      <alignment vertical="center" wrapText="1"/>
    </xf>
    <xf numFmtId="0" fontId="2" fillId="0" borderId="11" xfId="0" applyFont="1" applyBorder="1" applyAlignment="1">
      <alignment vertical="center" wrapText="1"/>
    </xf>
    <xf numFmtId="0" fontId="2" fillId="0" borderId="0" xfId="0" applyFont="1" applyAlignment="1">
      <alignment horizontal="centerContinuous" vertical="center"/>
    </xf>
    <xf numFmtId="0" fontId="2" fillId="0" borderId="0" xfId="0" applyFont="1" applyAlignment="1">
      <alignment horizontal="right" vertical="center" wrapText="1"/>
    </xf>
    <xf numFmtId="0" fontId="2" fillId="0" borderId="3" xfId="0" applyFont="1" applyBorder="1" applyAlignment="1">
      <alignment vertical="center" wrapText="1"/>
    </xf>
    <xf numFmtId="0" fontId="41" fillId="0" borderId="0" xfId="0" applyFont="1" applyAlignment="1">
      <alignment horizontal="left" vertical="center" indent="2"/>
    </xf>
    <xf numFmtId="0" fontId="41" fillId="0" borderId="0" xfId="0" applyFont="1" applyAlignment="1">
      <alignment horizontal="right" vertical="center"/>
    </xf>
    <xf numFmtId="0" fontId="26" fillId="2" borderId="2" xfId="0" applyFont="1" applyFill="1" applyBorder="1" applyAlignment="1" applyProtection="1">
      <alignment vertical="center"/>
      <protection locked="0"/>
    </xf>
    <xf numFmtId="0" fontId="10" fillId="2" borderId="9" xfId="1" applyFont="1" applyFill="1" applyBorder="1" applyAlignment="1" applyProtection="1">
      <alignment horizontal="left" vertical="center" indent="1"/>
      <protection locked="0"/>
    </xf>
    <xf numFmtId="0" fontId="10" fillId="2" borderId="26" xfId="1" applyFont="1" applyFill="1" applyBorder="1" applyAlignment="1" applyProtection="1">
      <alignment horizontal="left" vertical="center" indent="1"/>
      <protection locked="0"/>
    </xf>
    <xf numFmtId="0" fontId="10" fillId="2" borderId="11" xfId="1" applyFont="1" applyFill="1" applyBorder="1" applyAlignment="1" applyProtection="1">
      <alignment horizontal="left" vertical="center" indent="1"/>
      <protection locked="0"/>
    </xf>
    <xf numFmtId="0" fontId="10" fillId="2" borderId="8" xfId="1" applyFont="1" applyFill="1" applyBorder="1" applyAlignment="1" applyProtection="1">
      <alignment horizontal="left" vertical="center" indent="1"/>
      <protection locked="0"/>
    </xf>
    <xf numFmtId="0" fontId="42" fillId="6" borderId="1" xfId="0" applyFont="1" applyFill="1" applyBorder="1" applyAlignment="1" applyProtection="1">
      <alignment horizontal="center" vertical="center"/>
      <protection locked="0"/>
    </xf>
    <xf numFmtId="0" fontId="25" fillId="0" borderId="16" xfId="1" applyFont="1" applyBorder="1" applyAlignment="1">
      <alignment horizontal="center" vertical="center"/>
    </xf>
    <xf numFmtId="0" fontId="24" fillId="0" borderId="0" xfId="1" applyFont="1" applyAlignment="1">
      <alignment horizontal="left" vertical="center"/>
    </xf>
    <xf numFmtId="0" fontId="44" fillId="0" borderId="0" xfId="0" applyFont="1"/>
    <xf numFmtId="0" fontId="25" fillId="0" borderId="0" xfId="1" applyFont="1" applyBorder="1" applyAlignment="1">
      <alignment horizontal="center" vertical="center"/>
    </xf>
    <xf numFmtId="0" fontId="25" fillId="6" borderId="12" xfId="1" applyFont="1" applyFill="1" applyBorder="1" applyAlignment="1">
      <alignment horizontal="center" vertical="center"/>
    </xf>
    <xf numFmtId="0" fontId="25" fillId="6" borderId="3" xfId="1" applyFont="1" applyFill="1" applyBorder="1" applyAlignment="1">
      <alignment horizontal="center" vertical="center"/>
    </xf>
    <xf numFmtId="0" fontId="33" fillId="7" borderId="0" xfId="0" applyFont="1" applyFill="1" applyAlignment="1">
      <alignment vertical="center"/>
    </xf>
    <xf numFmtId="0" fontId="26" fillId="7" borderId="0" xfId="0" applyFont="1" applyFill="1" applyAlignment="1">
      <alignment vertical="center"/>
    </xf>
    <xf numFmtId="0" fontId="45" fillId="7" borderId="0" xfId="0" applyFont="1" applyFill="1" applyAlignment="1">
      <alignment horizontal="left" vertical="center"/>
    </xf>
    <xf numFmtId="0" fontId="39" fillId="7" borderId="0" xfId="0" applyFont="1" applyFill="1" applyAlignment="1">
      <alignment horizontal="left" vertical="center"/>
    </xf>
    <xf numFmtId="0" fontId="27" fillId="7" borderId="0" xfId="0" applyFont="1" applyFill="1" applyAlignment="1">
      <alignment vertical="center"/>
    </xf>
    <xf numFmtId="0" fontId="30" fillId="8" borderId="0" xfId="0" applyFont="1" applyFill="1" applyAlignment="1">
      <alignment horizontal="right" vertical="center"/>
    </xf>
    <xf numFmtId="0" fontId="25" fillId="0" borderId="0" xfId="1" applyFont="1" applyAlignment="1">
      <alignment horizontal="right" vertical="center"/>
    </xf>
    <xf numFmtId="0" fontId="15" fillId="0" borderId="0" xfId="0" applyFont="1" applyAlignment="1">
      <alignment horizontal="right" vertical="center"/>
    </xf>
    <xf numFmtId="0" fontId="2" fillId="0" borderId="0" xfId="0" applyFont="1" applyAlignment="1">
      <alignment horizontal="right" vertical="center"/>
    </xf>
    <xf numFmtId="0" fontId="24" fillId="0" borderId="0" xfId="1" applyFont="1" applyAlignment="1">
      <alignment horizontal="left" vertical="center"/>
    </xf>
    <xf numFmtId="0" fontId="25" fillId="0" borderId="16" xfId="1" applyFont="1" applyBorder="1" applyAlignment="1">
      <alignment horizontal="center" vertical="center"/>
    </xf>
    <xf numFmtId="0" fontId="32" fillId="0" borderId="0" xfId="0" applyFont="1" applyAlignment="1">
      <alignment horizontal="center" vertical="center" wrapText="1"/>
    </xf>
    <xf numFmtId="0" fontId="26" fillId="0" borderId="0" xfId="0" applyFont="1" applyAlignment="1">
      <alignment horizontal="center" vertical="center"/>
    </xf>
    <xf numFmtId="0" fontId="31" fillId="5" borderId="0" xfId="0" applyFont="1" applyFill="1" applyAlignment="1">
      <alignment horizontal="center" vertical="center"/>
    </xf>
    <xf numFmtId="49" fontId="26" fillId="2" borderId="13" xfId="0" applyNumberFormat="1" applyFont="1" applyFill="1" applyBorder="1" applyAlignment="1" applyProtection="1">
      <alignment horizontal="center" vertical="center"/>
      <protection locked="0"/>
    </xf>
    <xf numFmtId="49" fontId="26" fillId="2" borderId="8" xfId="0" applyNumberFormat="1" applyFont="1" applyFill="1" applyBorder="1" applyAlignment="1" applyProtection="1">
      <alignment horizontal="center" vertical="center"/>
      <protection locked="0"/>
    </xf>
    <xf numFmtId="49" fontId="26" fillId="2" borderId="4" xfId="0" applyNumberFormat="1" applyFont="1" applyFill="1" applyBorder="1" applyAlignment="1" applyProtection="1">
      <alignment horizontal="center" vertical="center"/>
      <protection locked="0"/>
    </xf>
    <xf numFmtId="0" fontId="36" fillId="0" borderId="3" xfId="0" applyFont="1" applyBorder="1" applyAlignment="1">
      <alignment horizontal="left" vertical="center" indent="1"/>
    </xf>
    <xf numFmtId="0" fontId="26" fillId="2" borderId="13" xfId="0" applyFont="1" applyFill="1" applyBorder="1" applyAlignment="1" applyProtection="1">
      <alignment horizontal="center" vertical="center"/>
      <protection locked="0"/>
    </xf>
    <xf numFmtId="0" fontId="26" fillId="2" borderId="4" xfId="0" applyFont="1" applyFill="1" applyBorder="1" applyAlignment="1" applyProtection="1">
      <alignment horizontal="center" vertical="center"/>
      <protection locked="0"/>
    </xf>
    <xf numFmtId="0" fontId="26" fillId="2" borderId="8" xfId="0" applyFont="1" applyFill="1" applyBorder="1" applyAlignment="1" applyProtection="1">
      <alignment horizontal="center" vertical="center"/>
      <protection locked="0"/>
    </xf>
    <xf numFmtId="0" fontId="26" fillId="2" borderId="13" xfId="0" applyFont="1" applyFill="1" applyBorder="1" applyAlignment="1" applyProtection="1">
      <alignment vertical="center"/>
      <protection locked="0"/>
    </xf>
    <xf numFmtId="0" fontId="26" fillId="2" borderId="4" xfId="0" applyFont="1" applyFill="1" applyBorder="1" applyAlignment="1" applyProtection="1">
      <alignment vertical="center"/>
      <protection locked="0"/>
    </xf>
    <xf numFmtId="0" fontId="26" fillId="2" borderId="8" xfId="0" applyFont="1" applyFill="1" applyBorder="1" applyAlignment="1" applyProtection="1">
      <alignment vertical="center"/>
      <protection locked="0"/>
    </xf>
    <xf numFmtId="0" fontId="26" fillId="2" borderId="13" xfId="0" applyFont="1" applyFill="1" applyBorder="1" applyAlignment="1" applyProtection="1">
      <alignment horizontal="left" vertical="center"/>
      <protection locked="0"/>
    </xf>
    <xf numFmtId="0" fontId="26" fillId="2" borderId="4" xfId="0" applyFont="1" applyFill="1" applyBorder="1" applyAlignment="1" applyProtection="1">
      <alignment horizontal="left" vertical="center"/>
      <protection locked="0"/>
    </xf>
    <xf numFmtId="0" fontId="26" fillId="2" borderId="8" xfId="0" applyFont="1" applyFill="1" applyBorder="1" applyAlignment="1" applyProtection="1">
      <alignment horizontal="left" vertical="center"/>
      <protection locked="0"/>
    </xf>
    <xf numFmtId="0" fontId="26" fillId="0" borderId="13" xfId="0" applyFont="1" applyBorder="1" applyAlignment="1">
      <alignment horizontal="center" vertical="center"/>
    </xf>
    <xf numFmtId="0" fontId="26" fillId="0" borderId="4" xfId="0" applyFont="1" applyBorder="1" applyAlignment="1">
      <alignment horizontal="center" vertical="center"/>
    </xf>
    <xf numFmtId="0" fontId="26" fillId="0" borderId="8" xfId="0" applyFont="1" applyBorder="1" applyAlignment="1">
      <alignment horizontal="center" vertical="center"/>
    </xf>
    <xf numFmtId="49" fontId="26" fillId="2" borderId="13" xfId="0" applyNumberFormat="1" applyFont="1" applyFill="1" applyBorder="1" applyAlignment="1" applyProtection="1">
      <alignment vertical="center"/>
      <protection locked="0"/>
    </xf>
    <xf numFmtId="49" fontId="26" fillId="2" borderId="4" xfId="0" applyNumberFormat="1" applyFont="1" applyFill="1" applyBorder="1" applyAlignment="1" applyProtection="1">
      <alignment vertical="center"/>
      <protection locked="0"/>
    </xf>
    <xf numFmtId="49" fontId="26" fillId="2" borderId="8" xfId="0" applyNumberFormat="1" applyFont="1" applyFill="1" applyBorder="1" applyAlignment="1" applyProtection="1">
      <alignment vertical="center"/>
      <protection locked="0"/>
    </xf>
    <xf numFmtId="49" fontId="26" fillId="6" borderId="13" xfId="0" applyNumberFormat="1" applyFont="1" applyFill="1" applyBorder="1" applyAlignment="1" applyProtection="1">
      <alignment horizontal="center" vertical="center"/>
      <protection locked="0"/>
    </xf>
    <xf numFmtId="49" fontId="26" fillId="6" borderId="4" xfId="0" applyNumberFormat="1" applyFont="1" applyFill="1" applyBorder="1" applyAlignment="1" applyProtection="1">
      <alignment horizontal="center" vertical="center"/>
      <protection locked="0"/>
    </xf>
    <xf numFmtId="49" fontId="26" fillId="6" borderId="8" xfId="0" applyNumberFormat="1" applyFont="1" applyFill="1" applyBorder="1" applyAlignment="1" applyProtection="1">
      <alignment horizontal="center" vertical="center"/>
      <protection locked="0"/>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0" xfId="0" applyFont="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6" fillId="0" borderId="2" xfId="0" applyFont="1" applyBorder="1" applyAlignment="1">
      <alignment horizontal="left" vertical="center" indent="1"/>
    </xf>
    <xf numFmtId="0" fontId="26" fillId="6" borderId="13" xfId="0" applyFont="1" applyFill="1" applyBorder="1" applyAlignment="1" applyProtection="1">
      <alignment horizontal="center" vertical="center"/>
      <protection locked="0"/>
    </xf>
    <xf numFmtId="0" fontId="26" fillId="6" borderId="8" xfId="0" applyFont="1" applyFill="1" applyBorder="1" applyAlignment="1" applyProtection="1">
      <alignment horizontal="center" vertical="center"/>
      <protection locked="0"/>
    </xf>
    <xf numFmtId="0" fontId="26" fillId="0" borderId="2" xfId="0" applyFont="1" applyBorder="1" applyAlignment="1">
      <alignment horizontal="center" vertical="center"/>
    </xf>
    <xf numFmtId="0" fontId="26" fillId="0" borderId="0" xfId="0" applyFont="1" applyAlignment="1">
      <alignment vertical="center"/>
    </xf>
    <xf numFmtId="0" fontId="24" fillId="0" borderId="0" xfId="1" applyFont="1" applyAlignment="1">
      <alignment horizontal="left" vertical="center"/>
    </xf>
    <xf numFmtId="0" fontId="24" fillId="0" borderId="10" xfId="1" applyFont="1" applyBorder="1" applyAlignment="1">
      <alignment horizontal="left" vertical="center"/>
    </xf>
    <xf numFmtId="0" fontId="25" fillId="0" borderId="6" xfId="1" applyFont="1" applyBorder="1" applyAlignment="1">
      <alignment horizontal="left" vertical="center" wrapText="1" indent="1"/>
    </xf>
    <xf numFmtId="0" fontId="25" fillId="0" borderId="10" xfId="1" applyFont="1" applyBorder="1" applyAlignment="1">
      <alignment horizontal="left" vertical="center" indent="1"/>
    </xf>
    <xf numFmtId="0" fontId="0" fillId="0" borderId="6" xfId="0" applyBorder="1" applyAlignment="1">
      <alignment horizontal="left" vertical="center" indent="1"/>
    </xf>
    <xf numFmtId="0" fontId="0" fillId="0" borderId="10" xfId="0" applyBorder="1" applyAlignment="1">
      <alignment horizontal="left" vertical="center" indent="1"/>
    </xf>
    <xf numFmtId="0" fontId="25" fillId="0" borderId="3" xfId="1" applyFont="1" applyBorder="1" applyAlignment="1">
      <alignment horizontal="left" vertical="center" indent="1"/>
    </xf>
    <xf numFmtId="0" fontId="25" fillId="3" borderId="4" xfId="1" applyFont="1" applyFill="1" applyBorder="1" applyAlignment="1">
      <alignment horizontal="center" vertical="center"/>
    </xf>
    <xf numFmtId="0" fontId="25" fillId="3" borderId="8" xfId="1" applyFont="1" applyFill="1" applyBorder="1" applyAlignment="1">
      <alignment horizontal="center" vertical="center"/>
    </xf>
    <xf numFmtId="0" fontId="10" fillId="0" borderId="0" xfId="1" applyFont="1" applyAlignment="1">
      <alignment horizontal="center" vertical="center"/>
    </xf>
    <xf numFmtId="0" fontId="25" fillId="0" borderId="6" xfId="1" applyFont="1" applyBorder="1" applyAlignment="1">
      <alignment horizontal="left" vertical="center" indent="1"/>
    </xf>
    <xf numFmtId="0" fontId="25" fillId="0" borderId="6" xfId="1" applyFont="1" applyBorder="1" applyAlignment="1">
      <alignment vertical="center"/>
    </xf>
    <xf numFmtId="0" fontId="25" fillId="0" borderId="10" xfId="1" applyFont="1" applyBorder="1" applyAlignment="1">
      <alignment vertical="center"/>
    </xf>
    <xf numFmtId="0" fontId="25" fillId="3" borderId="2" xfId="1" applyFont="1" applyFill="1" applyBorder="1" applyAlignment="1">
      <alignment horizontal="center" vertical="center"/>
    </xf>
    <xf numFmtId="0" fontId="46" fillId="0" borderId="6" xfId="1" applyFont="1" applyBorder="1" applyAlignment="1">
      <alignment horizontal="left" vertical="center"/>
    </xf>
    <xf numFmtId="0" fontId="46" fillId="0" borderId="10" xfId="1" applyFont="1" applyBorder="1" applyAlignment="1">
      <alignment horizontal="left" vertical="center"/>
    </xf>
    <xf numFmtId="0" fontId="25" fillId="0" borderId="14" xfId="1" applyFont="1" applyBorder="1" applyAlignment="1">
      <alignment horizontal="center" vertical="center" textRotation="255"/>
    </xf>
    <xf numFmtId="0" fontId="25" fillId="0" borderId="16" xfId="1" applyFont="1" applyBorder="1" applyAlignment="1">
      <alignment horizontal="center" vertical="center" textRotation="255"/>
    </xf>
    <xf numFmtId="0" fontId="25" fillId="0" borderId="15" xfId="1" applyFont="1" applyBorder="1" applyAlignment="1">
      <alignment horizontal="center" vertical="center" textRotation="255"/>
    </xf>
    <xf numFmtId="0" fontId="25" fillId="0" borderId="16" xfId="1" applyFont="1" applyBorder="1" applyAlignment="1">
      <alignment horizontal="center" vertical="center"/>
    </xf>
    <xf numFmtId="0" fontId="25" fillId="0" borderId="16" xfId="1" quotePrefix="1" applyFont="1" applyBorder="1" applyAlignment="1">
      <alignment horizontal="center" vertical="center"/>
    </xf>
    <xf numFmtId="0" fontId="25" fillId="0" borderId="6" xfId="1" applyFont="1" applyBorder="1" applyAlignment="1">
      <alignment horizontal="left" vertical="center"/>
    </xf>
    <xf numFmtId="0" fontId="25" fillId="0" borderId="10" xfId="1" applyFont="1" applyBorder="1" applyAlignment="1">
      <alignment horizontal="left" vertical="center"/>
    </xf>
    <xf numFmtId="0" fontId="12" fillId="0" borderId="13" xfId="1" applyFont="1" applyBorder="1" applyAlignment="1">
      <alignment horizontal="left" vertical="center" indent="1"/>
    </xf>
    <xf numFmtId="0" fontId="12" fillId="0" borderId="4" xfId="1" applyFont="1" applyBorder="1" applyAlignment="1">
      <alignment horizontal="left" vertical="center" indent="1"/>
    </xf>
    <xf numFmtId="0" fontId="12" fillId="0" borderId="8" xfId="1" applyFont="1" applyBorder="1" applyAlignment="1">
      <alignment horizontal="left" vertical="center" indent="1"/>
    </xf>
    <xf numFmtId="49" fontId="12" fillId="0" borderId="13" xfId="1" applyNumberFormat="1" applyFont="1" applyBorder="1" applyAlignment="1">
      <alignment horizontal="center" vertical="center"/>
    </xf>
    <xf numFmtId="49" fontId="12" fillId="0" borderId="8" xfId="1" applyNumberFormat="1" applyFont="1" applyBorder="1" applyAlignment="1">
      <alignment horizontal="center" vertical="center"/>
    </xf>
    <xf numFmtId="0" fontId="16" fillId="0" borderId="4" xfId="1" applyFont="1" applyBorder="1" applyAlignment="1">
      <alignment horizontal="center" vertical="center"/>
    </xf>
    <xf numFmtId="0" fontId="12" fillId="0" borderId="2" xfId="1" applyFont="1" applyBorder="1" applyAlignment="1">
      <alignment horizontal="center" vertical="center"/>
    </xf>
    <xf numFmtId="0" fontId="12" fillId="0" borderId="13" xfId="1" applyFont="1" applyBorder="1" applyAlignment="1">
      <alignment horizontal="center" vertical="center"/>
    </xf>
    <xf numFmtId="0" fontId="12" fillId="0" borderId="8" xfId="1" applyFont="1" applyBorder="1" applyAlignment="1">
      <alignment horizontal="center" vertical="center"/>
    </xf>
    <xf numFmtId="0" fontId="16" fillId="0" borderId="0" xfId="1" applyFont="1" applyAlignment="1">
      <alignment horizontal="center" vertical="center"/>
    </xf>
    <xf numFmtId="0" fontId="12" fillId="0" borderId="3" xfId="1" applyFont="1" applyBorder="1" applyAlignment="1">
      <alignment vertical="center"/>
    </xf>
    <xf numFmtId="0" fontId="12" fillId="0" borderId="4" xfId="1" applyFont="1" applyBorder="1" applyAlignment="1">
      <alignment vertical="center"/>
    </xf>
    <xf numFmtId="0" fontId="17" fillId="5" borderId="17" xfId="1" applyFont="1" applyFill="1" applyBorder="1" applyAlignment="1">
      <alignment horizontal="center" vertical="center"/>
    </xf>
    <xf numFmtId="0" fontId="17" fillId="5" borderId="18" xfId="1" applyFont="1" applyFill="1" applyBorder="1" applyAlignment="1">
      <alignment horizontal="center" vertical="center"/>
    </xf>
    <xf numFmtId="0" fontId="17" fillId="5" borderId="19" xfId="1" applyFont="1" applyFill="1" applyBorder="1" applyAlignment="1">
      <alignment horizontal="center" vertical="center"/>
    </xf>
    <xf numFmtId="0" fontId="18" fillId="0" borderId="0" xfId="1" applyFont="1" applyAlignment="1">
      <alignment horizontal="center" vertical="center"/>
    </xf>
    <xf numFmtId="0" fontId="19" fillId="0" borderId="0" xfId="1" applyFont="1" applyAlignment="1">
      <alignment vertical="center" wrapText="1"/>
    </xf>
    <xf numFmtId="0" fontId="3" fillId="0" borderId="0" xfId="0" applyFont="1" applyAlignment="1">
      <alignment horizontal="center" vertical="center"/>
    </xf>
    <xf numFmtId="0" fontId="21"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vertical="top" wrapText="1"/>
    </xf>
    <xf numFmtId="0" fontId="10" fillId="0" borderId="3" xfId="1" applyFont="1" applyBorder="1" applyAlignment="1">
      <alignment horizontal="left" vertical="center" indent="1"/>
    </xf>
    <xf numFmtId="0" fontId="10" fillId="0" borderId="4" xfId="1" applyFont="1" applyBorder="1" applyAlignment="1">
      <alignment horizontal="left" vertical="center" wrapText="1" indent="1"/>
    </xf>
    <xf numFmtId="0" fontId="10" fillId="0" borderId="0" xfId="1" applyFont="1" applyAlignment="1">
      <alignment vertical="center" wrapText="1"/>
    </xf>
    <xf numFmtId="0" fontId="14" fillId="0" borderId="0" xfId="1" applyFont="1" applyAlignment="1">
      <alignment horizontal="center" vertical="center"/>
    </xf>
    <xf numFmtId="0" fontId="10" fillId="0" borderId="5" xfId="1" applyFont="1" applyBorder="1" applyAlignment="1">
      <alignment horizontal="left" vertical="center" wrapText="1" indent="1"/>
    </xf>
    <xf numFmtId="0" fontId="10" fillId="0" borderId="9" xfId="1" applyFont="1" applyBorder="1" applyAlignment="1">
      <alignment horizontal="left" vertical="center" wrapText="1" indent="1"/>
    </xf>
    <xf numFmtId="0" fontId="10" fillId="0" borderId="6" xfId="1" applyFont="1" applyBorder="1" applyAlignment="1">
      <alignment horizontal="left" vertical="center" wrapText="1" indent="1"/>
    </xf>
    <xf numFmtId="0" fontId="10" fillId="0" borderId="10" xfId="1" applyFont="1" applyBorder="1" applyAlignment="1">
      <alignment horizontal="left" vertical="center" wrapText="1" indent="1"/>
    </xf>
    <xf numFmtId="0" fontId="10" fillId="0" borderId="7" xfId="1" applyFont="1" applyBorder="1" applyAlignment="1">
      <alignment horizontal="left" vertical="center" wrapText="1" indent="1"/>
    </xf>
    <xf numFmtId="0" fontId="10" fillId="0" borderId="11" xfId="1" applyFont="1" applyBorder="1" applyAlignment="1">
      <alignment horizontal="left" vertical="center" wrapText="1" indent="1"/>
    </xf>
    <xf numFmtId="0" fontId="12" fillId="3" borderId="0" xfId="1" applyFont="1" applyFill="1" applyAlignment="1">
      <alignment vertical="center" wrapText="1"/>
    </xf>
    <xf numFmtId="49" fontId="11" fillId="3" borderId="2" xfId="1" applyNumberFormat="1" applyFont="1" applyFill="1" applyBorder="1" applyAlignment="1">
      <alignment horizontal="left" vertical="center" wrapText="1" indent="1"/>
    </xf>
    <xf numFmtId="0" fontId="11" fillId="3" borderId="0" xfId="1" applyFont="1" applyFill="1" applyAlignment="1">
      <alignment horizontal="left" vertical="center" indent="1"/>
    </xf>
    <xf numFmtId="0" fontId="11" fillId="3" borderId="2" xfId="1" applyFont="1" applyFill="1" applyBorder="1" applyAlignment="1">
      <alignment horizontal="left" vertical="center" wrapText="1" indent="1"/>
    </xf>
    <xf numFmtId="0" fontId="11" fillId="3" borderId="8" xfId="1" applyFont="1" applyFill="1" applyBorder="1" applyAlignment="1">
      <alignment horizontal="left" vertical="center" wrapText="1" indent="1"/>
    </xf>
    <xf numFmtId="0" fontId="10" fillId="0" borderId="13" xfId="1" applyFont="1" applyBorder="1" applyAlignment="1">
      <alignment horizontal="left" vertical="center" indent="1"/>
    </xf>
    <xf numFmtId="0" fontId="10" fillId="0" borderId="8" xfId="1" applyFont="1" applyBorder="1" applyAlignment="1">
      <alignment horizontal="left" vertical="center" indent="1"/>
    </xf>
    <xf numFmtId="0" fontId="11" fillId="3" borderId="5" xfId="1" applyFont="1" applyFill="1" applyBorder="1" applyAlignment="1">
      <alignment horizontal="left" vertical="center" wrapText="1" indent="2"/>
    </xf>
    <xf numFmtId="0" fontId="11" fillId="3" borderId="9" xfId="1" applyFont="1" applyFill="1" applyBorder="1" applyAlignment="1">
      <alignment horizontal="left" vertical="center" wrapText="1" indent="2"/>
    </xf>
    <xf numFmtId="0" fontId="11" fillId="3" borderId="6" xfId="1" applyFont="1" applyFill="1" applyBorder="1" applyAlignment="1">
      <alignment horizontal="left" vertical="center" wrapText="1" indent="2"/>
    </xf>
    <xf numFmtId="0" fontId="11" fillId="3" borderId="10" xfId="1" applyFont="1" applyFill="1" applyBorder="1" applyAlignment="1">
      <alignment horizontal="left" vertical="center" wrapText="1" indent="2"/>
    </xf>
    <xf numFmtId="0" fontId="11" fillId="3" borderId="7" xfId="1" applyFont="1" applyFill="1" applyBorder="1" applyAlignment="1">
      <alignment horizontal="left" vertical="center" wrapText="1" indent="2"/>
    </xf>
    <xf numFmtId="0" fontId="11" fillId="3" borderId="11" xfId="1" applyFont="1" applyFill="1" applyBorder="1" applyAlignment="1">
      <alignment horizontal="left" vertical="center" wrapText="1" indent="2"/>
    </xf>
    <xf numFmtId="0" fontId="11" fillId="3" borderId="5" xfId="1" applyFont="1" applyFill="1" applyBorder="1" applyAlignment="1">
      <alignment horizontal="center" vertical="center" wrapText="1"/>
    </xf>
    <xf numFmtId="0" fontId="11" fillId="3" borderId="9" xfId="1" applyFont="1" applyFill="1" applyBorder="1" applyAlignment="1">
      <alignment horizontal="center" vertical="center" wrapText="1"/>
    </xf>
    <xf numFmtId="0" fontId="11" fillId="3" borderId="7"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0" borderId="0" xfId="1" applyFont="1" applyFill="1" applyAlignment="1">
      <alignment vertical="top" wrapText="1"/>
    </xf>
    <xf numFmtId="0" fontId="42" fillId="0" borderId="4" xfId="0" applyFont="1" applyBorder="1" applyAlignment="1">
      <alignment horizontal="left" vertical="center" indent="2"/>
    </xf>
    <xf numFmtId="0" fontId="42" fillId="2" borderId="4" xfId="0" applyFont="1" applyFill="1" applyBorder="1" applyAlignment="1" applyProtection="1">
      <alignment horizontal="left" vertical="center"/>
      <protection locked="0"/>
    </xf>
    <xf numFmtId="0" fontId="3" fillId="0" borderId="0" xfId="0" applyFont="1" applyAlignment="1">
      <alignment horizontal="center" vertical="center" wrapText="1"/>
    </xf>
    <xf numFmtId="0" fontId="42" fillId="0" borderId="3" xfId="0" applyFont="1" applyBorder="1" applyAlignment="1">
      <alignment horizontal="left" vertical="center" indent="2"/>
    </xf>
    <xf numFmtId="0" fontId="42" fillId="0" borderId="3" xfId="0" applyFont="1" applyBorder="1" applyAlignment="1">
      <alignment horizontal="left" vertical="center"/>
    </xf>
    <xf numFmtId="0" fontId="42" fillId="0" borderId="4" xfId="0" applyFont="1" applyBorder="1" applyAlignment="1">
      <alignment horizontal="left" vertical="center"/>
    </xf>
    <xf numFmtId="0" fontId="41" fillId="0" borderId="0" xfId="0" applyFont="1" applyAlignment="1">
      <alignment horizontal="left" vertical="center" indent="2"/>
    </xf>
    <xf numFmtId="0" fontId="2" fillId="2" borderId="3" xfId="0" applyFont="1" applyFill="1" applyBorder="1" applyAlignment="1" applyProtection="1">
      <alignment vertical="center" wrapText="1"/>
      <protection locked="0"/>
    </xf>
    <xf numFmtId="0" fontId="41" fillId="0" borderId="3" xfId="0" applyFont="1" applyFill="1" applyBorder="1" applyAlignment="1" applyProtection="1">
      <alignment horizontal="center" vertical="center"/>
      <protection locked="0"/>
    </xf>
    <xf numFmtId="0" fontId="43" fillId="0" borderId="0" xfId="0" applyFont="1" applyAlignment="1">
      <alignment vertical="center" wrapText="1"/>
    </xf>
    <xf numFmtId="0" fontId="43" fillId="0" borderId="0" xfId="0" applyFont="1" applyAlignment="1">
      <alignment vertical="top" wrapText="1"/>
    </xf>
    <xf numFmtId="0" fontId="43" fillId="0" borderId="0" xfId="0" applyFont="1" applyAlignment="1">
      <alignment vertical="center"/>
    </xf>
    <xf numFmtId="0" fontId="43" fillId="0" borderId="12" xfId="0" applyFont="1" applyBorder="1" applyAlignment="1">
      <alignment vertical="center" wrapText="1"/>
    </xf>
    <xf numFmtId="0" fontId="43" fillId="0" borderId="3" xfId="0" applyFont="1" applyBorder="1" applyAlignment="1">
      <alignment vertical="center" wrapText="1"/>
    </xf>
  </cellXfs>
  <cellStyles count="3">
    <cellStyle name="標準" xfId="0" builtinId="0"/>
    <cellStyle name="標準 2" xfId="1" xr:uid="{6DF13A34-3F6F-416A-AC1E-61B2BD30FB61}"/>
    <cellStyle name="標準 3" xfId="2" xr:uid="{15F1E6F0-CACC-4658-BF09-4ACEA1C629E4}"/>
  </cellStyles>
  <dxfs count="3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strike/>
        <color theme="0" tint="-0.24994659260841701"/>
      </font>
    </dxf>
    <dxf>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strike val="0"/>
        <color auto="1"/>
      </font>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strike val="0"/>
        <color auto="1"/>
      </font>
      <fill>
        <patternFill patternType="none">
          <bgColor auto="1"/>
        </patternFill>
      </fill>
      <border>
        <left style="thin">
          <color theme="0" tint="-0.24994659260841701"/>
        </left>
        <right style="thin">
          <color theme="0" tint="-0.24994659260841701"/>
        </right>
        <top style="thin">
          <color theme="0" tint="-0.24994659260841701"/>
        </top>
        <bottom style="thin">
          <color theme="0" tint="-0.24994659260841701"/>
        </bottom>
      </border>
    </dxf>
    <dxf>
      <font>
        <strike/>
        <color theme="0" tint="-0.24994659260841701"/>
      </font>
    </dxf>
    <dxf>
      <font>
        <strike/>
        <color theme="0" tint="-0.24994659260841701"/>
      </font>
    </dxf>
    <dxf>
      <font>
        <strike/>
        <color theme="0" tint="-0.24994659260841701"/>
      </font>
    </dxf>
    <dxf>
      <font>
        <strike/>
        <color theme="0" tint="-0.24994659260841701"/>
      </font>
    </dxf>
  </dxfs>
  <tableStyles count="0" defaultTableStyle="TableStyleMedium2" defaultPivotStyle="PivotStyleLight16"/>
  <colors>
    <mruColors>
      <color rgb="FFFFFFCC"/>
      <color rgb="FFFFCCFF"/>
      <color rgb="FFFFFF99"/>
      <color rgb="FFFFFFFF"/>
      <color rgb="FFFFCCCC"/>
      <color rgb="FFFF0000"/>
      <color rgb="FFCCFFCC"/>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28575</xdr:colOff>
      <xdr:row>38</xdr:row>
      <xdr:rowOff>28575</xdr:rowOff>
    </xdr:from>
    <xdr:to>
      <xdr:col>26</xdr:col>
      <xdr:colOff>190500</xdr:colOff>
      <xdr:row>38</xdr:row>
      <xdr:rowOff>161925</xdr:rowOff>
    </xdr:to>
    <xdr:sp macro="" textlink="">
      <xdr:nvSpPr>
        <xdr:cNvPr id="6" name="矢印: 右 5">
          <a:extLst>
            <a:ext uri="{FF2B5EF4-FFF2-40B4-BE49-F238E27FC236}">
              <a16:creationId xmlns:a16="http://schemas.microsoft.com/office/drawing/2014/main" id="{E637994C-9A4D-4A37-BD40-B7FF3DDB3E3D}"/>
            </a:ext>
          </a:extLst>
        </xdr:cNvPr>
        <xdr:cNvSpPr/>
      </xdr:nvSpPr>
      <xdr:spPr>
        <a:xfrm rot="10800000">
          <a:off x="6457950" y="7486650"/>
          <a:ext cx="419100" cy="133350"/>
        </a:xfrm>
        <a:prstGeom prst="rightArrow">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25</xdr:col>
      <xdr:colOff>149225</xdr:colOff>
      <xdr:row>37</xdr:row>
      <xdr:rowOff>0</xdr:rowOff>
    </xdr:from>
    <xdr:to>
      <xdr:col>37</xdr:col>
      <xdr:colOff>228600</xdr:colOff>
      <xdr:row>42</xdr:row>
      <xdr:rowOff>57150</xdr:rowOff>
    </xdr:to>
    <xdr:sp macro="" textlink="">
      <xdr:nvSpPr>
        <xdr:cNvPr id="3" name="正方形/長方形 2">
          <a:extLst>
            <a:ext uri="{FF2B5EF4-FFF2-40B4-BE49-F238E27FC236}">
              <a16:creationId xmlns:a16="http://schemas.microsoft.com/office/drawing/2014/main" id="{AF7E9839-A21D-41C3-A765-13BAA50F8C33}"/>
            </a:ext>
          </a:extLst>
        </xdr:cNvPr>
        <xdr:cNvSpPr/>
      </xdr:nvSpPr>
      <xdr:spPr>
        <a:xfrm>
          <a:off x="6686550" y="6467475"/>
          <a:ext cx="3162300" cy="828675"/>
        </a:xfrm>
        <a:prstGeom prst="rect">
          <a:avLst/>
        </a:prstGeom>
        <a:solidFill>
          <a:schemeClr val="bg1"/>
        </a:solidFill>
        <a:ln w="1905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所在地</a:t>
          </a:r>
          <a:r>
            <a:rPr kumimoji="1" lang="en-US" altLang="ja-JP" sz="900">
              <a:solidFill>
                <a:srgbClr val="C00000"/>
              </a:solidFill>
              <a:latin typeface="HG丸ｺﾞｼｯｸM-PRO" panose="020F0600000000000000" pitchFamily="50" charset="-128"/>
              <a:ea typeface="HG丸ｺﾞｼｯｸM-PRO" panose="020F0600000000000000" pitchFamily="50" charset="-128"/>
            </a:rPr>
            <a:t>2</a:t>
          </a:r>
          <a:r>
            <a:rPr kumimoji="1" lang="ja-JP" altLang="en-US" sz="900">
              <a:solidFill>
                <a:srgbClr val="C00000"/>
              </a:solidFill>
              <a:latin typeface="HG丸ｺﾞｼｯｸM-PRO" panose="020F0600000000000000" pitchFamily="50" charset="-128"/>
              <a:ea typeface="HG丸ｺﾞｼｯｸM-PRO" panose="020F0600000000000000" pitchFamily="50" charset="-128"/>
            </a:rPr>
            <a:t>欄に「大字」「丁目」「番地」「番」「号」が</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含まれている場合、欄右側に「要確認」と表示されます。</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（「麻布十番」「</a:t>
          </a:r>
          <a:r>
            <a:rPr kumimoji="1" lang="en-US" altLang="ja-JP" sz="900">
              <a:solidFill>
                <a:srgbClr val="C00000"/>
              </a:solidFill>
              <a:latin typeface="HG丸ｺﾞｼｯｸM-PRO" panose="020F0600000000000000" pitchFamily="50" charset="-128"/>
              <a:ea typeface="HG丸ｺﾞｼｯｸM-PRO" panose="020F0600000000000000" pitchFamily="50" charset="-128"/>
            </a:rPr>
            <a:t>1</a:t>
          </a:r>
          <a:r>
            <a:rPr kumimoji="1" lang="ja-JP" altLang="en-US" sz="900">
              <a:solidFill>
                <a:srgbClr val="C00000"/>
              </a:solidFill>
              <a:latin typeface="HG丸ｺﾞｼｯｸM-PRO" panose="020F0600000000000000" pitchFamily="50" charset="-128"/>
              <a:ea typeface="HG丸ｺﾞｼｯｸM-PRO" panose="020F0600000000000000" pitchFamily="50" charset="-128"/>
            </a:rPr>
            <a:t>号室」等の文字列にも反応するため、</a:t>
          </a:r>
          <a:endParaRPr kumimoji="1" lang="en-US" altLang="ja-JP" sz="900">
            <a:solidFill>
              <a:srgbClr val="C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rgbClr val="C00000"/>
              </a:solidFill>
              <a:latin typeface="HG丸ｺﾞｼｯｸM-PRO" panose="020F0600000000000000" pitchFamily="50" charset="-128"/>
              <a:ea typeface="HG丸ｺﾞｼｯｸM-PRO" panose="020F0600000000000000" pitchFamily="50" charset="-128"/>
            </a:rPr>
            <a:t>　表示されても問題ない場合もあります）</a:t>
          </a:r>
        </a:p>
      </xdr:txBody>
    </xdr:sp>
    <xdr:clientData/>
  </xdr:twoCellAnchor>
  <xdr:twoCellAnchor editAs="absolute">
    <xdr:from>
      <xdr:col>25</xdr:col>
      <xdr:colOff>149225</xdr:colOff>
      <xdr:row>1</xdr:row>
      <xdr:rowOff>0</xdr:rowOff>
    </xdr:from>
    <xdr:to>
      <xdr:col>33</xdr:col>
      <xdr:colOff>63500</xdr:colOff>
      <xdr:row>5</xdr:row>
      <xdr:rowOff>47625</xdr:rowOff>
    </xdr:to>
    <xdr:sp macro="" textlink="">
      <xdr:nvSpPr>
        <xdr:cNvPr id="5" name="正方形/長方形 4">
          <a:extLst>
            <a:ext uri="{FF2B5EF4-FFF2-40B4-BE49-F238E27FC236}">
              <a16:creationId xmlns:a16="http://schemas.microsoft.com/office/drawing/2014/main" id="{235CF948-D927-4523-A287-45585AD121F2}"/>
            </a:ext>
          </a:extLst>
        </xdr:cNvPr>
        <xdr:cNvSpPr/>
      </xdr:nvSpPr>
      <xdr:spPr>
        <a:xfrm>
          <a:off x="6686550" y="457200"/>
          <a:ext cx="1971675" cy="800100"/>
        </a:xfrm>
        <a:prstGeom prst="rect">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800">
              <a:solidFill>
                <a:srgbClr val="C00000"/>
              </a:solidFill>
              <a:latin typeface="HGS明朝E" panose="02020900000000000000" pitchFamily="18" charset="-128"/>
              <a:ea typeface="HGS明朝E" panose="02020900000000000000" pitchFamily="18" charset="-128"/>
            </a:rPr>
            <a:t>※</a:t>
          </a:r>
          <a:r>
            <a:rPr kumimoji="1" lang="ja-JP" altLang="en-US" sz="1800">
              <a:solidFill>
                <a:srgbClr val="C00000"/>
              </a:solidFill>
              <a:latin typeface="HGS明朝E" panose="02020900000000000000" pitchFamily="18" charset="-128"/>
              <a:ea typeface="HGS明朝E" panose="02020900000000000000" pitchFamily="18" charset="-128"/>
            </a:rPr>
            <a:t>このシートは</a:t>
          </a:r>
          <a:endParaRPr kumimoji="1" lang="en-US" altLang="ja-JP" sz="1800">
            <a:solidFill>
              <a:srgbClr val="C00000"/>
            </a:solidFill>
            <a:latin typeface="HGS明朝E" panose="02020900000000000000" pitchFamily="18" charset="-128"/>
            <a:ea typeface="HGS明朝E" panose="02020900000000000000" pitchFamily="18" charset="-128"/>
          </a:endParaRPr>
        </a:p>
        <a:p>
          <a:pPr algn="ctr"/>
          <a:r>
            <a:rPr kumimoji="1" lang="ja-JP" altLang="en-US" sz="1800">
              <a:solidFill>
                <a:srgbClr val="C00000"/>
              </a:solidFill>
              <a:latin typeface="HGS明朝E" panose="02020900000000000000" pitchFamily="18" charset="-128"/>
              <a:ea typeface="HGS明朝E" panose="02020900000000000000" pitchFamily="18" charset="-128"/>
            </a:rPr>
            <a:t>　提出不要です</a:t>
          </a:r>
        </a:p>
      </xdr:txBody>
    </xdr:sp>
    <xdr:clientData/>
  </xdr:twoCellAnchor>
  <xdr:twoCellAnchor editAs="absolute">
    <xdr:from>
      <xdr:col>25</xdr:col>
      <xdr:colOff>149225</xdr:colOff>
      <xdr:row>7</xdr:row>
      <xdr:rowOff>0</xdr:rowOff>
    </xdr:from>
    <xdr:to>
      <xdr:col>36</xdr:col>
      <xdr:colOff>190502</xdr:colOff>
      <xdr:row>15</xdr:row>
      <xdr:rowOff>171450</xdr:rowOff>
    </xdr:to>
    <xdr:sp macro="" textlink="">
      <xdr:nvSpPr>
        <xdr:cNvPr id="8" name="正方形/長方形 7">
          <a:extLst>
            <a:ext uri="{FF2B5EF4-FFF2-40B4-BE49-F238E27FC236}">
              <a16:creationId xmlns:a16="http://schemas.microsoft.com/office/drawing/2014/main" id="{C7A957BD-56F2-433E-BDB2-69EF25E61AFF}"/>
            </a:ext>
          </a:extLst>
        </xdr:cNvPr>
        <xdr:cNvSpPr/>
      </xdr:nvSpPr>
      <xdr:spPr>
        <a:xfrm>
          <a:off x="6686550" y="1571625"/>
          <a:ext cx="2863852" cy="1504950"/>
        </a:xfrm>
        <a:prstGeom prst="rect">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このシートに入力した内容は</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「資格審査申請書」（様式</a:t>
          </a:r>
          <a:r>
            <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rPr>
            <a:t>2</a:t>
          </a: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）およびその他の様式の一部に自動反映します。</a:t>
          </a:r>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2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入力欄は薄黄色で着色していますので、記入漏れのないようお願いします。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190500</xdr:colOff>
      <xdr:row>2</xdr:row>
      <xdr:rowOff>173181</xdr:rowOff>
    </xdr:from>
    <xdr:to>
      <xdr:col>4</xdr:col>
      <xdr:colOff>1682750</xdr:colOff>
      <xdr:row>6</xdr:row>
      <xdr:rowOff>7813</xdr:rowOff>
    </xdr:to>
    <xdr:sp macro="" textlink="">
      <xdr:nvSpPr>
        <xdr:cNvPr id="2" name="フリーフォーム: 図形 1">
          <a:extLst>
            <a:ext uri="{FF2B5EF4-FFF2-40B4-BE49-F238E27FC236}">
              <a16:creationId xmlns:a16="http://schemas.microsoft.com/office/drawing/2014/main" id="{C923D5E2-04EB-4216-ACA8-AE339BB30E10}"/>
            </a:ext>
          </a:extLst>
        </xdr:cNvPr>
        <xdr:cNvSpPr/>
      </xdr:nvSpPr>
      <xdr:spPr>
        <a:xfrm rot="10800000">
          <a:off x="190500" y="900545"/>
          <a:ext cx="2517198" cy="1113002"/>
        </a:xfrm>
        <a:custGeom>
          <a:avLst/>
          <a:gdLst>
            <a:gd name="connsiteX0" fmla="*/ 107153 w 3318411"/>
            <a:gd name="connsiteY0" fmla="*/ 1752498 h 1752498"/>
            <a:gd name="connsiteX1" fmla="*/ 3211258 w 3318411"/>
            <a:gd name="connsiteY1" fmla="*/ 1752498 h 1752498"/>
            <a:gd name="connsiteX2" fmla="*/ 3318411 w 3318411"/>
            <a:gd name="connsiteY2" fmla="*/ 1645345 h 1752498"/>
            <a:gd name="connsiteX3" fmla="*/ 3318411 w 3318411"/>
            <a:gd name="connsiteY3" fmla="*/ 632525 h 1752498"/>
            <a:gd name="connsiteX4" fmla="*/ 3211258 w 3318411"/>
            <a:gd name="connsiteY4" fmla="*/ 525372 h 1752498"/>
            <a:gd name="connsiteX5" fmla="*/ 3025281 w 3318411"/>
            <a:gd name="connsiteY5" fmla="*/ 525372 h 1752498"/>
            <a:gd name="connsiteX6" fmla="*/ 3007318 w 3318411"/>
            <a:gd name="connsiteY6" fmla="*/ 0 h 1752498"/>
            <a:gd name="connsiteX7" fmla="*/ 2750110 w 3318411"/>
            <a:gd name="connsiteY7" fmla="*/ 525372 h 1752498"/>
            <a:gd name="connsiteX8" fmla="*/ 107153 w 3318411"/>
            <a:gd name="connsiteY8" fmla="*/ 525372 h 1752498"/>
            <a:gd name="connsiteX9" fmla="*/ 0 w 3318411"/>
            <a:gd name="connsiteY9" fmla="*/ 632525 h 1752498"/>
            <a:gd name="connsiteX10" fmla="*/ 0 w 3318411"/>
            <a:gd name="connsiteY10" fmla="*/ 1645345 h 1752498"/>
            <a:gd name="connsiteX11" fmla="*/ 107153 w 3318411"/>
            <a:gd name="connsiteY11" fmla="*/ 1752498 h 1752498"/>
            <a:gd name="connsiteX0" fmla="*/ 107153 w 3318411"/>
            <a:gd name="connsiteY0" fmla="*/ 1688998 h 1688998"/>
            <a:gd name="connsiteX1" fmla="*/ 3211258 w 3318411"/>
            <a:gd name="connsiteY1" fmla="*/ 1688998 h 1688998"/>
            <a:gd name="connsiteX2" fmla="*/ 3318411 w 3318411"/>
            <a:gd name="connsiteY2" fmla="*/ 1581845 h 1688998"/>
            <a:gd name="connsiteX3" fmla="*/ 3318411 w 3318411"/>
            <a:gd name="connsiteY3" fmla="*/ 569025 h 1688998"/>
            <a:gd name="connsiteX4" fmla="*/ 3211258 w 3318411"/>
            <a:gd name="connsiteY4" fmla="*/ 461872 h 1688998"/>
            <a:gd name="connsiteX5" fmla="*/ 3025281 w 3318411"/>
            <a:gd name="connsiteY5" fmla="*/ 461872 h 1688998"/>
            <a:gd name="connsiteX6" fmla="*/ 3007318 w 3318411"/>
            <a:gd name="connsiteY6" fmla="*/ 0 h 1688998"/>
            <a:gd name="connsiteX7" fmla="*/ 2750110 w 3318411"/>
            <a:gd name="connsiteY7" fmla="*/ 461872 h 1688998"/>
            <a:gd name="connsiteX8" fmla="*/ 107153 w 3318411"/>
            <a:gd name="connsiteY8" fmla="*/ 461872 h 1688998"/>
            <a:gd name="connsiteX9" fmla="*/ 0 w 3318411"/>
            <a:gd name="connsiteY9" fmla="*/ 569025 h 1688998"/>
            <a:gd name="connsiteX10" fmla="*/ 0 w 3318411"/>
            <a:gd name="connsiteY10" fmla="*/ 1581845 h 1688998"/>
            <a:gd name="connsiteX11" fmla="*/ 107153 w 3318411"/>
            <a:gd name="connsiteY11" fmla="*/ 1688998 h 168899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252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3254968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 name="connsiteX0" fmla="*/ 107153 w 3318411"/>
            <a:gd name="connsiteY0" fmla="*/ 1684431 h 1684431"/>
            <a:gd name="connsiteX1" fmla="*/ 3211258 w 3318411"/>
            <a:gd name="connsiteY1" fmla="*/ 1684431 h 1684431"/>
            <a:gd name="connsiteX2" fmla="*/ 3318411 w 3318411"/>
            <a:gd name="connsiteY2" fmla="*/ 1577278 h 1684431"/>
            <a:gd name="connsiteX3" fmla="*/ 3318411 w 3318411"/>
            <a:gd name="connsiteY3" fmla="*/ 564458 h 1684431"/>
            <a:gd name="connsiteX4" fmla="*/ 3211258 w 3318411"/>
            <a:gd name="connsiteY4" fmla="*/ 457305 h 1684431"/>
            <a:gd name="connsiteX5" fmla="*/ 3063381 w 3318411"/>
            <a:gd name="connsiteY5" fmla="*/ 457305 h 1684431"/>
            <a:gd name="connsiteX6" fmla="*/ 3084457 w 3318411"/>
            <a:gd name="connsiteY6" fmla="*/ 0 h 1684431"/>
            <a:gd name="connsiteX7" fmla="*/ 2750110 w 3318411"/>
            <a:gd name="connsiteY7" fmla="*/ 457305 h 1684431"/>
            <a:gd name="connsiteX8" fmla="*/ 107153 w 3318411"/>
            <a:gd name="connsiteY8" fmla="*/ 457305 h 1684431"/>
            <a:gd name="connsiteX9" fmla="*/ 0 w 3318411"/>
            <a:gd name="connsiteY9" fmla="*/ 564458 h 1684431"/>
            <a:gd name="connsiteX10" fmla="*/ 0 w 3318411"/>
            <a:gd name="connsiteY10" fmla="*/ 1577278 h 1684431"/>
            <a:gd name="connsiteX11" fmla="*/ 107153 w 3318411"/>
            <a:gd name="connsiteY11" fmla="*/ 1684431 h 1684431"/>
            <a:gd name="connsiteX0" fmla="*/ 107153 w 3318411"/>
            <a:gd name="connsiteY0" fmla="*/ 1640982 h 1640982"/>
            <a:gd name="connsiteX1" fmla="*/ 3211258 w 3318411"/>
            <a:gd name="connsiteY1" fmla="*/ 1640982 h 1640982"/>
            <a:gd name="connsiteX2" fmla="*/ 3318411 w 3318411"/>
            <a:gd name="connsiteY2" fmla="*/ 1533829 h 1640982"/>
            <a:gd name="connsiteX3" fmla="*/ 3318411 w 3318411"/>
            <a:gd name="connsiteY3" fmla="*/ 521009 h 1640982"/>
            <a:gd name="connsiteX4" fmla="*/ 3211258 w 3318411"/>
            <a:gd name="connsiteY4" fmla="*/ 413856 h 1640982"/>
            <a:gd name="connsiteX5" fmla="*/ 3063381 w 3318411"/>
            <a:gd name="connsiteY5" fmla="*/ 413856 h 1640982"/>
            <a:gd name="connsiteX6" fmla="*/ 3084457 w 3318411"/>
            <a:gd name="connsiteY6" fmla="*/ 0 h 1640982"/>
            <a:gd name="connsiteX7" fmla="*/ 2750110 w 3318411"/>
            <a:gd name="connsiteY7" fmla="*/ 413856 h 1640982"/>
            <a:gd name="connsiteX8" fmla="*/ 107153 w 3318411"/>
            <a:gd name="connsiteY8" fmla="*/ 413856 h 1640982"/>
            <a:gd name="connsiteX9" fmla="*/ 0 w 3318411"/>
            <a:gd name="connsiteY9" fmla="*/ 521009 h 1640982"/>
            <a:gd name="connsiteX10" fmla="*/ 0 w 3318411"/>
            <a:gd name="connsiteY10" fmla="*/ 1533829 h 1640982"/>
            <a:gd name="connsiteX11" fmla="*/ 107153 w 3318411"/>
            <a:gd name="connsiteY11" fmla="*/ 1640982 h 1640982"/>
            <a:gd name="connsiteX0" fmla="*/ 107153 w 3318411"/>
            <a:gd name="connsiteY0" fmla="*/ 1626499 h 1626499"/>
            <a:gd name="connsiteX1" fmla="*/ 3211258 w 3318411"/>
            <a:gd name="connsiteY1" fmla="*/ 1626499 h 1626499"/>
            <a:gd name="connsiteX2" fmla="*/ 3318411 w 3318411"/>
            <a:gd name="connsiteY2" fmla="*/ 1519346 h 1626499"/>
            <a:gd name="connsiteX3" fmla="*/ 3318411 w 3318411"/>
            <a:gd name="connsiteY3" fmla="*/ 506526 h 1626499"/>
            <a:gd name="connsiteX4" fmla="*/ 3211258 w 3318411"/>
            <a:gd name="connsiteY4" fmla="*/ 399373 h 1626499"/>
            <a:gd name="connsiteX5" fmla="*/ 3063381 w 3318411"/>
            <a:gd name="connsiteY5" fmla="*/ 399373 h 1626499"/>
            <a:gd name="connsiteX6" fmla="*/ 3084457 w 3318411"/>
            <a:gd name="connsiteY6" fmla="*/ 0 h 1626499"/>
            <a:gd name="connsiteX7" fmla="*/ 2750110 w 3318411"/>
            <a:gd name="connsiteY7" fmla="*/ 399373 h 1626499"/>
            <a:gd name="connsiteX8" fmla="*/ 107153 w 3318411"/>
            <a:gd name="connsiteY8" fmla="*/ 399373 h 1626499"/>
            <a:gd name="connsiteX9" fmla="*/ 0 w 3318411"/>
            <a:gd name="connsiteY9" fmla="*/ 506526 h 1626499"/>
            <a:gd name="connsiteX10" fmla="*/ 0 w 3318411"/>
            <a:gd name="connsiteY10" fmla="*/ 1519346 h 1626499"/>
            <a:gd name="connsiteX11" fmla="*/ 107153 w 3318411"/>
            <a:gd name="connsiteY11" fmla="*/ 1626499 h 1626499"/>
            <a:gd name="connsiteX0" fmla="*/ 107153 w 3318411"/>
            <a:gd name="connsiteY0" fmla="*/ 1655465 h 1655465"/>
            <a:gd name="connsiteX1" fmla="*/ 3211258 w 3318411"/>
            <a:gd name="connsiteY1" fmla="*/ 1655465 h 1655465"/>
            <a:gd name="connsiteX2" fmla="*/ 3318411 w 3318411"/>
            <a:gd name="connsiteY2" fmla="*/ 1548312 h 1655465"/>
            <a:gd name="connsiteX3" fmla="*/ 3318411 w 3318411"/>
            <a:gd name="connsiteY3" fmla="*/ 535492 h 1655465"/>
            <a:gd name="connsiteX4" fmla="*/ 3211258 w 3318411"/>
            <a:gd name="connsiteY4" fmla="*/ 428339 h 1655465"/>
            <a:gd name="connsiteX5" fmla="*/ 3063381 w 3318411"/>
            <a:gd name="connsiteY5" fmla="*/ 428339 h 1655465"/>
            <a:gd name="connsiteX6" fmla="*/ 2874597 w 3318411"/>
            <a:gd name="connsiteY6" fmla="*/ 0 h 1655465"/>
            <a:gd name="connsiteX7" fmla="*/ 2750110 w 3318411"/>
            <a:gd name="connsiteY7" fmla="*/ 428339 h 1655465"/>
            <a:gd name="connsiteX8" fmla="*/ 107153 w 3318411"/>
            <a:gd name="connsiteY8" fmla="*/ 428339 h 1655465"/>
            <a:gd name="connsiteX9" fmla="*/ 0 w 3318411"/>
            <a:gd name="connsiteY9" fmla="*/ 535492 h 1655465"/>
            <a:gd name="connsiteX10" fmla="*/ 0 w 3318411"/>
            <a:gd name="connsiteY10" fmla="*/ 1548312 h 1655465"/>
            <a:gd name="connsiteX11" fmla="*/ 107153 w 3318411"/>
            <a:gd name="connsiteY11" fmla="*/ 1655465 h 1655465"/>
            <a:gd name="connsiteX0" fmla="*/ 107153 w 3318411"/>
            <a:gd name="connsiteY0" fmla="*/ 1669948 h 1669948"/>
            <a:gd name="connsiteX1" fmla="*/ 3211258 w 3318411"/>
            <a:gd name="connsiteY1" fmla="*/ 1669948 h 1669948"/>
            <a:gd name="connsiteX2" fmla="*/ 3318411 w 3318411"/>
            <a:gd name="connsiteY2" fmla="*/ 1562795 h 1669948"/>
            <a:gd name="connsiteX3" fmla="*/ 3318411 w 3318411"/>
            <a:gd name="connsiteY3" fmla="*/ 549975 h 1669948"/>
            <a:gd name="connsiteX4" fmla="*/ 3211258 w 3318411"/>
            <a:gd name="connsiteY4" fmla="*/ 442822 h 1669948"/>
            <a:gd name="connsiteX5" fmla="*/ 3063381 w 3318411"/>
            <a:gd name="connsiteY5" fmla="*/ 442822 h 1669948"/>
            <a:gd name="connsiteX6" fmla="*/ 2651621 w 3318411"/>
            <a:gd name="connsiteY6" fmla="*/ 0 h 1669948"/>
            <a:gd name="connsiteX7" fmla="*/ 2750110 w 3318411"/>
            <a:gd name="connsiteY7" fmla="*/ 442822 h 1669948"/>
            <a:gd name="connsiteX8" fmla="*/ 107153 w 3318411"/>
            <a:gd name="connsiteY8" fmla="*/ 442822 h 1669948"/>
            <a:gd name="connsiteX9" fmla="*/ 0 w 3318411"/>
            <a:gd name="connsiteY9" fmla="*/ 549975 h 1669948"/>
            <a:gd name="connsiteX10" fmla="*/ 0 w 3318411"/>
            <a:gd name="connsiteY10" fmla="*/ 1562795 h 1669948"/>
            <a:gd name="connsiteX11" fmla="*/ 107153 w 3318411"/>
            <a:gd name="connsiteY11" fmla="*/ 1669948 h 16699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318411" h="1669948">
              <a:moveTo>
                <a:pt x="107153" y="1669948"/>
              </a:moveTo>
              <a:lnTo>
                <a:pt x="3211258" y="1669948"/>
              </a:lnTo>
              <a:cubicBezTo>
                <a:pt x="3270437" y="1669948"/>
                <a:pt x="3318411" y="1621974"/>
                <a:pt x="3318411" y="1562795"/>
              </a:cubicBezTo>
              <a:lnTo>
                <a:pt x="3318411" y="549975"/>
              </a:lnTo>
              <a:cubicBezTo>
                <a:pt x="3318411" y="490796"/>
                <a:pt x="3270437" y="442822"/>
                <a:pt x="3211258" y="442822"/>
              </a:cubicBezTo>
              <a:lnTo>
                <a:pt x="3063381" y="442822"/>
              </a:lnTo>
              <a:lnTo>
                <a:pt x="2651621" y="0"/>
              </a:lnTo>
              <a:lnTo>
                <a:pt x="2750110" y="442822"/>
              </a:lnTo>
              <a:lnTo>
                <a:pt x="107153" y="442822"/>
              </a:lnTo>
              <a:cubicBezTo>
                <a:pt x="47974" y="442822"/>
                <a:pt x="0" y="490796"/>
                <a:pt x="0" y="549975"/>
              </a:cubicBezTo>
              <a:lnTo>
                <a:pt x="0" y="1562795"/>
              </a:lnTo>
              <a:cubicBezTo>
                <a:pt x="0" y="1621974"/>
                <a:pt x="47974" y="1669948"/>
                <a:pt x="107153" y="1669948"/>
              </a:cubicBezTo>
              <a:close/>
            </a:path>
          </a:pathLst>
        </a:custGeom>
        <a:solidFill>
          <a:srgbClr val="FFFFFF"/>
        </a:solid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editAs="absolute">
    <xdr:from>
      <xdr:col>0</xdr:col>
      <xdr:colOff>285751</xdr:colOff>
      <xdr:row>2</xdr:row>
      <xdr:rowOff>269849</xdr:rowOff>
    </xdr:from>
    <xdr:to>
      <xdr:col>4</xdr:col>
      <xdr:colOff>1644650</xdr:colOff>
      <xdr:row>5</xdr:row>
      <xdr:rowOff>311</xdr:rowOff>
    </xdr:to>
    <xdr:sp macro="" textlink="">
      <xdr:nvSpPr>
        <xdr:cNvPr id="3" name="テキスト ボックス 41">
          <a:extLst>
            <a:ext uri="{FF2B5EF4-FFF2-40B4-BE49-F238E27FC236}">
              <a16:creationId xmlns:a16="http://schemas.microsoft.com/office/drawing/2014/main" id="{3F089170-6CB9-4191-97AB-8BFD8785615F}"/>
            </a:ext>
          </a:extLst>
        </xdr:cNvPr>
        <xdr:cNvSpPr txBox="1"/>
      </xdr:nvSpPr>
      <xdr:spPr>
        <a:xfrm>
          <a:off x="285751" y="997213"/>
          <a:ext cx="2383847" cy="639666"/>
        </a:xfrm>
        <a:prstGeom prst="rect">
          <a:avLst/>
        </a:prstGeom>
        <a:noFill/>
      </xdr:spPr>
      <xdr:txBody>
        <a:bodyPr wrap="square" rtlCol="0"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lang="ja-JP" altLang="en-US" sz="1600">
              <a:latin typeface="HG丸ｺﾞｼｯｸM-PRO" panose="020F0600000000000000" pitchFamily="50" charset="-128"/>
              <a:ea typeface="HG丸ｺﾞｼｯｸM-PRO" panose="020F0600000000000000" pitchFamily="50" charset="-128"/>
            </a:rPr>
            <a:t>提出する書類に</a:t>
          </a:r>
          <a:endParaRPr lang="en-US" altLang="ja-JP" sz="1600">
            <a:latin typeface="HG丸ｺﾞｼｯｸM-PRO" panose="020F0600000000000000" pitchFamily="50" charset="-128"/>
            <a:ea typeface="HG丸ｺﾞｼｯｸM-PRO" panose="020F0600000000000000" pitchFamily="50" charset="-128"/>
          </a:endParaRPr>
        </a:p>
        <a:p>
          <a:pPr algn="l"/>
          <a:r>
            <a:rPr lang="ja-JP" altLang="en-US" sz="1600">
              <a:latin typeface="HG丸ｺﾞｼｯｸM-PRO" panose="020F0600000000000000" pitchFamily="50" charset="-128"/>
              <a:ea typeface="HG丸ｺﾞｼｯｸM-PRO" panose="020F0600000000000000" pitchFamily="50" charset="-128"/>
            </a:rPr>
            <a:t>チェックしてください</a:t>
          </a:r>
          <a:endParaRPr kumimoji="1" lang="ja-JP" altLang="en-US" sz="16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43</xdr:col>
      <xdr:colOff>19050</xdr:colOff>
      <xdr:row>1</xdr:row>
      <xdr:rowOff>0</xdr:rowOff>
    </xdr:from>
    <xdr:to>
      <xdr:col>51</xdr:col>
      <xdr:colOff>0</xdr:colOff>
      <xdr:row>4</xdr:row>
      <xdr:rowOff>38100</xdr:rowOff>
    </xdr:to>
    <xdr:sp macro="" textlink="">
      <xdr:nvSpPr>
        <xdr:cNvPr id="2" name="正方形/長方形 1">
          <a:extLst>
            <a:ext uri="{FF2B5EF4-FFF2-40B4-BE49-F238E27FC236}">
              <a16:creationId xmlns:a16="http://schemas.microsoft.com/office/drawing/2014/main" id="{9C8D9B1C-A735-4154-9EDE-9737709D6395}"/>
            </a:ext>
          </a:extLst>
        </xdr:cNvPr>
        <xdr:cNvSpPr/>
      </xdr:nvSpPr>
      <xdr:spPr>
        <a:xfrm>
          <a:off x="19678650" y="323850"/>
          <a:ext cx="3638550" cy="2076450"/>
        </a:xfrm>
        <a:prstGeom prst="rect">
          <a:avLst/>
        </a:prstGeom>
        <a:solidFill>
          <a:schemeClr val="bg1"/>
        </a:solidFill>
        <a:ln w="762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rgbClr val="C00000"/>
              </a:solidFill>
              <a:latin typeface="HGS明朝E" panose="02020900000000000000" pitchFamily="18" charset="-128"/>
              <a:ea typeface="HGS明朝E" panose="02020900000000000000" pitchFamily="18" charset="-128"/>
            </a:rPr>
            <a:t>両面印刷</a:t>
          </a:r>
          <a:endParaRPr kumimoji="1" lang="en-US" altLang="ja-JP" sz="5400">
            <a:solidFill>
              <a:srgbClr val="C00000"/>
            </a:solidFill>
            <a:latin typeface="HGS明朝E" panose="02020900000000000000" pitchFamily="18" charset="-128"/>
            <a:ea typeface="HGS明朝E" panose="02020900000000000000" pitchFamily="18" charset="-128"/>
          </a:endParaRPr>
        </a:p>
        <a:p>
          <a:pPr algn="ctr"/>
          <a:r>
            <a:rPr kumimoji="1" lang="en-US" altLang="ja-JP" sz="2800">
              <a:solidFill>
                <a:srgbClr val="C00000"/>
              </a:solidFill>
              <a:latin typeface="HGS明朝E" panose="02020900000000000000" pitchFamily="18" charset="-128"/>
              <a:ea typeface="HGS明朝E" panose="02020900000000000000" pitchFamily="18" charset="-128"/>
            </a:rPr>
            <a:t>※</a:t>
          </a:r>
          <a:r>
            <a:rPr kumimoji="1" lang="ja-JP" altLang="en-US" sz="2800">
              <a:solidFill>
                <a:srgbClr val="C00000"/>
              </a:solidFill>
              <a:latin typeface="HGS明朝E" panose="02020900000000000000" pitchFamily="18" charset="-128"/>
              <a:ea typeface="HGS明朝E" panose="02020900000000000000" pitchFamily="18" charset="-128"/>
            </a:rPr>
            <a:t>長辺綴じ</a:t>
          </a:r>
        </a:p>
      </xdr:txBody>
    </xdr:sp>
    <xdr:clientData/>
  </xdr:twoCellAnchor>
  <xdr:twoCellAnchor editAs="absolute">
    <xdr:from>
      <xdr:col>43</xdr:col>
      <xdr:colOff>0</xdr:colOff>
      <xdr:row>47</xdr:row>
      <xdr:rowOff>285750</xdr:rowOff>
    </xdr:from>
    <xdr:to>
      <xdr:col>50</xdr:col>
      <xdr:colOff>438150</xdr:colOff>
      <xdr:row>53</xdr:row>
      <xdr:rowOff>228600</xdr:rowOff>
    </xdr:to>
    <xdr:sp macro="" textlink="">
      <xdr:nvSpPr>
        <xdr:cNvPr id="4" name="正方形/長方形 3">
          <a:extLst>
            <a:ext uri="{FF2B5EF4-FFF2-40B4-BE49-F238E27FC236}">
              <a16:creationId xmlns:a16="http://schemas.microsoft.com/office/drawing/2014/main" id="{5D0C1FB3-0F4B-4A42-8010-2B8C3A0FD896}"/>
            </a:ext>
          </a:extLst>
        </xdr:cNvPr>
        <xdr:cNvSpPr/>
      </xdr:nvSpPr>
      <xdr:spPr>
        <a:xfrm>
          <a:off x="19659600" y="13354050"/>
          <a:ext cx="3638550" cy="2076450"/>
        </a:xfrm>
        <a:prstGeom prst="rect">
          <a:avLst/>
        </a:prstGeom>
        <a:solidFill>
          <a:schemeClr val="bg1"/>
        </a:solidFill>
        <a:ln w="762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5400">
              <a:solidFill>
                <a:srgbClr val="C00000"/>
              </a:solidFill>
              <a:latin typeface="HGS明朝E" panose="02020900000000000000" pitchFamily="18" charset="-128"/>
              <a:ea typeface="HGS明朝E" panose="02020900000000000000" pitchFamily="18" charset="-128"/>
            </a:rPr>
            <a:t>両面印刷</a:t>
          </a:r>
          <a:endParaRPr kumimoji="1" lang="en-US" altLang="ja-JP" sz="5400">
            <a:solidFill>
              <a:srgbClr val="C00000"/>
            </a:solidFill>
            <a:latin typeface="HGS明朝E" panose="02020900000000000000" pitchFamily="18" charset="-128"/>
            <a:ea typeface="HGS明朝E" panose="02020900000000000000" pitchFamily="18" charset="-128"/>
          </a:endParaRPr>
        </a:p>
        <a:p>
          <a:pPr algn="ctr"/>
          <a:r>
            <a:rPr kumimoji="1" lang="en-US" altLang="ja-JP" sz="2800">
              <a:solidFill>
                <a:srgbClr val="C00000"/>
              </a:solidFill>
              <a:latin typeface="HGS明朝E" panose="02020900000000000000" pitchFamily="18" charset="-128"/>
              <a:ea typeface="HGS明朝E" panose="02020900000000000000" pitchFamily="18" charset="-128"/>
            </a:rPr>
            <a:t>※</a:t>
          </a:r>
          <a:r>
            <a:rPr kumimoji="1" lang="ja-JP" altLang="en-US" sz="2800">
              <a:solidFill>
                <a:srgbClr val="C00000"/>
              </a:solidFill>
              <a:latin typeface="HGS明朝E" panose="02020900000000000000" pitchFamily="18" charset="-128"/>
              <a:ea typeface="HGS明朝E" panose="02020900000000000000" pitchFamily="18" charset="-128"/>
            </a:rPr>
            <a:t>長辺綴じ</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400050</xdr:colOff>
      <xdr:row>15</xdr:row>
      <xdr:rowOff>0</xdr:rowOff>
    </xdr:from>
    <xdr:to>
      <xdr:col>4</xdr:col>
      <xdr:colOff>209550</xdr:colOff>
      <xdr:row>18</xdr:row>
      <xdr:rowOff>152400</xdr:rowOff>
    </xdr:to>
    <xdr:sp macro="" textlink="">
      <xdr:nvSpPr>
        <xdr:cNvPr id="5" name="正方形/長方形 4">
          <a:extLst>
            <a:ext uri="{FF2B5EF4-FFF2-40B4-BE49-F238E27FC236}">
              <a16:creationId xmlns:a16="http://schemas.microsoft.com/office/drawing/2014/main" id="{D8D2AD78-EB16-4E3D-9DB9-928EB69497EF}"/>
            </a:ext>
          </a:extLst>
        </xdr:cNvPr>
        <xdr:cNvSpPr/>
      </xdr:nvSpPr>
      <xdr:spPr>
        <a:xfrm>
          <a:off x="4591050" y="16135350"/>
          <a:ext cx="7429500" cy="1524000"/>
        </a:xfrm>
        <a:prstGeom prst="rect">
          <a:avLst/>
        </a:prstGeom>
        <a:solidFill>
          <a:sysClr val="window" lastClr="FFFFFF"/>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baseline="0">
              <a:solidFill>
                <a:srgbClr val="FF0000"/>
              </a:solidFill>
            </a:rPr>
            <a:t> </a:t>
          </a:r>
          <a:r>
            <a:rPr kumimoji="1" lang="en-US" altLang="ja-JP" sz="2000" b="1">
              <a:solidFill>
                <a:srgbClr val="FF0000"/>
              </a:solidFill>
            </a:rPr>
            <a:t>※</a:t>
          </a:r>
          <a:r>
            <a:rPr kumimoji="1" lang="ja-JP" altLang="en-US" sz="2000" b="1">
              <a:solidFill>
                <a:srgbClr val="FF0000"/>
              </a:solidFill>
            </a:rPr>
            <a:t>この受付票は、申請書を持参する場合のみご提出ください。</a:t>
          </a:r>
          <a:endParaRPr kumimoji="1" lang="en-US" altLang="ja-JP" sz="2000" b="1">
            <a:solidFill>
              <a:srgbClr val="FF0000"/>
            </a:solidFill>
          </a:endParaRPr>
        </a:p>
        <a:p>
          <a:pPr algn="l"/>
          <a:r>
            <a:rPr kumimoji="1" lang="ja-JP" altLang="en-US" sz="2000" b="1">
              <a:solidFill>
                <a:srgbClr val="FF0000"/>
              </a:solidFill>
            </a:rPr>
            <a:t> 　郵送の場合は提出不要です。</a:t>
          </a:r>
          <a:endParaRPr kumimoji="1" lang="en-US" altLang="ja-JP" sz="2000" b="1">
            <a:solidFill>
              <a:srgbClr val="FF0000"/>
            </a:solidFill>
          </a:endParaRPr>
        </a:p>
        <a:p>
          <a:pPr algn="l"/>
          <a:r>
            <a:rPr kumimoji="1" lang="ja-JP" altLang="en-US" sz="2000" b="1">
              <a:solidFill>
                <a:srgbClr val="FF0000"/>
              </a:solidFill>
            </a:rPr>
            <a:t> 　（郵送の場合、提出いただいても返送はしません。）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57150</xdr:colOff>
      <xdr:row>7</xdr:row>
      <xdr:rowOff>188914</xdr:rowOff>
    </xdr:from>
    <xdr:to>
      <xdr:col>4</xdr:col>
      <xdr:colOff>873647</xdr:colOff>
      <xdr:row>7</xdr:row>
      <xdr:rowOff>446089</xdr:rowOff>
    </xdr:to>
    <xdr:sp macro="" textlink="">
      <xdr:nvSpPr>
        <xdr:cNvPr id="2" name="下矢印 6">
          <a:extLst>
            <a:ext uri="{FF2B5EF4-FFF2-40B4-BE49-F238E27FC236}">
              <a16:creationId xmlns:a16="http://schemas.microsoft.com/office/drawing/2014/main" id="{3D0D7162-E9E3-4949-964C-117C93A4E286}"/>
            </a:ext>
          </a:extLst>
        </xdr:cNvPr>
        <xdr:cNvSpPr/>
      </xdr:nvSpPr>
      <xdr:spPr>
        <a:xfrm rot="5400000">
          <a:off x="13471786" y="6471978"/>
          <a:ext cx="257175" cy="816497"/>
        </a:xfrm>
        <a:prstGeom prst="down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531812</xdr:colOff>
      <xdr:row>7</xdr:row>
      <xdr:rowOff>0</xdr:rowOff>
    </xdr:from>
    <xdr:to>
      <xdr:col>7</xdr:col>
      <xdr:colOff>1028700</xdr:colOff>
      <xdr:row>11</xdr:row>
      <xdr:rowOff>114300</xdr:rowOff>
    </xdr:to>
    <xdr:sp macro="" textlink="">
      <xdr:nvSpPr>
        <xdr:cNvPr id="3" name="四角形: 角を丸くする 2">
          <a:extLst>
            <a:ext uri="{FF2B5EF4-FFF2-40B4-BE49-F238E27FC236}">
              <a16:creationId xmlns:a16="http://schemas.microsoft.com/office/drawing/2014/main" id="{2D734F99-3C47-45DE-8A76-BB07E78FD747}"/>
            </a:ext>
          </a:extLst>
        </xdr:cNvPr>
        <xdr:cNvSpPr/>
      </xdr:nvSpPr>
      <xdr:spPr>
        <a:xfrm>
          <a:off x="13666787" y="6562725"/>
          <a:ext cx="5183188" cy="2476500"/>
        </a:xfrm>
        <a:prstGeom prst="roundRect">
          <a:avLst>
            <a:gd name="adj" fmla="val 4415"/>
          </a:avLst>
        </a:prstGeom>
        <a:solidFill>
          <a:sysClr val="window" lastClr="FFFFFF"/>
        </a:solid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記入漏れを防ぐため、あらかじめ「なし」と表示しています。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同族会社がある場合は、削除して会社名を記入してください。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114300</xdr:colOff>
      <xdr:row>9</xdr:row>
      <xdr:rowOff>265114</xdr:rowOff>
    </xdr:from>
    <xdr:to>
      <xdr:col>19</xdr:col>
      <xdr:colOff>244997</xdr:colOff>
      <xdr:row>9</xdr:row>
      <xdr:rowOff>522289</xdr:rowOff>
    </xdr:to>
    <xdr:sp macro="" textlink="">
      <xdr:nvSpPr>
        <xdr:cNvPr id="2" name="下矢印 6">
          <a:extLst>
            <a:ext uri="{FF2B5EF4-FFF2-40B4-BE49-F238E27FC236}">
              <a16:creationId xmlns:a16="http://schemas.microsoft.com/office/drawing/2014/main" id="{CA2947EF-2018-497A-ADFC-922D58031F56}"/>
            </a:ext>
          </a:extLst>
        </xdr:cNvPr>
        <xdr:cNvSpPr/>
      </xdr:nvSpPr>
      <xdr:spPr>
        <a:xfrm rot="5400000">
          <a:off x="12843136" y="4900353"/>
          <a:ext cx="257175" cy="816497"/>
        </a:xfrm>
        <a:prstGeom prst="downArrow">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588962</xdr:colOff>
      <xdr:row>9</xdr:row>
      <xdr:rowOff>76200</xdr:rowOff>
    </xdr:from>
    <xdr:to>
      <xdr:col>32</xdr:col>
      <xdr:colOff>131762</xdr:colOff>
      <xdr:row>16</xdr:row>
      <xdr:rowOff>373075</xdr:rowOff>
    </xdr:to>
    <xdr:sp macro="" textlink="">
      <xdr:nvSpPr>
        <xdr:cNvPr id="3" name="四角形: 角を丸くする 2">
          <a:extLst>
            <a:ext uri="{FF2B5EF4-FFF2-40B4-BE49-F238E27FC236}">
              <a16:creationId xmlns:a16="http://schemas.microsoft.com/office/drawing/2014/main" id="{78C4FF51-B457-4141-A059-42C5CE415F5C}"/>
            </a:ext>
          </a:extLst>
        </xdr:cNvPr>
        <xdr:cNvSpPr/>
      </xdr:nvSpPr>
      <xdr:spPr>
        <a:xfrm>
          <a:off x="13047662" y="5029200"/>
          <a:ext cx="9144000" cy="3456000"/>
        </a:xfrm>
        <a:prstGeom prst="roundRect">
          <a:avLst>
            <a:gd name="adj" fmla="val 4415"/>
          </a:avLst>
        </a:prstGeom>
        <a:solidFill>
          <a:schemeClr val="bg1"/>
        </a:solid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tlCol="0" anchor="ctr"/>
        <a:lstStyle/>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代表者氏名は、</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 1</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）代表者本人の</a:t>
          </a: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自署</a:t>
          </a:r>
          <a:endParaRPr kumimoji="1" lang="en-US" altLang="ja-JP" sz="2400" b="1">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 2</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）記名（印字）</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代表者印押印</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 3</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）記名（印字）</a:t>
          </a:r>
          <a:r>
            <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書類作成責任者が役職・氏名を付記（</a:t>
          </a:r>
          <a:r>
            <a:rPr kumimoji="1" lang="ja-JP" altLang="en-US" sz="2400" b="1">
              <a:solidFill>
                <a:srgbClr val="FF0000"/>
              </a:solidFill>
              <a:latin typeface="HG丸ｺﾞｼｯｸM-PRO" panose="020F0600000000000000" pitchFamily="50" charset="-128"/>
              <a:ea typeface="HG丸ｺﾞｼｯｸM-PRO" panose="020F0600000000000000" pitchFamily="50" charset="-128"/>
            </a:rPr>
            <a:t>自署</a:t>
          </a:r>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0">
              <a:solidFill>
                <a:sysClr val="windowText" lastClr="000000"/>
              </a:solidFill>
              <a:latin typeface="HG丸ｺﾞｼｯｸM-PRO" panose="020F0600000000000000" pitchFamily="50" charset="-128"/>
              <a:ea typeface="HG丸ｺﾞｼｯｸM-PRO" panose="020F0600000000000000" pitchFamily="50" charset="-128"/>
            </a:rPr>
            <a:t>のいずれかが必要です。</a:t>
          </a:r>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2400" b="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2400" b="1">
              <a:solidFill>
                <a:srgbClr val="FF0000"/>
              </a:solidFill>
              <a:latin typeface="HG丸ｺﾞｼｯｸM-PRO" panose="020F0600000000000000" pitchFamily="50" charset="-128"/>
              <a:ea typeface="HG丸ｺﾞｼｯｸM-PRO" panose="020F0600000000000000" pitchFamily="50" charset="-128"/>
            </a:rPr>
            <a:t>いずれもない場合は再提出を求めますのでご注意ください。</a:t>
          </a:r>
          <a:endParaRPr kumimoji="1" lang="en-US" altLang="ja-JP" sz="2400" b="1">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FD747-6A53-4171-83A6-E858CEAD456C}">
  <dimension ref="A1:E1967"/>
  <sheetViews>
    <sheetView showGridLines="0" zoomScale="80" zoomScaleNormal="80" workbookViewId="0">
      <selection activeCell="D29" sqref="D29"/>
    </sheetView>
  </sheetViews>
  <sheetFormatPr defaultColWidth="9" defaultRowHeight="17.149999999999999"/>
  <cols>
    <col min="1" max="1" width="13.0703125" style="62" customWidth="1"/>
    <col min="2" max="2" width="22.35546875" style="62" bestFit="1" customWidth="1"/>
    <col min="3" max="3" width="9" style="62"/>
    <col min="4" max="4" width="40.5703125" style="62" bestFit="1" customWidth="1"/>
    <col min="5" max="5" width="46.0703125" style="62" bestFit="1" customWidth="1"/>
    <col min="6" max="16384" width="9" style="62"/>
  </cols>
  <sheetData>
    <row r="1" spans="1:5">
      <c r="A1" s="62" t="s">
        <v>4179</v>
      </c>
    </row>
    <row r="2" spans="1:5">
      <c r="A2" s="63" t="s">
        <v>137</v>
      </c>
      <c r="B2" s="63" t="s">
        <v>153</v>
      </c>
      <c r="D2" s="62" t="s">
        <v>182</v>
      </c>
      <c r="E2" s="64" t="str">
        <f>DBCS(TEXT(入力シート!$G$6&amp;入力シート!$I$6&amp;"年"&amp;入力シート!$K$6&amp;"月"&amp;入力シート!$M$6&amp;"日","ggge年m月d日"))</f>
        <v>令和７年月日</v>
      </c>
    </row>
    <row r="3" spans="1:5">
      <c r="A3" s="66" t="s">
        <v>213</v>
      </c>
      <c r="B3" s="65" t="s">
        <v>214</v>
      </c>
    </row>
    <row r="4" spans="1:5">
      <c r="A4" s="66" t="s">
        <v>215</v>
      </c>
      <c r="B4" s="65" t="s">
        <v>216</v>
      </c>
      <c r="D4" s="62" t="s">
        <v>160</v>
      </c>
      <c r="E4" s="64" t="str">
        <f>入力シート!G12&amp;"-"&amp;入力シート!J12</f>
        <v>-</v>
      </c>
    </row>
    <row r="5" spans="1:5">
      <c r="A5" s="66" t="s">
        <v>217</v>
      </c>
      <c r="B5" s="65" t="s">
        <v>218</v>
      </c>
    </row>
    <row r="6" spans="1:5">
      <c r="A6" s="66" t="s">
        <v>219</v>
      </c>
      <c r="B6" s="65" t="s">
        <v>220</v>
      </c>
      <c r="D6" s="62" t="s">
        <v>4127</v>
      </c>
      <c r="E6" s="64" t="str">
        <f>SUBSTITUTE(SUBSTITUTE(入力シート!G14,"　",)," ",)</f>
        <v/>
      </c>
    </row>
    <row r="7" spans="1:5">
      <c r="A7" s="66" t="s">
        <v>221</v>
      </c>
      <c r="B7" s="65" t="s">
        <v>222</v>
      </c>
    </row>
    <row r="8" spans="1:5">
      <c r="A8" s="66" t="s">
        <v>223</v>
      </c>
      <c r="B8" s="65" t="s">
        <v>224</v>
      </c>
      <c r="D8" s="62" t="s">
        <v>157</v>
      </c>
      <c r="E8" s="64" t="str">
        <f>入力シート!G18&amp;"　"&amp;入力シート!H20&amp;"　"&amp;入力シート!L20</f>
        <v>　　</v>
      </c>
    </row>
    <row r="9" spans="1:5">
      <c r="A9" s="66" t="s">
        <v>225</v>
      </c>
      <c r="B9" s="65" t="s">
        <v>226</v>
      </c>
    </row>
    <row r="10" spans="1:5">
      <c r="A10" s="66" t="s">
        <v>227</v>
      </c>
      <c r="B10" s="65" t="s">
        <v>228</v>
      </c>
      <c r="D10" s="62" t="s">
        <v>4128</v>
      </c>
      <c r="E10" s="64" t="str">
        <f>SUBSTITUTE(SUBSTITUTE(入力シート!G25,"　",)," ",)</f>
        <v/>
      </c>
    </row>
    <row r="11" spans="1:5">
      <c r="A11" s="66" t="s">
        <v>229</v>
      </c>
      <c r="B11" s="65" t="s">
        <v>230</v>
      </c>
    </row>
    <row r="12" spans="1:5">
      <c r="A12" s="66" t="s">
        <v>231</v>
      </c>
      <c r="B12" s="65" t="s">
        <v>232</v>
      </c>
      <c r="D12" s="62" t="s">
        <v>4138</v>
      </c>
      <c r="E12" s="64" t="str">
        <f>IF(入力シート!G8="支店等に委任",入力シート!H29&amp;"　"&amp;入力シート!L29,入力シート!H20&amp;"　"&amp;入力シート!L20)</f>
        <v>　</v>
      </c>
    </row>
    <row r="13" spans="1:5">
      <c r="A13" s="66" t="s">
        <v>233</v>
      </c>
      <c r="B13" s="65" t="s">
        <v>234</v>
      </c>
    </row>
    <row r="14" spans="1:5">
      <c r="A14" s="66" t="s">
        <v>235</v>
      </c>
      <c r="B14" s="65" t="s">
        <v>236</v>
      </c>
      <c r="D14" s="62" t="s">
        <v>154</v>
      </c>
    </row>
    <row r="15" spans="1:5">
      <c r="A15" s="66" t="s">
        <v>237</v>
      </c>
      <c r="B15" s="65" t="s">
        <v>238</v>
      </c>
      <c r="D15" s="62" t="s">
        <v>158</v>
      </c>
      <c r="E15" s="64" t="str">
        <f>SUBSTITUTE(SUBSTITUTE(SUBSTITUTE(SUBSTITUTE(ASC(PHONETIC(入力シート!$G$16)),"ﾞ",""),"ﾟ",""),"･",""),".","")</f>
        <v/>
      </c>
    </row>
    <row r="16" spans="1:5">
      <c r="A16" s="66" t="s">
        <v>239</v>
      </c>
      <c r="B16" s="65" t="s">
        <v>240</v>
      </c>
      <c r="D16" s="62" t="s">
        <v>155</v>
      </c>
      <c r="E16" s="64" t="str">
        <f>SUBSTITUTE(SUBSTITUTE(SUBSTITUTE(SUBSTITUTE(SUBSTITUTE(SUBSTITUTE(SUBSTITUTE(SUBSTITUTE(SUBSTITUTE($E$15,"ｧ","ｱ"),"ｨ","ｲ"),"ｩ","ｳ"),"ｪ","ｴ"),"ｫ","ｵ"),"ｬ","ﾔ"),"ｭ","ﾕ"),"ｮ","ﾖ"),"ｯ","ﾂ")</f>
        <v/>
      </c>
    </row>
    <row r="17" spans="1:5">
      <c r="A17" s="66" t="s">
        <v>241</v>
      </c>
      <c r="B17" s="65" t="s">
        <v>242</v>
      </c>
      <c r="D17" s="62" t="s">
        <v>156</v>
      </c>
      <c r="E17" s="64" t="str">
        <f>DBCS(E16)</f>
        <v/>
      </c>
    </row>
    <row r="18" spans="1:5">
      <c r="A18" s="66" t="s">
        <v>243</v>
      </c>
      <c r="B18" s="65" t="s">
        <v>244</v>
      </c>
    </row>
    <row r="19" spans="1:5">
      <c r="A19" s="66" t="s">
        <v>245</v>
      </c>
      <c r="B19" s="65" t="s">
        <v>246</v>
      </c>
      <c r="D19" s="62" t="s">
        <v>159</v>
      </c>
      <c r="E19" s="64">
        <f>入力シート!G22</f>
        <v>0</v>
      </c>
    </row>
    <row r="20" spans="1:5">
      <c r="A20" s="66" t="s">
        <v>247</v>
      </c>
      <c r="B20" s="65" t="s">
        <v>248</v>
      </c>
    </row>
    <row r="21" spans="1:5">
      <c r="A21" s="66" t="s">
        <v>249</v>
      </c>
      <c r="B21" s="65" t="s">
        <v>250</v>
      </c>
      <c r="D21" s="62" t="s">
        <v>164</v>
      </c>
      <c r="E21" s="64" t="str">
        <f>入力シート!H61&amp;"　"&amp;入力シート!L61</f>
        <v>　</v>
      </c>
    </row>
    <row r="22" spans="1:5">
      <c r="A22" s="66" t="s">
        <v>251</v>
      </c>
      <c r="B22" s="65" t="s">
        <v>252</v>
      </c>
    </row>
    <row r="23" spans="1:5">
      <c r="A23" s="66" t="s">
        <v>253</v>
      </c>
      <c r="B23" s="65" t="s">
        <v>254</v>
      </c>
    </row>
    <row r="24" spans="1:5">
      <c r="A24" s="66" t="s">
        <v>255</v>
      </c>
      <c r="B24" s="65" t="s">
        <v>256</v>
      </c>
    </row>
    <row r="25" spans="1:5">
      <c r="A25" s="66" t="s">
        <v>257</v>
      </c>
      <c r="B25" s="65" t="s">
        <v>258</v>
      </c>
    </row>
    <row r="26" spans="1:5">
      <c r="A26" s="66" t="s">
        <v>259</v>
      </c>
      <c r="B26" s="65" t="s">
        <v>260</v>
      </c>
    </row>
    <row r="27" spans="1:5">
      <c r="A27" s="66" t="s">
        <v>261</v>
      </c>
      <c r="B27" s="65" t="s">
        <v>262</v>
      </c>
    </row>
    <row r="28" spans="1:5">
      <c r="A28" s="66" t="s">
        <v>263</v>
      </c>
      <c r="B28" s="65" t="s">
        <v>264</v>
      </c>
    </row>
    <row r="29" spans="1:5">
      <c r="A29" s="66" t="s">
        <v>265</v>
      </c>
      <c r="B29" s="65" t="s">
        <v>266</v>
      </c>
    </row>
    <row r="30" spans="1:5">
      <c r="A30" s="66" t="s">
        <v>267</v>
      </c>
      <c r="B30" s="65" t="s">
        <v>268</v>
      </c>
    </row>
    <row r="31" spans="1:5">
      <c r="A31" s="66" t="s">
        <v>269</v>
      </c>
      <c r="B31" s="65" t="s">
        <v>270</v>
      </c>
    </row>
    <row r="32" spans="1:5">
      <c r="A32" s="66" t="s">
        <v>271</v>
      </c>
      <c r="B32" s="65" t="s">
        <v>272</v>
      </c>
    </row>
    <row r="33" spans="1:2">
      <c r="A33" s="66" t="s">
        <v>273</v>
      </c>
      <c r="B33" s="65" t="s">
        <v>274</v>
      </c>
    </row>
    <row r="34" spans="1:2">
      <c r="A34" s="66" t="s">
        <v>275</v>
      </c>
      <c r="B34" s="65" t="s">
        <v>276</v>
      </c>
    </row>
    <row r="35" spans="1:2">
      <c r="A35" s="66" t="s">
        <v>277</v>
      </c>
      <c r="B35" s="65" t="s">
        <v>278</v>
      </c>
    </row>
    <row r="36" spans="1:2">
      <c r="A36" s="66" t="s">
        <v>279</v>
      </c>
      <c r="B36" s="65" t="s">
        <v>280</v>
      </c>
    </row>
    <row r="37" spans="1:2">
      <c r="A37" s="66" t="s">
        <v>281</v>
      </c>
      <c r="B37" s="65" t="s">
        <v>282</v>
      </c>
    </row>
    <row r="38" spans="1:2">
      <c r="A38" s="66" t="s">
        <v>283</v>
      </c>
      <c r="B38" s="65" t="s">
        <v>284</v>
      </c>
    </row>
    <row r="39" spans="1:2">
      <c r="A39" s="66" t="s">
        <v>285</v>
      </c>
      <c r="B39" s="65" t="s">
        <v>286</v>
      </c>
    </row>
    <row r="40" spans="1:2">
      <c r="A40" s="66" t="s">
        <v>287</v>
      </c>
      <c r="B40" s="65" t="s">
        <v>288</v>
      </c>
    </row>
    <row r="41" spans="1:2">
      <c r="A41" s="66" t="s">
        <v>289</v>
      </c>
      <c r="B41" s="65" t="s">
        <v>290</v>
      </c>
    </row>
    <row r="42" spans="1:2">
      <c r="A42" s="66" t="s">
        <v>291</v>
      </c>
      <c r="B42" s="65" t="s">
        <v>292</v>
      </c>
    </row>
    <row r="43" spans="1:2">
      <c r="A43" s="66" t="s">
        <v>293</v>
      </c>
      <c r="B43" s="65" t="s">
        <v>294</v>
      </c>
    </row>
    <row r="44" spans="1:2">
      <c r="A44" s="66" t="s">
        <v>295</v>
      </c>
      <c r="B44" s="65" t="s">
        <v>296</v>
      </c>
    </row>
    <row r="45" spans="1:2">
      <c r="A45" s="66" t="s">
        <v>297</v>
      </c>
      <c r="B45" s="65" t="s">
        <v>298</v>
      </c>
    </row>
    <row r="46" spans="1:2">
      <c r="A46" s="66" t="s">
        <v>299</v>
      </c>
      <c r="B46" s="65" t="s">
        <v>300</v>
      </c>
    </row>
    <row r="47" spans="1:2">
      <c r="A47" s="66" t="s">
        <v>301</v>
      </c>
      <c r="B47" s="65" t="s">
        <v>302</v>
      </c>
    </row>
    <row r="48" spans="1:2">
      <c r="A48" s="66" t="s">
        <v>303</v>
      </c>
      <c r="B48" s="65" t="s">
        <v>304</v>
      </c>
    </row>
    <row r="49" spans="1:2">
      <c r="A49" s="66" t="s">
        <v>305</v>
      </c>
      <c r="B49" s="65" t="s">
        <v>306</v>
      </c>
    </row>
    <row r="50" spans="1:2">
      <c r="A50" s="66" t="s">
        <v>307</v>
      </c>
      <c r="B50" s="65" t="s">
        <v>308</v>
      </c>
    </row>
    <row r="51" spans="1:2">
      <c r="A51" s="66" t="s">
        <v>309</v>
      </c>
      <c r="B51" s="65" t="s">
        <v>310</v>
      </c>
    </row>
    <row r="52" spans="1:2">
      <c r="A52" s="66" t="s">
        <v>311</v>
      </c>
      <c r="B52" s="65" t="s">
        <v>312</v>
      </c>
    </row>
    <row r="53" spans="1:2">
      <c r="A53" s="66" t="s">
        <v>313</v>
      </c>
      <c r="B53" s="65" t="s">
        <v>314</v>
      </c>
    </row>
    <row r="54" spans="1:2">
      <c r="A54" s="66" t="s">
        <v>315</v>
      </c>
      <c r="B54" s="65" t="s">
        <v>316</v>
      </c>
    </row>
    <row r="55" spans="1:2">
      <c r="A55" s="66" t="s">
        <v>317</v>
      </c>
      <c r="B55" s="65" t="s">
        <v>318</v>
      </c>
    </row>
    <row r="56" spans="1:2">
      <c r="A56" s="66" t="s">
        <v>319</v>
      </c>
      <c r="B56" s="65" t="s">
        <v>320</v>
      </c>
    </row>
    <row r="57" spans="1:2">
      <c r="A57" s="66" t="s">
        <v>321</v>
      </c>
      <c r="B57" s="65" t="s">
        <v>322</v>
      </c>
    </row>
    <row r="58" spans="1:2">
      <c r="A58" s="66" t="s">
        <v>323</v>
      </c>
      <c r="B58" s="65" t="s">
        <v>324</v>
      </c>
    </row>
    <row r="59" spans="1:2">
      <c r="A59" s="66" t="s">
        <v>325</v>
      </c>
      <c r="B59" s="65" t="s">
        <v>326</v>
      </c>
    </row>
    <row r="60" spans="1:2">
      <c r="A60" s="66" t="s">
        <v>327</v>
      </c>
      <c r="B60" s="65" t="s">
        <v>328</v>
      </c>
    </row>
    <row r="61" spans="1:2">
      <c r="A61" s="66" t="s">
        <v>329</v>
      </c>
      <c r="B61" s="65" t="s">
        <v>330</v>
      </c>
    </row>
    <row r="62" spans="1:2">
      <c r="A62" s="66" t="s">
        <v>331</v>
      </c>
      <c r="B62" s="65" t="s">
        <v>332</v>
      </c>
    </row>
    <row r="63" spans="1:2">
      <c r="A63" s="66" t="s">
        <v>333</v>
      </c>
      <c r="B63" s="65" t="s">
        <v>334</v>
      </c>
    </row>
    <row r="64" spans="1:2">
      <c r="A64" s="66" t="s">
        <v>335</v>
      </c>
      <c r="B64" s="65" t="s">
        <v>336</v>
      </c>
    </row>
    <row r="65" spans="1:2">
      <c r="A65" s="66" t="s">
        <v>337</v>
      </c>
      <c r="B65" s="65" t="s">
        <v>338</v>
      </c>
    </row>
    <row r="66" spans="1:2">
      <c r="A66" s="66" t="s">
        <v>339</v>
      </c>
      <c r="B66" s="65" t="s">
        <v>340</v>
      </c>
    </row>
    <row r="67" spans="1:2">
      <c r="A67" s="66" t="s">
        <v>341</v>
      </c>
      <c r="B67" s="65" t="s">
        <v>342</v>
      </c>
    </row>
    <row r="68" spans="1:2">
      <c r="A68" s="66" t="s">
        <v>343</v>
      </c>
      <c r="B68" s="65" t="s">
        <v>344</v>
      </c>
    </row>
    <row r="69" spans="1:2">
      <c r="A69" s="66" t="s">
        <v>345</v>
      </c>
      <c r="B69" s="65" t="s">
        <v>346</v>
      </c>
    </row>
    <row r="70" spans="1:2">
      <c r="A70" s="66" t="s">
        <v>347</v>
      </c>
      <c r="B70" s="65" t="s">
        <v>348</v>
      </c>
    </row>
    <row r="71" spans="1:2">
      <c r="A71" s="66" t="s">
        <v>349</v>
      </c>
      <c r="B71" s="65" t="s">
        <v>350</v>
      </c>
    </row>
    <row r="72" spans="1:2">
      <c r="A72" s="66" t="s">
        <v>351</v>
      </c>
      <c r="B72" s="65" t="s">
        <v>352</v>
      </c>
    </row>
    <row r="73" spans="1:2">
      <c r="A73" s="66" t="s">
        <v>353</v>
      </c>
      <c r="B73" s="65" t="s">
        <v>354</v>
      </c>
    </row>
    <row r="74" spans="1:2">
      <c r="A74" s="66" t="s">
        <v>355</v>
      </c>
      <c r="B74" s="65" t="s">
        <v>356</v>
      </c>
    </row>
    <row r="75" spans="1:2">
      <c r="A75" s="66" t="s">
        <v>357</v>
      </c>
      <c r="B75" s="65" t="s">
        <v>358</v>
      </c>
    </row>
    <row r="76" spans="1:2">
      <c r="A76" s="66" t="s">
        <v>359</v>
      </c>
      <c r="B76" s="65" t="s">
        <v>360</v>
      </c>
    </row>
    <row r="77" spans="1:2">
      <c r="A77" s="66" t="s">
        <v>361</v>
      </c>
      <c r="B77" s="65" t="s">
        <v>362</v>
      </c>
    </row>
    <row r="78" spans="1:2">
      <c r="A78" s="66" t="s">
        <v>363</v>
      </c>
      <c r="B78" s="65" t="s">
        <v>364</v>
      </c>
    </row>
    <row r="79" spans="1:2">
      <c r="A79" s="66" t="s">
        <v>365</v>
      </c>
      <c r="B79" s="65" t="s">
        <v>366</v>
      </c>
    </row>
    <row r="80" spans="1:2">
      <c r="A80" s="66" t="s">
        <v>367</v>
      </c>
      <c r="B80" s="65" t="s">
        <v>368</v>
      </c>
    </row>
    <row r="81" spans="1:2">
      <c r="A81" s="66" t="s">
        <v>369</v>
      </c>
      <c r="B81" s="65" t="s">
        <v>370</v>
      </c>
    </row>
    <row r="82" spans="1:2">
      <c r="A82" s="66" t="s">
        <v>371</v>
      </c>
      <c r="B82" s="65" t="s">
        <v>372</v>
      </c>
    </row>
    <row r="83" spans="1:2">
      <c r="A83" s="66" t="s">
        <v>373</v>
      </c>
      <c r="B83" s="65" t="s">
        <v>374</v>
      </c>
    </row>
    <row r="84" spans="1:2">
      <c r="A84" s="66" t="s">
        <v>375</v>
      </c>
      <c r="B84" s="65" t="s">
        <v>376</v>
      </c>
    </row>
    <row r="85" spans="1:2">
      <c r="A85" s="66" t="s">
        <v>377</v>
      </c>
      <c r="B85" s="65" t="s">
        <v>378</v>
      </c>
    </row>
    <row r="86" spans="1:2">
      <c r="A86" s="66" t="s">
        <v>379</v>
      </c>
      <c r="B86" s="65" t="s">
        <v>380</v>
      </c>
    </row>
    <row r="87" spans="1:2">
      <c r="A87" s="66" t="s">
        <v>381</v>
      </c>
      <c r="B87" s="65" t="s">
        <v>382</v>
      </c>
    </row>
    <row r="88" spans="1:2">
      <c r="A88" s="66" t="s">
        <v>383</v>
      </c>
      <c r="B88" s="65" t="s">
        <v>384</v>
      </c>
    </row>
    <row r="89" spans="1:2">
      <c r="A89" s="66" t="s">
        <v>385</v>
      </c>
      <c r="B89" s="65" t="s">
        <v>386</v>
      </c>
    </row>
    <row r="90" spans="1:2">
      <c r="A90" s="66" t="s">
        <v>387</v>
      </c>
      <c r="B90" s="65" t="s">
        <v>388</v>
      </c>
    </row>
    <row r="91" spans="1:2">
      <c r="A91" s="66" t="s">
        <v>389</v>
      </c>
      <c r="B91" s="65" t="s">
        <v>390</v>
      </c>
    </row>
    <row r="92" spans="1:2">
      <c r="A92" s="66" t="s">
        <v>391</v>
      </c>
      <c r="B92" s="65" t="s">
        <v>392</v>
      </c>
    </row>
    <row r="93" spans="1:2">
      <c r="A93" s="66" t="s">
        <v>393</v>
      </c>
      <c r="B93" s="65" t="s">
        <v>394</v>
      </c>
    </row>
    <row r="94" spans="1:2">
      <c r="A94" s="66" t="s">
        <v>395</v>
      </c>
      <c r="B94" s="65" t="s">
        <v>396</v>
      </c>
    </row>
    <row r="95" spans="1:2">
      <c r="A95" s="66" t="s">
        <v>397</v>
      </c>
      <c r="B95" s="65" t="s">
        <v>398</v>
      </c>
    </row>
    <row r="96" spans="1:2">
      <c r="A96" s="66" t="s">
        <v>399</v>
      </c>
      <c r="B96" s="65" t="s">
        <v>400</v>
      </c>
    </row>
    <row r="97" spans="1:2">
      <c r="A97" s="66" t="s">
        <v>401</v>
      </c>
      <c r="B97" s="65" t="s">
        <v>402</v>
      </c>
    </row>
    <row r="98" spans="1:2">
      <c r="A98" s="66" t="s">
        <v>403</v>
      </c>
      <c r="B98" s="65" t="s">
        <v>404</v>
      </c>
    </row>
    <row r="99" spans="1:2">
      <c r="A99" s="66" t="s">
        <v>405</v>
      </c>
      <c r="B99" s="65" t="s">
        <v>406</v>
      </c>
    </row>
    <row r="100" spans="1:2">
      <c r="A100" s="66" t="s">
        <v>407</v>
      </c>
      <c r="B100" s="65" t="s">
        <v>408</v>
      </c>
    </row>
    <row r="101" spans="1:2">
      <c r="A101" s="66" t="s">
        <v>409</v>
      </c>
      <c r="B101" s="65" t="s">
        <v>410</v>
      </c>
    </row>
    <row r="102" spans="1:2">
      <c r="A102" s="66" t="s">
        <v>411</v>
      </c>
      <c r="B102" s="65" t="s">
        <v>412</v>
      </c>
    </row>
    <row r="103" spans="1:2">
      <c r="A103" s="66" t="s">
        <v>413</v>
      </c>
      <c r="B103" s="65" t="s">
        <v>414</v>
      </c>
    </row>
    <row r="104" spans="1:2">
      <c r="A104" s="66" t="s">
        <v>415</v>
      </c>
      <c r="B104" s="65" t="s">
        <v>416</v>
      </c>
    </row>
    <row r="105" spans="1:2">
      <c r="A105" s="66" t="s">
        <v>417</v>
      </c>
      <c r="B105" s="65" t="s">
        <v>418</v>
      </c>
    </row>
    <row r="106" spans="1:2">
      <c r="A106" s="66" t="s">
        <v>419</v>
      </c>
      <c r="B106" s="65" t="s">
        <v>420</v>
      </c>
    </row>
    <row r="107" spans="1:2">
      <c r="A107" s="66" t="s">
        <v>421</v>
      </c>
      <c r="B107" s="65" t="s">
        <v>422</v>
      </c>
    </row>
    <row r="108" spans="1:2">
      <c r="A108" s="66" t="s">
        <v>423</v>
      </c>
      <c r="B108" s="65" t="s">
        <v>424</v>
      </c>
    </row>
    <row r="109" spans="1:2">
      <c r="A109" s="66" t="s">
        <v>425</v>
      </c>
      <c r="B109" s="65" t="s">
        <v>426</v>
      </c>
    </row>
    <row r="110" spans="1:2">
      <c r="A110" s="66" t="s">
        <v>427</v>
      </c>
      <c r="B110" s="65" t="s">
        <v>428</v>
      </c>
    </row>
    <row r="111" spans="1:2">
      <c r="A111" s="66" t="s">
        <v>429</v>
      </c>
      <c r="B111" s="65" t="s">
        <v>430</v>
      </c>
    </row>
    <row r="112" spans="1:2">
      <c r="A112" s="66" t="s">
        <v>431</v>
      </c>
      <c r="B112" s="65" t="s">
        <v>432</v>
      </c>
    </row>
    <row r="113" spans="1:2">
      <c r="A113" s="66" t="s">
        <v>433</v>
      </c>
      <c r="B113" s="65" t="s">
        <v>434</v>
      </c>
    </row>
    <row r="114" spans="1:2">
      <c r="A114" s="66" t="s">
        <v>435</v>
      </c>
      <c r="B114" s="65" t="s">
        <v>436</v>
      </c>
    </row>
    <row r="115" spans="1:2">
      <c r="A115" s="66" t="s">
        <v>437</v>
      </c>
      <c r="B115" s="65" t="s">
        <v>438</v>
      </c>
    </row>
    <row r="116" spans="1:2">
      <c r="A116" s="66" t="s">
        <v>439</v>
      </c>
      <c r="B116" s="65" t="s">
        <v>440</v>
      </c>
    </row>
    <row r="117" spans="1:2">
      <c r="A117" s="66" t="s">
        <v>441</v>
      </c>
      <c r="B117" s="65" t="s">
        <v>442</v>
      </c>
    </row>
    <row r="118" spans="1:2">
      <c r="A118" s="66" t="s">
        <v>443</v>
      </c>
      <c r="B118" s="65" t="s">
        <v>444</v>
      </c>
    </row>
    <row r="119" spans="1:2">
      <c r="A119" s="66" t="s">
        <v>445</v>
      </c>
      <c r="B119" s="65" t="s">
        <v>446</v>
      </c>
    </row>
    <row r="120" spans="1:2">
      <c r="A120" s="66" t="s">
        <v>447</v>
      </c>
      <c r="B120" s="65" t="s">
        <v>448</v>
      </c>
    </row>
    <row r="121" spans="1:2">
      <c r="A121" s="66" t="s">
        <v>449</v>
      </c>
      <c r="B121" s="65" t="s">
        <v>450</v>
      </c>
    </row>
    <row r="122" spans="1:2">
      <c r="A122" s="66" t="s">
        <v>451</v>
      </c>
      <c r="B122" s="65" t="s">
        <v>452</v>
      </c>
    </row>
    <row r="123" spans="1:2">
      <c r="A123" s="66" t="s">
        <v>453</v>
      </c>
      <c r="B123" s="65" t="s">
        <v>454</v>
      </c>
    </row>
    <row r="124" spans="1:2">
      <c r="A124" s="66" t="s">
        <v>455</v>
      </c>
      <c r="B124" s="65" t="s">
        <v>456</v>
      </c>
    </row>
    <row r="125" spans="1:2">
      <c r="A125" s="66" t="s">
        <v>457</v>
      </c>
      <c r="B125" s="65" t="s">
        <v>458</v>
      </c>
    </row>
    <row r="126" spans="1:2">
      <c r="A126" s="66" t="s">
        <v>459</v>
      </c>
      <c r="B126" s="65" t="s">
        <v>460</v>
      </c>
    </row>
    <row r="127" spans="1:2">
      <c r="A127" s="66" t="s">
        <v>461</v>
      </c>
      <c r="B127" s="65" t="s">
        <v>462</v>
      </c>
    </row>
    <row r="128" spans="1:2">
      <c r="A128" s="66" t="s">
        <v>463</v>
      </c>
      <c r="B128" s="65" t="s">
        <v>464</v>
      </c>
    </row>
    <row r="129" spans="1:2">
      <c r="A129" s="66" t="s">
        <v>465</v>
      </c>
      <c r="B129" s="65" t="s">
        <v>466</v>
      </c>
    </row>
    <row r="130" spans="1:2">
      <c r="A130" s="66" t="s">
        <v>467</v>
      </c>
      <c r="B130" s="65" t="s">
        <v>468</v>
      </c>
    </row>
    <row r="131" spans="1:2">
      <c r="A131" s="66" t="s">
        <v>469</v>
      </c>
      <c r="B131" s="65" t="s">
        <v>470</v>
      </c>
    </row>
    <row r="132" spans="1:2">
      <c r="A132" s="66" t="s">
        <v>471</v>
      </c>
      <c r="B132" s="65" t="s">
        <v>472</v>
      </c>
    </row>
    <row r="133" spans="1:2">
      <c r="A133" s="66" t="s">
        <v>473</v>
      </c>
      <c r="B133" s="65" t="s">
        <v>474</v>
      </c>
    </row>
    <row r="134" spans="1:2">
      <c r="A134" s="66" t="s">
        <v>475</v>
      </c>
      <c r="B134" s="65" t="s">
        <v>476</v>
      </c>
    </row>
    <row r="135" spans="1:2">
      <c r="A135" s="66" t="s">
        <v>477</v>
      </c>
      <c r="B135" s="65" t="s">
        <v>478</v>
      </c>
    </row>
    <row r="136" spans="1:2">
      <c r="A136" s="66" t="s">
        <v>479</v>
      </c>
      <c r="B136" s="65" t="s">
        <v>480</v>
      </c>
    </row>
    <row r="137" spans="1:2">
      <c r="A137" s="66" t="s">
        <v>481</v>
      </c>
      <c r="B137" s="65" t="s">
        <v>482</v>
      </c>
    </row>
    <row r="138" spans="1:2">
      <c r="A138" s="66" t="s">
        <v>483</v>
      </c>
      <c r="B138" s="65" t="s">
        <v>484</v>
      </c>
    </row>
    <row r="139" spans="1:2">
      <c r="A139" s="66" t="s">
        <v>485</v>
      </c>
      <c r="B139" s="65" t="s">
        <v>486</v>
      </c>
    </row>
    <row r="140" spans="1:2">
      <c r="A140" s="66" t="s">
        <v>487</v>
      </c>
      <c r="B140" s="65" t="s">
        <v>488</v>
      </c>
    </row>
    <row r="141" spans="1:2">
      <c r="A141" s="66" t="s">
        <v>489</v>
      </c>
      <c r="B141" s="65" t="s">
        <v>490</v>
      </c>
    </row>
    <row r="142" spans="1:2">
      <c r="A142" s="66" t="s">
        <v>491</v>
      </c>
      <c r="B142" s="65" t="s">
        <v>492</v>
      </c>
    </row>
    <row r="143" spans="1:2">
      <c r="A143" s="66" t="s">
        <v>493</v>
      </c>
      <c r="B143" s="65" t="s">
        <v>494</v>
      </c>
    </row>
    <row r="144" spans="1:2">
      <c r="A144" s="66" t="s">
        <v>495</v>
      </c>
      <c r="B144" s="65" t="s">
        <v>496</v>
      </c>
    </row>
    <row r="145" spans="1:2">
      <c r="A145" s="66" t="s">
        <v>497</v>
      </c>
      <c r="B145" s="65" t="s">
        <v>498</v>
      </c>
    </row>
    <row r="146" spans="1:2">
      <c r="A146" s="66" t="s">
        <v>499</v>
      </c>
      <c r="B146" s="65" t="s">
        <v>500</v>
      </c>
    </row>
    <row r="147" spans="1:2">
      <c r="A147" s="66" t="s">
        <v>501</v>
      </c>
      <c r="B147" s="65" t="s">
        <v>502</v>
      </c>
    </row>
    <row r="148" spans="1:2">
      <c r="A148" s="66" t="s">
        <v>503</v>
      </c>
      <c r="B148" s="65" t="s">
        <v>504</v>
      </c>
    </row>
    <row r="149" spans="1:2">
      <c r="A149" s="66" t="s">
        <v>505</v>
      </c>
      <c r="B149" s="65" t="s">
        <v>506</v>
      </c>
    </row>
    <row r="150" spans="1:2">
      <c r="A150" s="66" t="s">
        <v>507</v>
      </c>
      <c r="B150" s="65" t="s">
        <v>508</v>
      </c>
    </row>
    <row r="151" spans="1:2">
      <c r="A151" s="66" t="s">
        <v>509</v>
      </c>
      <c r="B151" s="65" t="s">
        <v>510</v>
      </c>
    </row>
    <row r="152" spans="1:2">
      <c r="A152" s="66" t="s">
        <v>511</v>
      </c>
      <c r="B152" s="65" t="s">
        <v>512</v>
      </c>
    </row>
    <row r="153" spans="1:2">
      <c r="A153" s="66" t="s">
        <v>513</v>
      </c>
      <c r="B153" s="65" t="s">
        <v>514</v>
      </c>
    </row>
    <row r="154" spans="1:2">
      <c r="A154" s="66" t="s">
        <v>515</v>
      </c>
      <c r="B154" s="65" t="s">
        <v>516</v>
      </c>
    </row>
    <row r="155" spans="1:2">
      <c r="A155" s="66" t="s">
        <v>517</v>
      </c>
      <c r="B155" s="65" t="s">
        <v>518</v>
      </c>
    </row>
    <row r="156" spans="1:2">
      <c r="A156" s="66" t="s">
        <v>519</v>
      </c>
      <c r="B156" s="65" t="s">
        <v>520</v>
      </c>
    </row>
    <row r="157" spans="1:2">
      <c r="A157" s="66" t="s">
        <v>521</v>
      </c>
      <c r="B157" s="65" t="s">
        <v>522</v>
      </c>
    </row>
    <row r="158" spans="1:2">
      <c r="A158" s="66" t="s">
        <v>523</v>
      </c>
      <c r="B158" s="65" t="s">
        <v>524</v>
      </c>
    </row>
    <row r="159" spans="1:2">
      <c r="A159" s="66" t="s">
        <v>525</v>
      </c>
      <c r="B159" s="65" t="s">
        <v>526</v>
      </c>
    </row>
    <row r="160" spans="1:2">
      <c r="A160" s="66" t="s">
        <v>527</v>
      </c>
      <c r="B160" s="65" t="s">
        <v>528</v>
      </c>
    </row>
    <row r="161" spans="1:2">
      <c r="A161" s="66" t="s">
        <v>529</v>
      </c>
      <c r="B161" s="65" t="s">
        <v>530</v>
      </c>
    </row>
    <row r="162" spans="1:2">
      <c r="A162" s="66" t="s">
        <v>531</v>
      </c>
      <c r="B162" s="65" t="s">
        <v>532</v>
      </c>
    </row>
    <row r="163" spans="1:2">
      <c r="A163" s="66" t="s">
        <v>533</v>
      </c>
      <c r="B163" s="65" t="s">
        <v>534</v>
      </c>
    </row>
    <row r="164" spans="1:2">
      <c r="A164" s="66" t="s">
        <v>535</v>
      </c>
      <c r="B164" s="65" t="s">
        <v>536</v>
      </c>
    </row>
    <row r="165" spans="1:2">
      <c r="A165" s="66" t="s">
        <v>537</v>
      </c>
      <c r="B165" s="65" t="s">
        <v>538</v>
      </c>
    </row>
    <row r="166" spans="1:2">
      <c r="A166" s="66" t="s">
        <v>539</v>
      </c>
      <c r="B166" s="65" t="s">
        <v>540</v>
      </c>
    </row>
    <row r="167" spans="1:2">
      <c r="A167" s="66" t="s">
        <v>541</v>
      </c>
      <c r="B167" s="65" t="s">
        <v>542</v>
      </c>
    </row>
    <row r="168" spans="1:2">
      <c r="A168" s="66" t="s">
        <v>543</v>
      </c>
      <c r="B168" s="65" t="s">
        <v>544</v>
      </c>
    </row>
    <row r="169" spans="1:2">
      <c r="A169" s="66" t="s">
        <v>545</v>
      </c>
      <c r="B169" s="65" t="s">
        <v>546</v>
      </c>
    </row>
    <row r="170" spans="1:2">
      <c r="A170" s="66" t="s">
        <v>547</v>
      </c>
      <c r="B170" s="65" t="s">
        <v>548</v>
      </c>
    </row>
    <row r="171" spans="1:2">
      <c r="A171" s="66" t="s">
        <v>549</v>
      </c>
      <c r="B171" s="65" t="s">
        <v>550</v>
      </c>
    </row>
    <row r="172" spans="1:2">
      <c r="A172" s="66" t="s">
        <v>551</v>
      </c>
      <c r="B172" s="65" t="s">
        <v>552</v>
      </c>
    </row>
    <row r="173" spans="1:2">
      <c r="A173" s="66" t="s">
        <v>553</v>
      </c>
      <c r="B173" s="65" t="s">
        <v>554</v>
      </c>
    </row>
    <row r="174" spans="1:2">
      <c r="A174" s="66" t="s">
        <v>555</v>
      </c>
      <c r="B174" s="65" t="s">
        <v>556</v>
      </c>
    </row>
    <row r="175" spans="1:2">
      <c r="A175" s="66" t="s">
        <v>557</v>
      </c>
      <c r="B175" s="65" t="s">
        <v>558</v>
      </c>
    </row>
    <row r="176" spans="1:2">
      <c r="A176" s="66" t="s">
        <v>559</v>
      </c>
      <c r="B176" s="65" t="s">
        <v>560</v>
      </c>
    </row>
    <row r="177" spans="1:2">
      <c r="A177" s="66" t="s">
        <v>561</v>
      </c>
      <c r="B177" s="65" t="s">
        <v>562</v>
      </c>
    </row>
    <row r="178" spans="1:2">
      <c r="A178" s="66" t="s">
        <v>563</v>
      </c>
      <c r="B178" s="65" t="s">
        <v>564</v>
      </c>
    </row>
    <row r="179" spans="1:2">
      <c r="A179" s="66" t="s">
        <v>565</v>
      </c>
      <c r="B179" s="65" t="s">
        <v>566</v>
      </c>
    </row>
    <row r="180" spans="1:2">
      <c r="A180" s="66" t="s">
        <v>567</v>
      </c>
      <c r="B180" s="65" t="s">
        <v>568</v>
      </c>
    </row>
    <row r="181" spans="1:2">
      <c r="A181" s="66" t="s">
        <v>569</v>
      </c>
      <c r="B181" s="65" t="s">
        <v>570</v>
      </c>
    </row>
    <row r="182" spans="1:2">
      <c r="A182" s="66" t="s">
        <v>571</v>
      </c>
      <c r="B182" s="65" t="s">
        <v>572</v>
      </c>
    </row>
    <row r="183" spans="1:2">
      <c r="A183" s="66" t="s">
        <v>573</v>
      </c>
      <c r="B183" s="65" t="s">
        <v>574</v>
      </c>
    </row>
    <row r="184" spans="1:2">
      <c r="A184" s="66" t="s">
        <v>575</v>
      </c>
      <c r="B184" s="65" t="s">
        <v>346</v>
      </c>
    </row>
    <row r="185" spans="1:2">
      <c r="A185" s="66" t="s">
        <v>576</v>
      </c>
      <c r="B185" s="65" t="s">
        <v>577</v>
      </c>
    </row>
    <row r="186" spans="1:2">
      <c r="A186" s="66" t="s">
        <v>578</v>
      </c>
      <c r="B186" s="65" t="s">
        <v>579</v>
      </c>
    </row>
    <row r="187" spans="1:2">
      <c r="A187" s="66" t="s">
        <v>580</v>
      </c>
      <c r="B187" s="65" t="s">
        <v>581</v>
      </c>
    </row>
    <row r="188" spans="1:2">
      <c r="A188" s="66" t="s">
        <v>582</v>
      </c>
      <c r="B188" s="65" t="s">
        <v>583</v>
      </c>
    </row>
    <row r="189" spans="1:2">
      <c r="A189" s="66" t="s">
        <v>584</v>
      </c>
      <c r="B189" s="65" t="s">
        <v>585</v>
      </c>
    </row>
    <row r="190" spans="1:2">
      <c r="A190" s="66" t="s">
        <v>586</v>
      </c>
      <c r="B190" s="65" t="s">
        <v>587</v>
      </c>
    </row>
    <row r="191" spans="1:2">
      <c r="A191" s="66" t="s">
        <v>588</v>
      </c>
      <c r="B191" s="65" t="s">
        <v>589</v>
      </c>
    </row>
    <row r="192" spans="1:2">
      <c r="A192" s="66" t="s">
        <v>590</v>
      </c>
      <c r="B192" s="65" t="s">
        <v>591</v>
      </c>
    </row>
    <row r="193" spans="1:2">
      <c r="A193" s="66" t="s">
        <v>592</v>
      </c>
      <c r="B193" s="65" t="s">
        <v>593</v>
      </c>
    </row>
    <row r="194" spans="1:2">
      <c r="A194" s="66" t="s">
        <v>594</v>
      </c>
      <c r="B194" s="65" t="s">
        <v>595</v>
      </c>
    </row>
    <row r="195" spans="1:2">
      <c r="A195" s="66" t="s">
        <v>596</v>
      </c>
      <c r="B195" s="65" t="s">
        <v>597</v>
      </c>
    </row>
    <row r="196" spans="1:2">
      <c r="A196" s="66" t="s">
        <v>598</v>
      </c>
      <c r="B196" s="65" t="s">
        <v>599</v>
      </c>
    </row>
    <row r="197" spans="1:2">
      <c r="A197" s="66" t="s">
        <v>600</v>
      </c>
      <c r="B197" s="65" t="s">
        <v>601</v>
      </c>
    </row>
    <row r="198" spans="1:2">
      <c r="A198" s="66" t="s">
        <v>602</v>
      </c>
      <c r="B198" s="65" t="s">
        <v>603</v>
      </c>
    </row>
    <row r="199" spans="1:2">
      <c r="A199" s="66" t="s">
        <v>604</v>
      </c>
      <c r="B199" s="65" t="s">
        <v>605</v>
      </c>
    </row>
    <row r="200" spans="1:2">
      <c r="A200" s="66" t="s">
        <v>606</v>
      </c>
      <c r="B200" s="65" t="s">
        <v>607</v>
      </c>
    </row>
    <row r="201" spans="1:2">
      <c r="A201" s="66" t="s">
        <v>608</v>
      </c>
      <c r="B201" s="65" t="s">
        <v>609</v>
      </c>
    </row>
    <row r="202" spans="1:2">
      <c r="A202" s="66" t="s">
        <v>610</v>
      </c>
      <c r="B202" s="65" t="s">
        <v>611</v>
      </c>
    </row>
    <row r="203" spans="1:2">
      <c r="A203" s="66" t="s">
        <v>612</v>
      </c>
      <c r="B203" s="65" t="s">
        <v>613</v>
      </c>
    </row>
    <row r="204" spans="1:2">
      <c r="A204" s="66" t="s">
        <v>614</v>
      </c>
      <c r="B204" s="65" t="s">
        <v>615</v>
      </c>
    </row>
    <row r="205" spans="1:2">
      <c r="A205" s="66" t="s">
        <v>616</v>
      </c>
      <c r="B205" s="65" t="s">
        <v>617</v>
      </c>
    </row>
    <row r="206" spans="1:2">
      <c r="A206" s="66" t="s">
        <v>618</v>
      </c>
      <c r="B206" s="65" t="s">
        <v>619</v>
      </c>
    </row>
    <row r="207" spans="1:2">
      <c r="A207" s="66" t="s">
        <v>620</v>
      </c>
      <c r="B207" s="65" t="s">
        <v>621</v>
      </c>
    </row>
    <row r="208" spans="1:2">
      <c r="A208" s="66" t="s">
        <v>622</v>
      </c>
      <c r="B208" s="65" t="s">
        <v>623</v>
      </c>
    </row>
    <row r="209" spans="1:2">
      <c r="A209" s="66" t="s">
        <v>624</v>
      </c>
      <c r="B209" s="65" t="s">
        <v>625</v>
      </c>
    </row>
    <row r="210" spans="1:2">
      <c r="A210" s="66" t="s">
        <v>626</v>
      </c>
      <c r="B210" s="65" t="s">
        <v>627</v>
      </c>
    </row>
    <row r="211" spans="1:2">
      <c r="A211" s="66" t="s">
        <v>628</v>
      </c>
      <c r="B211" s="65" t="s">
        <v>629</v>
      </c>
    </row>
    <row r="212" spans="1:2">
      <c r="A212" s="66" t="s">
        <v>630</v>
      </c>
      <c r="B212" s="65" t="s">
        <v>631</v>
      </c>
    </row>
    <row r="213" spans="1:2">
      <c r="A213" s="66" t="s">
        <v>632</v>
      </c>
      <c r="B213" s="65" t="s">
        <v>633</v>
      </c>
    </row>
    <row r="214" spans="1:2">
      <c r="A214" s="66" t="s">
        <v>634</v>
      </c>
      <c r="B214" s="65" t="s">
        <v>635</v>
      </c>
    </row>
    <row r="215" spans="1:2">
      <c r="A215" s="66" t="s">
        <v>636</v>
      </c>
      <c r="B215" s="65" t="s">
        <v>637</v>
      </c>
    </row>
    <row r="216" spans="1:2">
      <c r="A216" s="66" t="s">
        <v>638</v>
      </c>
      <c r="B216" s="65" t="s">
        <v>639</v>
      </c>
    </row>
    <row r="217" spans="1:2">
      <c r="A217" s="66" t="s">
        <v>640</v>
      </c>
      <c r="B217" s="65" t="s">
        <v>641</v>
      </c>
    </row>
    <row r="218" spans="1:2">
      <c r="A218" s="66" t="s">
        <v>642</v>
      </c>
      <c r="B218" s="65" t="s">
        <v>643</v>
      </c>
    </row>
    <row r="219" spans="1:2">
      <c r="A219" s="66" t="s">
        <v>644</v>
      </c>
      <c r="B219" s="65" t="s">
        <v>645</v>
      </c>
    </row>
    <row r="220" spans="1:2">
      <c r="A220" s="66" t="s">
        <v>646</v>
      </c>
      <c r="B220" s="65" t="s">
        <v>647</v>
      </c>
    </row>
    <row r="221" spans="1:2">
      <c r="A221" s="66" t="s">
        <v>648</v>
      </c>
      <c r="B221" s="65" t="s">
        <v>649</v>
      </c>
    </row>
    <row r="222" spans="1:2">
      <c r="A222" s="66" t="s">
        <v>650</v>
      </c>
      <c r="B222" s="65" t="s">
        <v>651</v>
      </c>
    </row>
    <row r="223" spans="1:2">
      <c r="A223" s="66" t="s">
        <v>652</v>
      </c>
      <c r="B223" s="65" t="s">
        <v>653</v>
      </c>
    </row>
    <row r="224" spans="1:2">
      <c r="A224" s="66" t="s">
        <v>654</v>
      </c>
      <c r="B224" s="65" t="s">
        <v>655</v>
      </c>
    </row>
    <row r="225" spans="1:2">
      <c r="A225" s="66" t="s">
        <v>656</v>
      </c>
      <c r="B225" s="65" t="s">
        <v>657</v>
      </c>
    </row>
    <row r="226" spans="1:2">
      <c r="A226" s="66" t="s">
        <v>658</v>
      </c>
      <c r="B226" s="65" t="s">
        <v>659</v>
      </c>
    </row>
    <row r="227" spans="1:2">
      <c r="A227" s="66" t="s">
        <v>660</v>
      </c>
      <c r="B227" s="65" t="s">
        <v>661</v>
      </c>
    </row>
    <row r="228" spans="1:2">
      <c r="A228" s="66" t="s">
        <v>662</v>
      </c>
      <c r="B228" s="65" t="s">
        <v>663</v>
      </c>
    </row>
    <row r="229" spans="1:2">
      <c r="A229" s="66" t="s">
        <v>664</v>
      </c>
      <c r="B229" s="65" t="s">
        <v>665</v>
      </c>
    </row>
    <row r="230" spans="1:2">
      <c r="A230" s="66" t="s">
        <v>666</v>
      </c>
      <c r="B230" s="65" t="s">
        <v>667</v>
      </c>
    </row>
    <row r="231" spans="1:2">
      <c r="A231" s="66" t="s">
        <v>668</v>
      </c>
      <c r="B231" s="65" t="s">
        <v>669</v>
      </c>
    </row>
    <row r="232" spans="1:2">
      <c r="A232" s="66" t="s">
        <v>670</v>
      </c>
      <c r="B232" s="65" t="s">
        <v>671</v>
      </c>
    </row>
    <row r="233" spans="1:2">
      <c r="A233" s="66" t="s">
        <v>672</v>
      </c>
      <c r="B233" s="65" t="s">
        <v>673</v>
      </c>
    </row>
    <row r="234" spans="1:2">
      <c r="A234" s="66" t="s">
        <v>674</v>
      </c>
      <c r="B234" s="65" t="s">
        <v>675</v>
      </c>
    </row>
    <row r="235" spans="1:2">
      <c r="A235" s="66" t="s">
        <v>676</v>
      </c>
      <c r="B235" s="65" t="s">
        <v>677</v>
      </c>
    </row>
    <row r="236" spans="1:2">
      <c r="A236" s="66" t="s">
        <v>678</v>
      </c>
      <c r="B236" s="65" t="s">
        <v>679</v>
      </c>
    </row>
    <row r="237" spans="1:2">
      <c r="A237" s="66" t="s">
        <v>680</v>
      </c>
      <c r="B237" s="65" t="s">
        <v>681</v>
      </c>
    </row>
    <row r="238" spans="1:2">
      <c r="A238" s="66" t="s">
        <v>682</v>
      </c>
      <c r="B238" s="65" t="s">
        <v>683</v>
      </c>
    </row>
    <row r="239" spans="1:2">
      <c r="A239" s="66" t="s">
        <v>684</v>
      </c>
      <c r="B239" s="65" t="s">
        <v>685</v>
      </c>
    </row>
    <row r="240" spans="1:2">
      <c r="A240" s="66" t="s">
        <v>686</v>
      </c>
      <c r="B240" s="65" t="s">
        <v>687</v>
      </c>
    </row>
    <row r="241" spans="1:2">
      <c r="A241" s="66" t="s">
        <v>688</v>
      </c>
      <c r="B241" s="65" t="s">
        <v>689</v>
      </c>
    </row>
    <row r="242" spans="1:2">
      <c r="A242" s="66" t="s">
        <v>690</v>
      </c>
      <c r="B242" s="65" t="s">
        <v>691</v>
      </c>
    </row>
    <row r="243" spans="1:2">
      <c r="A243" s="66" t="s">
        <v>692</v>
      </c>
      <c r="B243" s="65" t="s">
        <v>693</v>
      </c>
    </row>
    <row r="244" spans="1:2">
      <c r="A244" s="66" t="s">
        <v>694</v>
      </c>
      <c r="B244" s="65" t="s">
        <v>695</v>
      </c>
    </row>
    <row r="245" spans="1:2">
      <c r="A245" s="66" t="s">
        <v>696</v>
      </c>
      <c r="B245" s="65" t="s">
        <v>697</v>
      </c>
    </row>
    <row r="246" spans="1:2">
      <c r="A246" s="66" t="s">
        <v>698</v>
      </c>
      <c r="B246" s="65" t="s">
        <v>699</v>
      </c>
    </row>
    <row r="247" spans="1:2">
      <c r="A247" s="66" t="s">
        <v>700</v>
      </c>
      <c r="B247" s="65" t="s">
        <v>701</v>
      </c>
    </row>
    <row r="248" spans="1:2">
      <c r="A248" s="66" t="s">
        <v>702</v>
      </c>
      <c r="B248" s="65" t="s">
        <v>703</v>
      </c>
    </row>
    <row r="249" spans="1:2">
      <c r="A249" s="66" t="s">
        <v>704</v>
      </c>
      <c r="B249" s="65" t="s">
        <v>705</v>
      </c>
    </row>
    <row r="250" spans="1:2">
      <c r="A250" s="66" t="s">
        <v>706</v>
      </c>
      <c r="B250" s="65" t="s">
        <v>707</v>
      </c>
    </row>
    <row r="251" spans="1:2">
      <c r="A251" s="66" t="s">
        <v>708</v>
      </c>
      <c r="B251" s="65" t="s">
        <v>709</v>
      </c>
    </row>
    <row r="252" spans="1:2">
      <c r="A252" s="66" t="s">
        <v>710</v>
      </c>
      <c r="B252" s="65" t="s">
        <v>711</v>
      </c>
    </row>
    <row r="253" spans="1:2">
      <c r="A253" s="66" t="s">
        <v>712</v>
      </c>
      <c r="B253" s="65" t="s">
        <v>713</v>
      </c>
    </row>
    <row r="254" spans="1:2">
      <c r="A254" s="66" t="s">
        <v>714</v>
      </c>
      <c r="B254" s="65" t="s">
        <v>715</v>
      </c>
    </row>
    <row r="255" spans="1:2">
      <c r="A255" s="66" t="s">
        <v>716</v>
      </c>
      <c r="B255" s="65" t="s">
        <v>717</v>
      </c>
    </row>
    <row r="256" spans="1:2">
      <c r="A256" s="66" t="s">
        <v>718</v>
      </c>
      <c r="B256" s="65" t="s">
        <v>719</v>
      </c>
    </row>
    <row r="257" spans="1:2">
      <c r="A257" s="66" t="s">
        <v>720</v>
      </c>
      <c r="B257" s="65" t="s">
        <v>721</v>
      </c>
    </row>
    <row r="258" spans="1:2">
      <c r="A258" s="66" t="s">
        <v>722</v>
      </c>
      <c r="B258" s="65" t="s">
        <v>723</v>
      </c>
    </row>
    <row r="259" spans="1:2">
      <c r="A259" s="66" t="s">
        <v>724</v>
      </c>
      <c r="B259" s="65" t="s">
        <v>725</v>
      </c>
    </row>
    <row r="260" spans="1:2">
      <c r="A260" s="66" t="s">
        <v>726</v>
      </c>
      <c r="B260" s="65" t="s">
        <v>727</v>
      </c>
    </row>
    <row r="261" spans="1:2">
      <c r="A261" s="66" t="s">
        <v>728</v>
      </c>
      <c r="B261" s="65" t="s">
        <v>729</v>
      </c>
    </row>
    <row r="262" spans="1:2">
      <c r="A262" s="66" t="s">
        <v>730</v>
      </c>
      <c r="B262" s="65" t="s">
        <v>731</v>
      </c>
    </row>
    <row r="263" spans="1:2">
      <c r="A263" s="66" t="s">
        <v>732</v>
      </c>
      <c r="B263" s="65" t="s">
        <v>733</v>
      </c>
    </row>
    <row r="264" spans="1:2">
      <c r="A264" s="66" t="s">
        <v>734</v>
      </c>
      <c r="B264" s="65" t="s">
        <v>735</v>
      </c>
    </row>
    <row r="265" spans="1:2">
      <c r="A265" s="66" t="s">
        <v>736</v>
      </c>
      <c r="B265" s="65" t="s">
        <v>737</v>
      </c>
    </row>
    <row r="266" spans="1:2">
      <c r="A266" s="66" t="s">
        <v>738</v>
      </c>
      <c r="B266" s="65" t="s">
        <v>739</v>
      </c>
    </row>
    <row r="267" spans="1:2">
      <c r="A267" s="66" t="s">
        <v>740</v>
      </c>
      <c r="B267" s="65" t="s">
        <v>741</v>
      </c>
    </row>
    <row r="268" spans="1:2">
      <c r="A268" s="66" t="s">
        <v>742</v>
      </c>
      <c r="B268" s="65" t="s">
        <v>743</v>
      </c>
    </row>
    <row r="269" spans="1:2">
      <c r="A269" s="66" t="s">
        <v>744</v>
      </c>
      <c r="B269" s="65" t="s">
        <v>745</v>
      </c>
    </row>
    <row r="270" spans="1:2">
      <c r="A270" s="66" t="s">
        <v>746</v>
      </c>
      <c r="B270" s="65" t="s">
        <v>747</v>
      </c>
    </row>
    <row r="271" spans="1:2">
      <c r="A271" s="66" t="s">
        <v>748</v>
      </c>
      <c r="B271" s="65" t="s">
        <v>749</v>
      </c>
    </row>
    <row r="272" spans="1:2">
      <c r="A272" s="66" t="s">
        <v>750</v>
      </c>
      <c r="B272" s="65" t="s">
        <v>751</v>
      </c>
    </row>
    <row r="273" spans="1:2">
      <c r="A273" s="66" t="s">
        <v>752</v>
      </c>
      <c r="B273" s="65" t="s">
        <v>753</v>
      </c>
    </row>
    <row r="274" spans="1:2">
      <c r="A274" s="66" t="s">
        <v>754</v>
      </c>
      <c r="B274" s="65" t="s">
        <v>755</v>
      </c>
    </row>
    <row r="275" spans="1:2">
      <c r="A275" s="66" t="s">
        <v>756</v>
      </c>
      <c r="B275" s="65" t="s">
        <v>757</v>
      </c>
    </row>
    <row r="276" spans="1:2">
      <c r="A276" s="66" t="s">
        <v>758</v>
      </c>
      <c r="B276" s="65" t="s">
        <v>759</v>
      </c>
    </row>
    <row r="277" spans="1:2">
      <c r="A277" s="66" t="s">
        <v>760</v>
      </c>
      <c r="B277" s="65" t="s">
        <v>761</v>
      </c>
    </row>
    <row r="278" spans="1:2">
      <c r="A278" s="66" t="s">
        <v>762</v>
      </c>
      <c r="B278" s="65" t="s">
        <v>763</v>
      </c>
    </row>
    <row r="279" spans="1:2">
      <c r="A279" s="66" t="s">
        <v>764</v>
      </c>
      <c r="B279" s="65" t="s">
        <v>765</v>
      </c>
    </row>
    <row r="280" spans="1:2">
      <c r="A280" s="66" t="s">
        <v>766</v>
      </c>
      <c r="B280" s="65" t="s">
        <v>767</v>
      </c>
    </row>
    <row r="281" spans="1:2">
      <c r="A281" s="66" t="s">
        <v>768</v>
      </c>
      <c r="B281" s="65" t="s">
        <v>769</v>
      </c>
    </row>
    <row r="282" spans="1:2">
      <c r="A282" s="66" t="s">
        <v>770</v>
      </c>
      <c r="B282" s="65" t="s">
        <v>771</v>
      </c>
    </row>
    <row r="283" spans="1:2">
      <c r="A283" s="66" t="s">
        <v>772</v>
      </c>
      <c r="B283" s="65" t="s">
        <v>773</v>
      </c>
    </row>
    <row r="284" spans="1:2">
      <c r="A284" s="66" t="s">
        <v>774</v>
      </c>
      <c r="B284" s="65" t="s">
        <v>775</v>
      </c>
    </row>
    <row r="285" spans="1:2">
      <c r="A285" s="66" t="s">
        <v>776</v>
      </c>
      <c r="B285" s="65" t="s">
        <v>777</v>
      </c>
    </row>
    <row r="286" spans="1:2">
      <c r="A286" s="66" t="s">
        <v>778</v>
      </c>
      <c r="B286" s="65" t="s">
        <v>779</v>
      </c>
    </row>
    <row r="287" spans="1:2">
      <c r="A287" s="66" t="s">
        <v>780</v>
      </c>
      <c r="B287" s="65" t="s">
        <v>781</v>
      </c>
    </row>
    <row r="288" spans="1:2">
      <c r="A288" s="66" t="s">
        <v>782</v>
      </c>
      <c r="B288" s="65" t="s">
        <v>783</v>
      </c>
    </row>
    <row r="289" spans="1:2">
      <c r="A289" s="66" t="s">
        <v>784</v>
      </c>
      <c r="B289" s="65" t="s">
        <v>785</v>
      </c>
    </row>
    <row r="290" spans="1:2">
      <c r="A290" s="66" t="s">
        <v>786</v>
      </c>
      <c r="B290" s="65" t="s">
        <v>787</v>
      </c>
    </row>
    <row r="291" spans="1:2">
      <c r="A291" s="66" t="s">
        <v>788</v>
      </c>
      <c r="B291" s="65" t="s">
        <v>789</v>
      </c>
    </row>
    <row r="292" spans="1:2">
      <c r="A292" s="66" t="s">
        <v>790</v>
      </c>
      <c r="B292" s="65" t="s">
        <v>791</v>
      </c>
    </row>
    <row r="293" spans="1:2">
      <c r="A293" s="66" t="s">
        <v>792</v>
      </c>
      <c r="B293" s="65" t="s">
        <v>793</v>
      </c>
    </row>
    <row r="294" spans="1:2">
      <c r="A294" s="66" t="s">
        <v>794</v>
      </c>
      <c r="B294" s="65" t="s">
        <v>795</v>
      </c>
    </row>
    <row r="295" spans="1:2">
      <c r="A295" s="66" t="s">
        <v>796</v>
      </c>
      <c r="B295" s="65" t="s">
        <v>797</v>
      </c>
    </row>
    <row r="296" spans="1:2">
      <c r="A296" s="66" t="s">
        <v>798</v>
      </c>
      <c r="B296" s="65" t="s">
        <v>799</v>
      </c>
    </row>
    <row r="297" spans="1:2">
      <c r="A297" s="66" t="s">
        <v>800</v>
      </c>
      <c r="B297" s="65" t="s">
        <v>801</v>
      </c>
    </row>
    <row r="298" spans="1:2">
      <c r="A298" s="66" t="s">
        <v>802</v>
      </c>
      <c r="B298" s="65" t="s">
        <v>803</v>
      </c>
    </row>
    <row r="299" spans="1:2">
      <c r="A299" s="66" t="s">
        <v>804</v>
      </c>
      <c r="B299" s="65" t="s">
        <v>805</v>
      </c>
    </row>
    <row r="300" spans="1:2">
      <c r="A300" s="66" t="s">
        <v>806</v>
      </c>
      <c r="B300" s="65" t="s">
        <v>807</v>
      </c>
    </row>
    <row r="301" spans="1:2">
      <c r="A301" s="66" t="s">
        <v>808</v>
      </c>
      <c r="B301" s="65" t="s">
        <v>809</v>
      </c>
    </row>
    <row r="302" spans="1:2">
      <c r="A302" s="66" t="s">
        <v>810</v>
      </c>
      <c r="B302" s="65" t="s">
        <v>811</v>
      </c>
    </row>
    <row r="303" spans="1:2">
      <c r="A303" s="66" t="s">
        <v>812</v>
      </c>
      <c r="B303" s="65" t="s">
        <v>813</v>
      </c>
    </row>
    <row r="304" spans="1:2">
      <c r="A304" s="66" t="s">
        <v>814</v>
      </c>
      <c r="B304" s="65" t="s">
        <v>815</v>
      </c>
    </row>
    <row r="305" spans="1:2">
      <c r="A305" s="66" t="s">
        <v>816</v>
      </c>
      <c r="B305" s="65" t="s">
        <v>817</v>
      </c>
    </row>
    <row r="306" spans="1:2">
      <c r="A306" s="66" t="s">
        <v>818</v>
      </c>
      <c r="B306" s="65" t="s">
        <v>819</v>
      </c>
    </row>
    <row r="307" spans="1:2">
      <c r="A307" s="66" t="s">
        <v>820</v>
      </c>
      <c r="B307" s="65" t="s">
        <v>821</v>
      </c>
    </row>
    <row r="308" spans="1:2">
      <c r="A308" s="66" t="s">
        <v>822</v>
      </c>
      <c r="B308" s="65" t="s">
        <v>823</v>
      </c>
    </row>
    <row r="309" spans="1:2">
      <c r="A309" s="66" t="s">
        <v>824</v>
      </c>
      <c r="B309" s="65" t="s">
        <v>825</v>
      </c>
    </row>
    <row r="310" spans="1:2">
      <c r="A310" s="66" t="s">
        <v>826</v>
      </c>
      <c r="B310" s="65" t="s">
        <v>827</v>
      </c>
    </row>
    <row r="311" spans="1:2">
      <c r="A311" s="66" t="s">
        <v>828</v>
      </c>
      <c r="B311" s="65" t="s">
        <v>829</v>
      </c>
    </row>
    <row r="312" spans="1:2">
      <c r="A312" s="66" t="s">
        <v>830</v>
      </c>
      <c r="B312" s="65" t="s">
        <v>831</v>
      </c>
    </row>
    <row r="313" spans="1:2">
      <c r="A313" s="66" t="s">
        <v>832</v>
      </c>
      <c r="B313" s="65" t="s">
        <v>833</v>
      </c>
    </row>
    <row r="314" spans="1:2">
      <c r="A314" s="66" t="s">
        <v>834</v>
      </c>
      <c r="B314" s="65" t="s">
        <v>835</v>
      </c>
    </row>
    <row r="315" spans="1:2">
      <c r="A315" s="66" t="s">
        <v>836</v>
      </c>
      <c r="B315" s="65" t="s">
        <v>837</v>
      </c>
    </row>
    <row r="316" spans="1:2">
      <c r="A316" s="66" t="s">
        <v>838</v>
      </c>
      <c r="B316" s="65" t="s">
        <v>839</v>
      </c>
    </row>
    <row r="317" spans="1:2">
      <c r="A317" s="66" t="s">
        <v>840</v>
      </c>
      <c r="B317" s="65" t="s">
        <v>841</v>
      </c>
    </row>
    <row r="318" spans="1:2">
      <c r="A318" s="66" t="s">
        <v>842</v>
      </c>
      <c r="B318" s="65" t="s">
        <v>843</v>
      </c>
    </row>
    <row r="319" spans="1:2">
      <c r="A319" s="66" t="s">
        <v>844</v>
      </c>
      <c r="B319" s="65" t="s">
        <v>845</v>
      </c>
    </row>
    <row r="320" spans="1:2">
      <c r="A320" s="66" t="s">
        <v>846</v>
      </c>
      <c r="B320" s="65" t="s">
        <v>847</v>
      </c>
    </row>
    <row r="321" spans="1:2">
      <c r="A321" s="66" t="s">
        <v>848</v>
      </c>
      <c r="B321" s="65" t="s">
        <v>849</v>
      </c>
    </row>
    <row r="322" spans="1:2">
      <c r="A322" s="66" t="s">
        <v>850</v>
      </c>
      <c r="B322" s="65" t="s">
        <v>851</v>
      </c>
    </row>
    <row r="323" spans="1:2">
      <c r="A323" s="66" t="s">
        <v>852</v>
      </c>
      <c r="B323" s="65" t="s">
        <v>853</v>
      </c>
    </row>
    <row r="324" spans="1:2">
      <c r="A324" s="66" t="s">
        <v>854</v>
      </c>
      <c r="B324" s="65" t="s">
        <v>855</v>
      </c>
    </row>
    <row r="325" spans="1:2">
      <c r="A325" s="66" t="s">
        <v>856</v>
      </c>
      <c r="B325" s="65" t="s">
        <v>857</v>
      </c>
    </row>
    <row r="326" spans="1:2">
      <c r="A326" s="66" t="s">
        <v>858</v>
      </c>
      <c r="B326" s="65" t="s">
        <v>859</v>
      </c>
    </row>
    <row r="327" spans="1:2">
      <c r="A327" s="66" t="s">
        <v>860</v>
      </c>
      <c r="B327" s="65" t="s">
        <v>861</v>
      </c>
    </row>
    <row r="328" spans="1:2">
      <c r="A328" s="66" t="s">
        <v>862</v>
      </c>
      <c r="B328" s="65" t="s">
        <v>863</v>
      </c>
    </row>
    <row r="329" spans="1:2">
      <c r="A329" s="66" t="s">
        <v>864</v>
      </c>
      <c r="B329" s="65" t="s">
        <v>865</v>
      </c>
    </row>
    <row r="330" spans="1:2">
      <c r="A330" s="66" t="s">
        <v>866</v>
      </c>
      <c r="B330" s="65" t="s">
        <v>867</v>
      </c>
    </row>
    <row r="331" spans="1:2">
      <c r="A331" s="66" t="s">
        <v>868</v>
      </c>
      <c r="B331" s="65" t="s">
        <v>869</v>
      </c>
    </row>
    <row r="332" spans="1:2">
      <c r="A332" s="66" t="s">
        <v>870</v>
      </c>
      <c r="B332" s="65" t="s">
        <v>871</v>
      </c>
    </row>
    <row r="333" spans="1:2">
      <c r="A333" s="66" t="s">
        <v>872</v>
      </c>
      <c r="B333" s="65" t="s">
        <v>873</v>
      </c>
    </row>
    <row r="334" spans="1:2">
      <c r="A334" s="66" t="s">
        <v>874</v>
      </c>
      <c r="B334" s="65" t="s">
        <v>875</v>
      </c>
    </row>
    <row r="335" spans="1:2">
      <c r="A335" s="66" t="s">
        <v>876</v>
      </c>
      <c r="B335" s="65" t="s">
        <v>877</v>
      </c>
    </row>
    <row r="336" spans="1:2">
      <c r="A336" s="66" t="s">
        <v>878</v>
      </c>
      <c r="B336" s="65" t="s">
        <v>879</v>
      </c>
    </row>
    <row r="337" spans="1:2">
      <c r="A337" s="66" t="s">
        <v>880</v>
      </c>
      <c r="B337" s="65" t="s">
        <v>881</v>
      </c>
    </row>
    <row r="338" spans="1:2">
      <c r="A338" s="66" t="s">
        <v>882</v>
      </c>
      <c r="B338" s="65" t="s">
        <v>883</v>
      </c>
    </row>
    <row r="339" spans="1:2">
      <c r="A339" s="66" t="s">
        <v>884</v>
      </c>
      <c r="B339" s="65" t="s">
        <v>885</v>
      </c>
    </row>
    <row r="340" spans="1:2">
      <c r="A340" s="66" t="s">
        <v>886</v>
      </c>
      <c r="B340" s="65" t="s">
        <v>887</v>
      </c>
    </row>
    <row r="341" spans="1:2">
      <c r="A341" s="66" t="s">
        <v>888</v>
      </c>
      <c r="B341" s="65" t="s">
        <v>889</v>
      </c>
    </row>
    <row r="342" spans="1:2">
      <c r="A342" s="66" t="s">
        <v>890</v>
      </c>
      <c r="B342" s="65" t="s">
        <v>891</v>
      </c>
    </row>
    <row r="343" spans="1:2">
      <c r="A343" s="66" t="s">
        <v>892</v>
      </c>
      <c r="B343" s="65" t="s">
        <v>893</v>
      </c>
    </row>
    <row r="344" spans="1:2">
      <c r="A344" s="66" t="s">
        <v>894</v>
      </c>
      <c r="B344" s="65" t="s">
        <v>895</v>
      </c>
    </row>
    <row r="345" spans="1:2">
      <c r="A345" s="66" t="s">
        <v>896</v>
      </c>
      <c r="B345" s="65" t="s">
        <v>897</v>
      </c>
    </row>
    <row r="346" spans="1:2">
      <c r="A346" s="66" t="s">
        <v>898</v>
      </c>
      <c r="B346" s="65" t="s">
        <v>899</v>
      </c>
    </row>
    <row r="347" spans="1:2">
      <c r="A347" s="66" t="s">
        <v>900</v>
      </c>
      <c r="B347" s="65" t="s">
        <v>901</v>
      </c>
    </row>
    <row r="348" spans="1:2">
      <c r="A348" s="66" t="s">
        <v>902</v>
      </c>
      <c r="B348" s="65" t="s">
        <v>903</v>
      </c>
    </row>
    <row r="349" spans="1:2">
      <c r="A349" s="66" t="s">
        <v>904</v>
      </c>
      <c r="B349" s="65" t="s">
        <v>905</v>
      </c>
    </row>
    <row r="350" spans="1:2">
      <c r="A350" s="66" t="s">
        <v>906</v>
      </c>
      <c r="B350" s="65" t="s">
        <v>907</v>
      </c>
    </row>
    <row r="351" spans="1:2">
      <c r="A351" s="66" t="s">
        <v>908</v>
      </c>
      <c r="B351" s="65" t="s">
        <v>909</v>
      </c>
    </row>
    <row r="352" spans="1:2">
      <c r="A352" s="66" t="s">
        <v>910</v>
      </c>
      <c r="B352" s="65" t="s">
        <v>911</v>
      </c>
    </row>
    <row r="353" spans="1:2">
      <c r="A353" s="66" t="s">
        <v>912</v>
      </c>
      <c r="B353" s="65" t="s">
        <v>913</v>
      </c>
    </row>
    <row r="354" spans="1:2">
      <c r="A354" s="66" t="s">
        <v>914</v>
      </c>
      <c r="B354" s="65" t="s">
        <v>915</v>
      </c>
    </row>
    <row r="355" spans="1:2">
      <c r="A355" s="66" t="s">
        <v>916</v>
      </c>
      <c r="B355" s="65" t="s">
        <v>917</v>
      </c>
    </row>
    <row r="356" spans="1:2">
      <c r="A356" s="66" t="s">
        <v>918</v>
      </c>
      <c r="B356" s="65" t="s">
        <v>919</v>
      </c>
    </row>
    <row r="357" spans="1:2">
      <c r="A357" s="66" t="s">
        <v>920</v>
      </c>
      <c r="B357" s="65" t="s">
        <v>921</v>
      </c>
    </row>
    <row r="358" spans="1:2">
      <c r="A358" s="66" t="s">
        <v>922</v>
      </c>
      <c r="B358" s="65" t="s">
        <v>923</v>
      </c>
    </row>
    <row r="359" spans="1:2">
      <c r="A359" s="66" t="s">
        <v>924</v>
      </c>
      <c r="B359" s="65" t="s">
        <v>925</v>
      </c>
    </row>
    <row r="360" spans="1:2">
      <c r="A360" s="66" t="s">
        <v>926</v>
      </c>
      <c r="B360" s="65" t="s">
        <v>927</v>
      </c>
    </row>
    <row r="361" spans="1:2">
      <c r="A361" s="66" t="s">
        <v>928</v>
      </c>
      <c r="B361" s="65" t="s">
        <v>929</v>
      </c>
    </row>
    <row r="362" spans="1:2">
      <c r="A362" s="66" t="s">
        <v>930</v>
      </c>
      <c r="B362" s="65" t="s">
        <v>931</v>
      </c>
    </row>
    <row r="363" spans="1:2">
      <c r="A363" s="66" t="s">
        <v>932</v>
      </c>
      <c r="B363" s="65" t="s">
        <v>933</v>
      </c>
    </row>
    <row r="364" spans="1:2">
      <c r="A364" s="66" t="s">
        <v>934</v>
      </c>
      <c r="B364" s="65" t="s">
        <v>935</v>
      </c>
    </row>
    <row r="365" spans="1:2">
      <c r="A365" s="66" t="s">
        <v>936</v>
      </c>
      <c r="B365" s="65" t="s">
        <v>937</v>
      </c>
    </row>
    <row r="366" spans="1:2">
      <c r="A366" s="66" t="s">
        <v>938</v>
      </c>
      <c r="B366" s="65" t="s">
        <v>939</v>
      </c>
    </row>
    <row r="367" spans="1:2">
      <c r="A367" s="66" t="s">
        <v>940</v>
      </c>
      <c r="B367" s="65" t="s">
        <v>941</v>
      </c>
    </row>
    <row r="368" spans="1:2">
      <c r="A368" s="66" t="s">
        <v>942</v>
      </c>
      <c r="B368" s="65" t="s">
        <v>943</v>
      </c>
    </row>
    <row r="369" spans="1:2">
      <c r="A369" s="66" t="s">
        <v>944</v>
      </c>
      <c r="B369" s="65" t="s">
        <v>945</v>
      </c>
    </row>
    <row r="370" spans="1:2">
      <c r="A370" s="66" t="s">
        <v>946</v>
      </c>
      <c r="B370" s="65" t="s">
        <v>947</v>
      </c>
    </row>
    <row r="371" spans="1:2">
      <c r="A371" s="66" t="s">
        <v>948</v>
      </c>
      <c r="B371" s="65" t="s">
        <v>949</v>
      </c>
    </row>
    <row r="372" spans="1:2">
      <c r="A372" s="66" t="s">
        <v>950</v>
      </c>
      <c r="B372" s="65" t="s">
        <v>951</v>
      </c>
    </row>
    <row r="373" spans="1:2">
      <c r="A373" s="66" t="s">
        <v>952</v>
      </c>
      <c r="B373" s="65" t="s">
        <v>953</v>
      </c>
    </row>
    <row r="374" spans="1:2">
      <c r="A374" s="66" t="s">
        <v>954</v>
      </c>
      <c r="B374" s="65" t="s">
        <v>955</v>
      </c>
    </row>
    <row r="375" spans="1:2">
      <c r="A375" s="66" t="s">
        <v>956</v>
      </c>
      <c r="B375" s="65" t="s">
        <v>957</v>
      </c>
    </row>
    <row r="376" spans="1:2">
      <c r="A376" s="66" t="s">
        <v>958</v>
      </c>
      <c r="B376" s="65" t="s">
        <v>959</v>
      </c>
    </row>
    <row r="377" spans="1:2">
      <c r="A377" s="66" t="s">
        <v>960</v>
      </c>
      <c r="B377" s="65" t="s">
        <v>961</v>
      </c>
    </row>
    <row r="378" spans="1:2">
      <c r="A378" s="66" t="s">
        <v>962</v>
      </c>
      <c r="B378" s="65" t="s">
        <v>963</v>
      </c>
    </row>
    <row r="379" spans="1:2">
      <c r="A379" s="66" t="s">
        <v>964</v>
      </c>
      <c r="B379" s="65" t="s">
        <v>965</v>
      </c>
    </row>
    <row r="380" spans="1:2">
      <c r="A380" s="66" t="s">
        <v>966</v>
      </c>
      <c r="B380" s="65" t="s">
        <v>967</v>
      </c>
    </row>
    <row r="381" spans="1:2">
      <c r="A381" s="66" t="s">
        <v>968</v>
      </c>
      <c r="B381" s="65" t="s">
        <v>969</v>
      </c>
    </row>
    <row r="382" spans="1:2">
      <c r="A382" s="66" t="s">
        <v>970</v>
      </c>
      <c r="B382" s="65" t="s">
        <v>971</v>
      </c>
    </row>
    <row r="383" spans="1:2">
      <c r="A383" s="66" t="s">
        <v>972</v>
      </c>
      <c r="B383" s="65" t="s">
        <v>973</v>
      </c>
    </row>
    <row r="384" spans="1:2">
      <c r="A384" s="66" t="s">
        <v>974</v>
      </c>
      <c r="B384" s="65" t="s">
        <v>975</v>
      </c>
    </row>
    <row r="385" spans="1:2">
      <c r="A385" s="66" t="s">
        <v>976</v>
      </c>
      <c r="B385" s="65" t="s">
        <v>977</v>
      </c>
    </row>
    <row r="386" spans="1:2">
      <c r="A386" s="66" t="s">
        <v>978</v>
      </c>
      <c r="B386" s="65" t="s">
        <v>979</v>
      </c>
    </row>
    <row r="387" spans="1:2">
      <c r="A387" s="66" t="s">
        <v>980</v>
      </c>
      <c r="B387" s="65" t="s">
        <v>981</v>
      </c>
    </row>
    <row r="388" spans="1:2">
      <c r="A388" s="66" t="s">
        <v>982</v>
      </c>
      <c r="B388" s="65" t="s">
        <v>983</v>
      </c>
    </row>
    <row r="389" spans="1:2">
      <c r="A389" s="66" t="s">
        <v>984</v>
      </c>
      <c r="B389" s="65" t="s">
        <v>985</v>
      </c>
    </row>
    <row r="390" spans="1:2">
      <c r="A390" s="66" t="s">
        <v>986</v>
      </c>
      <c r="B390" s="65" t="s">
        <v>987</v>
      </c>
    </row>
    <row r="391" spans="1:2">
      <c r="A391" s="66" t="s">
        <v>988</v>
      </c>
      <c r="B391" s="65" t="s">
        <v>989</v>
      </c>
    </row>
    <row r="392" spans="1:2">
      <c r="A392" s="66" t="s">
        <v>990</v>
      </c>
      <c r="B392" s="65" t="s">
        <v>991</v>
      </c>
    </row>
    <row r="393" spans="1:2">
      <c r="A393" s="66" t="s">
        <v>992</v>
      </c>
      <c r="B393" s="65" t="s">
        <v>993</v>
      </c>
    </row>
    <row r="394" spans="1:2">
      <c r="A394" s="66" t="s">
        <v>994</v>
      </c>
      <c r="B394" s="65" t="s">
        <v>995</v>
      </c>
    </row>
    <row r="395" spans="1:2">
      <c r="A395" s="66" t="s">
        <v>996</v>
      </c>
      <c r="B395" s="65" t="s">
        <v>997</v>
      </c>
    </row>
    <row r="396" spans="1:2">
      <c r="A396" s="66" t="s">
        <v>998</v>
      </c>
      <c r="B396" s="65" t="s">
        <v>999</v>
      </c>
    </row>
    <row r="397" spans="1:2">
      <c r="A397" s="66" t="s">
        <v>1000</v>
      </c>
      <c r="B397" s="65" t="s">
        <v>1001</v>
      </c>
    </row>
    <row r="398" spans="1:2">
      <c r="A398" s="66" t="s">
        <v>1002</v>
      </c>
      <c r="B398" s="65" t="s">
        <v>1003</v>
      </c>
    </row>
    <row r="399" spans="1:2">
      <c r="A399" s="66" t="s">
        <v>1004</v>
      </c>
      <c r="B399" s="65" t="s">
        <v>1005</v>
      </c>
    </row>
    <row r="400" spans="1:2">
      <c r="A400" s="66" t="s">
        <v>1006</v>
      </c>
      <c r="B400" s="65" t="s">
        <v>1007</v>
      </c>
    </row>
    <row r="401" spans="1:2">
      <c r="A401" s="66" t="s">
        <v>1008</v>
      </c>
      <c r="B401" s="65" t="s">
        <v>1009</v>
      </c>
    </row>
    <row r="402" spans="1:2">
      <c r="A402" s="66" t="s">
        <v>1010</v>
      </c>
      <c r="B402" s="65" t="s">
        <v>1011</v>
      </c>
    </row>
    <row r="403" spans="1:2">
      <c r="A403" s="66" t="s">
        <v>1012</v>
      </c>
      <c r="B403" s="65" t="s">
        <v>1013</v>
      </c>
    </row>
    <row r="404" spans="1:2">
      <c r="A404" s="66" t="s">
        <v>1014</v>
      </c>
      <c r="B404" s="65" t="s">
        <v>1015</v>
      </c>
    </row>
    <row r="405" spans="1:2">
      <c r="A405" s="66" t="s">
        <v>1016</v>
      </c>
      <c r="B405" s="65" t="s">
        <v>1017</v>
      </c>
    </row>
    <row r="406" spans="1:2">
      <c r="A406" s="66" t="s">
        <v>1018</v>
      </c>
      <c r="B406" s="65" t="s">
        <v>1019</v>
      </c>
    </row>
    <row r="407" spans="1:2">
      <c r="A407" s="66" t="s">
        <v>1020</v>
      </c>
      <c r="B407" s="65" t="s">
        <v>1021</v>
      </c>
    </row>
    <row r="408" spans="1:2">
      <c r="A408" s="66" t="s">
        <v>1022</v>
      </c>
      <c r="B408" s="65" t="s">
        <v>1023</v>
      </c>
    </row>
    <row r="409" spans="1:2">
      <c r="A409" s="66" t="s">
        <v>1024</v>
      </c>
      <c r="B409" s="65" t="s">
        <v>1025</v>
      </c>
    </row>
    <row r="410" spans="1:2">
      <c r="A410" s="66" t="s">
        <v>1026</v>
      </c>
      <c r="B410" s="65" t="s">
        <v>1027</v>
      </c>
    </row>
    <row r="411" spans="1:2">
      <c r="A411" s="66" t="s">
        <v>1028</v>
      </c>
      <c r="B411" s="65" t="s">
        <v>1029</v>
      </c>
    </row>
    <row r="412" spans="1:2">
      <c r="A412" s="66" t="s">
        <v>1030</v>
      </c>
      <c r="B412" s="65" t="s">
        <v>1031</v>
      </c>
    </row>
    <row r="413" spans="1:2">
      <c r="A413" s="66" t="s">
        <v>1032</v>
      </c>
      <c r="B413" s="65" t="s">
        <v>1033</v>
      </c>
    </row>
    <row r="414" spans="1:2">
      <c r="A414" s="66" t="s">
        <v>1034</v>
      </c>
      <c r="B414" s="65" t="s">
        <v>1035</v>
      </c>
    </row>
    <row r="415" spans="1:2">
      <c r="A415" s="66" t="s">
        <v>1036</v>
      </c>
      <c r="B415" s="65" t="s">
        <v>1037</v>
      </c>
    </row>
    <row r="416" spans="1:2">
      <c r="A416" s="66" t="s">
        <v>1038</v>
      </c>
      <c r="B416" s="65" t="s">
        <v>1039</v>
      </c>
    </row>
    <row r="417" spans="1:2">
      <c r="A417" s="66" t="s">
        <v>1040</v>
      </c>
      <c r="B417" s="65" t="s">
        <v>1041</v>
      </c>
    </row>
    <row r="418" spans="1:2">
      <c r="A418" s="66" t="s">
        <v>1042</v>
      </c>
      <c r="B418" s="65" t="s">
        <v>1043</v>
      </c>
    </row>
    <row r="419" spans="1:2">
      <c r="A419" s="66" t="s">
        <v>1044</v>
      </c>
      <c r="B419" s="65" t="s">
        <v>1045</v>
      </c>
    </row>
    <row r="420" spans="1:2">
      <c r="A420" s="66" t="s">
        <v>1046</v>
      </c>
      <c r="B420" s="65" t="s">
        <v>1047</v>
      </c>
    </row>
    <row r="421" spans="1:2">
      <c r="A421" s="66" t="s">
        <v>1048</v>
      </c>
      <c r="B421" s="65" t="s">
        <v>1049</v>
      </c>
    </row>
    <row r="422" spans="1:2">
      <c r="A422" s="66" t="s">
        <v>1050</v>
      </c>
      <c r="B422" s="65" t="s">
        <v>1051</v>
      </c>
    </row>
    <row r="423" spans="1:2">
      <c r="A423" s="66" t="s">
        <v>1052</v>
      </c>
      <c r="B423" s="65" t="s">
        <v>1053</v>
      </c>
    </row>
    <row r="424" spans="1:2">
      <c r="A424" s="66" t="s">
        <v>1054</v>
      </c>
      <c r="B424" s="65" t="s">
        <v>1055</v>
      </c>
    </row>
    <row r="425" spans="1:2">
      <c r="A425" s="66" t="s">
        <v>1056</v>
      </c>
      <c r="B425" s="65" t="s">
        <v>1057</v>
      </c>
    </row>
    <row r="426" spans="1:2">
      <c r="A426" s="66" t="s">
        <v>1058</v>
      </c>
      <c r="B426" s="65" t="s">
        <v>1059</v>
      </c>
    </row>
    <row r="427" spans="1:2">
      <c r="A427" s="66" t="s">
        <v>1060</v>
      </c>
      <c r="B427" s="65" t="s">
        <v>1061</v>
      </c>
    </row>
    <row r="428" spans="1:2">
      <c r="A428" s="66" t="s">
        <v>1062</v>
      </c>
      <c r="B428" s="65" t="s">
        <v>1063</v>
      </c>
    </row>
    <row r="429" spans="1:2">
      <c r="A429" s="66" t="s">
        <v>1064</v>
      </c>
      <c r="B429" s="65" t="s">
        <v>1065</v>
      </c>
    </row>
    <row r="430" spans="1:2">
      <c r="A430" s="66" t="s">
        <v>1066</v>
      </c>
      <c r="B430" s="65" t="s">
        <v>1067</v>
      </c>
    </row>
    <row r="431" spans="1:2">
      <c r="A431" s="66" t="s">
        <v>1068</v>
      </c>
      <c r="B431" s="65" t="s">
        <v>1069</v>
      </c>
    </row>
    <row r="432" spans="1:2">
      <c r="A432" s="66" t="s">
        <v>1070</v>
      </c>
      <c r="B432" s="65" t="s">
        <v>1071</v>
      </c>
    </row>
    <row r="433" spans="1:2">
      <c r="A433" s="66" t="s">
        <v>1072</v>
      </c>
      <c r="B433" s="65" t="s">
        <v>1073</v>
      </c>
    </row>
    <row r="434" spans="1:2">
      <c r="A434" s="66" t="s">
        <v>1074</v>
      </c>
      <c r="B434" s="65" t="s">
        <v>1075</v>
      </c>
    </row>
    <row r="435" spans="1:2">
      <c r="A435" s="66" t="s">
        <v>1076</v>
      </c>
      <c r="B435" s="65" t="s">
        <v>1077</v>
      </c>
    </row>
    <row r="436" spans="1:2">
      <c r="A436" s="66" t="s">
        <v>1078</v>
      </c>
      <c r="B436" s="65" t="s">
        <v>1079</v>
      </c>
    </row>
    <row r="437" spans="1:2">
      <c r="A437" s="66" t="s">
        <v>1080</v>
      </c>
      <c r="B437" s="65" t="s">
        <v>1081</v>
      </c>
    </row>
    <row r="438" spans="1:2">
      <c r="A438" s="66" t="s">
        <v>1082</v>
      </c>
      <c r="B438" s="65" t="s">
        <v>1083</v>
      </c>
    </row>
    <row r="439" spans="1:2">
      <c r="A439" s="66" t="s">
        <v>1084</v>
      </c>
      <c r="B439" s="65" t="s">
        <v>1085</v>
      </c>
    </row>
    <row r="440" spans="1:2">
      <c r="A440" s="66" t="s">
        <v>1086</v>
      </c>
      <c r="B440" s="65" t="s">
        <v>1087</v>
      </c>
    </row>
    <row r="441" spans="1:2">
      <c r="A441" s="66" t="s">
        <v>1088</v>
      </c>
      <c r="B441" s="65" t="s">
        <v>1089</v>
      </c>
    </row>
    <row r="442" spans="1:2">
      <c r="A442" s="66" t="s">
        <v>1090</v>
      </c>
      <c r="B442" s="65" t="s">
        <v>1091</v>
      </c>
    </row>
    <row r="443" spans="1:2">
      <c r="A443" s="66" t="s">
        <v>1092</v>
      </c>
      <c r="B443" s="65" t="s">
        <v>1093</v>
      </c>
    </row>
    <row r="444" spans="1:2">
      <c r="A444" s="66" t="s">
        <v>1094</v>
      </c>
      <c r="B444" s="65" t="s">
        <v>1095</v>
      </c>
    </row>
    <row r="445" spans="1:2">
      <c r="A445" s="66" t="s">
        <v>1096</v>
      </c>
      <c r="B445" s="65" t="s">
        <v>1097</v>
      </c>
    </row>
    <row r="446" spans="1:2">
      <c r="A446" s="66" t="s">
        <v>1098</v>
      </c>
      <c r="B446" s="65" t="s">
        <v>1099</v>
      </c>
    </row>
    <row r="447" spans="1:2">
      <c r="A447" s="66" t="s">
        <v>1100</v>
      </c>
      <c r="B447" s="65" t="s">
        <v>1101</v>
      </c>
    </row>
    <row r="448" spans="1:2">
      <c r="A448" s="66" t="s">
        <v>1102</v>
      </c>
      <c r="B448" s="65" t="s">
        <v>1103</v>
      </c>
    </row>
    <row r="449" spans="1:2">
      <c r="A449" s="66" t="s">
        <v>1104</v>
      </c>
      <c r="B449" s="65" t="s">
        <v>1105</v>
      </c>
    </row>
    <row r="450" spans="1:2">
      <c r="A450" s="66" t="s">
        <v>1106</v>
      </c>
      <c r="B450" s="65" t="s">
        <v>1107</v>
      </c>
    </row>
    <row r="451" spans="1:2">
      <c r="A451" s="66" t="s">
        <v>1108</v>
      </c>
      <c r="B451" s="65" t="s">
        <v>1109</v>
      </c>
    </row>
    <row r="452" spans="1:2">
      <c r="A452" s="66" t="s">
        <v>1110</v>
      </c>
      <c r="B452" s="65" t="s">
        <v>1111</v>
      </c>
    </row>
    <row r="453" spans="1:2">
      <c r="A453" s="66" t="s">
        <v>1112</v>
      </c>
      <c r="B453" s="65" t="s">
        <v>1113</v>
      </c>
    </row>
    <row r="454" spans="1:2">
      <c r="A454" s="66" t="s">
        <v>1114</v>
      </c>
      <c r="B454" s="65" t="s">
        <v>1115</v>
      </c>
    </row>
    <row r="455" spans="1:2">
      <c r="A455" s="66" t="s">
        <v>1116</v>
      </c>
      <c r="B455" s="65" t="s">
        <v>1117</v>
      </c>
    </row>
    <row r="456" spans="1:2">
      <c r="A456" s="66" t="s">
        <v>1118</v>
      </c>
      <c r="B456" s="65" t="s">
        <v>1119</v>
      </c>
    </row>
    <row r="457" spans="1:2">
      <c r="A457" s="66" t="s">
        <v>1120</v>
      </c>
      <c r="B457" s="65" t="s">
        <v>1121</v>
      </c>
    </row>
    <row r="458" spans="1:2">
      <c r="A458" s="66" t="s">
        <v>1122</v>
      </c>
      <c r="B458" s="65" t="s">
        <v>1123</v>
      </c>
    </row>
    <row r="459" spans="1:2">
      <c r="A459" s="66" t="s">
        <v>1124</v>
      </c>
      <c r="B459" s="65" t="s">
        <v>1125</v>
      </c>
    </row>
    <row r="460" spans="1:2">
      <c r="A460" s="66" t="s">
        <v>1126</v>
      </c>
      <c r="B460" s="65" t="s">
        <v>1127</v>
      </c>
    </row>
    <row r="461" spans="1:2">
      <c r="A461" s="66" t="s">
        <v>1128</v>
      </c>
      <c r="B461" s="65" t="s">
        <v>1129</v>
      </c>
    </row>
    <row r="462" spans="1:2">
      <c r="A462" s="66" t="s">
        <v>1130</v>
      </c>
      <c r="B462" s="65" t="s">
        <v>1131</v>
      </c>
    </row>
    <row r="463" spans="1:2">
      <c r="A463" s="66" t="s">
        <v>1132</v>
      </c>
      <c r="B463" s="65" t="s">
        <v>1133</v>
      </c>
    </row>
    <row r="464" spans="1:2">
      <c r="A464" s="66" t="s">
        <v>1134</v>
      </c>
      <c r="B464" s="65" t="s">
        <v>1135</v>
      </c>
    </row>
    <row r="465" spans="1:2">
      <c r="A465" s="66" t="s">
        <v>1136</v>
      </c>
      <c r="B465" s="65" t="s">
        <v>1137</v>
      </c>
    </row>
    <row r="466" spans="1:2">
      <c r="A466" s="66" t="s">
        <v>1138</v>
      </c>
      <c r="B466" s="65" t="s">
        <v>1139</v>
      </c>
    </row>
    <row r="467" spans="1:2">
      <c r="A467" s="66" t="s">
        <v>1140</v>
      </c>
      <c r="B467" s="65" t="s">
        <v>1141</v>
      </c>
    </row>
    <row r="468" spans="1:2">
      <c r="A468" s="66" t="s">
        <v>1142</v>
      </c>
      <c r="B468" s="65" t="s">
        <v>1143</v>
      </c>
    </row>
    <row r="469" spans="1:2">
      <c r="A469" s="66" t="s">
        <v>1144</v>
      </c>
      <c r="B469" s="65" t="s">
        <v>1145</v>
      </c>
    </row>
    <row r="470" spans="1:2">
      <c r="A470" s="66" t="s">
        <v>1146</v>
      </c>
      <c r="B470" s="65" t="s">
        <v>1147</v>
      </c>
    </row>
    <row r="471" spans="1:2">
      <c r="A471" s="66" t="s">
        <v>1148</v>
      </c>
      <c r="B471" s="65" t="s">
        <v>1149</v>
      </c>
    </row>
    <row r="472" spans="1:2">
      <c r="A472" s="66" t="s">
        <v>1150</v>
      </c>
      <c r="B472" s="65" t="s">
        <v>1151</v>
      </c>
    </row>
    <row r="473" spans="1:2">
      <c r="A473" s="66" t="s">
        <v>1152</v>
      </c>
      <c r="B473" s="65" t="s">
        <v>1153</v>
      </c>
    </row>
    <row r="474" spans="1:2">
      <c r="A474" s="66" t="s">
        <v>1154</v>
      </c>
      <c r="B474" s="65" t="s">
        <v>1155</v>
      </c>
    </row>
    <row r="475" spans="1:2">
      <c r="A475" s="66" t="s">
        <v>1156</v>
      </c>
      <c r="B475" s="65" t="s">
        <v>1157</v>
      </c>
    </row>
    <row r="476" spans="1:2">
      <c r="A476" s="66" t="s">
        <v>1158</v>
      </c>
      <c r="B476" s="65" t="s">
        <v>1159</v>
      </c>
    </row>
    <row r="477" spans="1:2">
      <c r="A477" s="66" t="s">
        <v>1160</v>
      </c>
      <c r="B477" s="65" t="s">
        <v>1161</v>
      </c>
    </row>
    <row r="478" spans="1:2">
      <c r="A478" s="66" t="s">
        <v>1162</v>
      </c>
      <c r="B478" s="65" t="s">
        <v>1163</v>
      </c>
    </row>
    <row r="479" spans="1:2">
      <c r="A479" s="66" t="s">
        <v>1164</v>
      </c>
      <c r="B479" s="65" t="s">
        <v>1165</v>
      </c>
    </row>
    <row r="480" spans="1:2">
      <c r="A480" s="66" t="s">
        <v>1166</v>
      </c>
      <c r="B480" s="65" t="s">
        <v>1167</v>
      </c>
    </row>
    <row r="481" spans="1:2">
      <c r="A481" s="66" t="s">
        <v>1168</v>
      </c>
      <c r="B481" s="65" t="s">
        <v>1169</v>
      </c>
    </row>
    <row r="482" spans="1:2">
      <c r="A482" s="66" t="s">
        <v>1170</v>
      </c>
      <c r="B482" s="65" t="s">
        <v>1171</v>
      </c>
    </row>
    <row r="483" spans="1:2">
      <c r="A483" s="66" t="s">
        <v>1172</v>
      </c>
      <c r="B483" s="65" t="s">
        <v>1173</v>
      </c>
    </row>
    <row r="484" spans="1:2">
      <c r="A484" s="66" t="s">
        <v>1174</v>
      </c>
      <c r="B484" s="65" t="s">
        <v>1175</v>
      </c>
    </row>
    <row r="485" spans="1:2">
      <c r="A485" s="66" t="s">
        <v>1176</v>
      </c>
      <c r="B485" s="65" t="s">
        <v>1177</v>
      </c>
    </row>
    <row r="486" spans="1:2">
      <c r="A486" s="66" t="s">
        <v>1178</v>
      </c>
      <c r="B486" s="65" t="s">
        <v>1179</v>
      </c>
    </row>
    <row r="487" spans="1:2">
      <c r="A487" s="66" t="s">
        <v>1180</v>
      </c>
      <c r="B487" s="65" t="s">
        <v>1181</v>
      </c>
    </row>
    <row r="488" spans="1:2">
      <c r="A488" s="66" t="s">
        <v>1182</v>
      </c>
      <c r="B488" s="65" t="s">
        <v>1183</v>
      </c>
    </row>
    <row r="489" spans="1:2">
      <c r="A489" s="66" t="s">
        <v>1184</v>
      </c>
      <c r="B489" s="65" t="s">
        <v>1185</v>
      </c>
    </row>
    <row r="490" spans="1:2">
      <c r="A490" s="66" t="s">
        <v>1186</v>
      </c>
      <c r="B490" s="65" t="s">
        <v>1187</v>
      </c>
    </row>
    <row r="491" spans="1:2">
      <c r="A491" s="66" t="s">
        <v>1188</v>
      </c>
      <c r="B491" s="65" t="s">
        <v>1189</v>
      </c>
    </row>
    <row r="492" spans="1:2">
      <c r="A492" s="66" t="s">
        <v>1190</v>
      </c>
      <c r="B492" s="65" t="s">
        <v>1191</v>
      </c>
    </row>
    <row r="493" spans="1:2">
      <c r="A493" s="66" t="s">
        <v>1192</v>
      </c>
      <c r="B493" s="65" t="s">
        <v>1193</v>
      </c>
    </row>
    <row r="494" spans="1:2">
      <c r="A494" s="66" t="s">
        <v>1194</v>
      </c>
      <c r="B494" s="65" t="s">
        <v>1195</v>
      </c>
    </row>
    <row r="495" spans="1:2">
      <c r="A495" s="66" t="s">
        <v>1196</v>
      </c>
      <c r="B495" s="65" t="s">
        <v>1197</v>
      </c>
    </row>
    <row r="496" spans="1:2">
      <c r="A496" s="66" t="s">
        <v>1198</v>
      </c>
      <c r="B496" s="65" t="s">
        <v>1199</v>
      </c>
    </row>
    <row r="497" spans="1:2">
      <c r="A497" s="66" t="s">
        <v>1200</v>
      </c>
      <c r="B497" s="65" t="s">
        <v>1201</v>
      </c>
    </row>
    <row r="498" spans="1:2">
      <c r="A498" s="66" t="s">
        <v>1202</v>
      </c>
      <c r="B498" s="65" t="s">
        <v>1203</v>
      </c>
    </row>
    <row r="499" spans="1:2">
      <c r="A499" s="66" t="s">
        <v>1204</v>
      </c>
      <c r="B499" s="65" t="s">
        <v>1205</v>
      </c>
    </row>
    <row r="500" spans="1:2">
      <c r="A500" s="66" t="s">
        <v>1206</v>
      </c>
      <c r="B500" s="65" t="s">
        <v>1207</v>
      </c>
    </row>
    <row r="501" spans="1:2">
      <c r="A501" s="66" t="s">
        <v>1208</v>
      </c>
      <c r="B501" s="65" t="s">
        <v>1209</v>
      </c>
    </row>
    <row r="502" spans="1:2">
      <c r="A502" s="66" t="s">
        <v>1210</v>
      </c>
      <c r="B502" s="65" t="s">
        <v>1211</v>
      </c>
    </row>
    <row r="503" spans="1:2">
      <c r="A503" s="66" t="s">
        <v>1212</v>
      </c>
      <c r="B503" s="65" t="s">
        <v>1213</v>
      </c>
    </row>
    <row r="504" spans="1:2">
      <c r="A504" s="66" t="s">
        <v>1214</v>
      </c>
      <c r="B504" s="65" t="s">
        <v>1215</v>
      </c>
    </row>
    <row r="505" spans="1:2">
      <c r="A505" s="66" t="s">
        <v>1216</v>
      </c>
      <c r="B505" s="65" t="s">
        <v>1217</v>
      </c>
    </row>
    <row r="506" spans="1:2">
      <c r="A506" s="66" t="s">
        <v>1218</v>
      </c>
      <c r="B506" s="65" t="s">
        <v>1219</v>
      </c>
    </row>
    <row r="507" spans="1:2">
      <c r="A507" s="66" t="s">
        <v>1220</v>
      </c>
      <c r="B507" s="65" t="s">
        <v>1221</v>
      </c>
    </row>
    <row r="508" spans="1:2">
      <c r="A508" s="66" t="s">
        <v>1222</v>
      </c>
      <c r="B508" s="65" t="s">
        <v>1223</v>
      </c>
    </row>
    <row r="509" spans="1:2">
      <c r="A509" s="66" t="s">
        <v>1224</v>
      </c>
      <c r="B509" s="65" t="s">
        <v>1225</v>
      </c>
    </row>
    <row r="510" spans="1:2">
      <c r="A510" s="66" t="s">
        <v>1226</v>
      </c>
      <c r="B510" s="65" t="s">
        <v>1227</v>
      </c>
    </row>
    <row r="511" spans="1:2">
      <c r="A511" s="66" t="s">
        <v>1228</v>
      </c>
      <c r="B511" s="65" t="s">
        <v>1229</v>
      </c>
    </row>
    <row r="512" spans="1:2">
      <c r="A512" s="66" t="s">
        <v>1230</v>
      </c>
      <c r="B512" s="65" t="s">
        <v>1231</v>
      </c>
    </row>
    <row r="513" spans="1:2">
      <c r="A513" s="66" t="s">
        <v>1232</v>
      </c>
      <c r="B513" s="65" t="s">
        <v>1233</v>
      </c>
    </row>
    <row r="514" spans="1:2">
      <c r="A514" s="66" t="s">
        <v>1234</v>
      </c>
      <c r="B514" s="65" t="s">
        <v>1235</v>
      </c>
    </row>
    <row r="515" spans="1:2">
      <c r="A515" s="66" t="s">
        <v>1236</v>
      </c>
      <c r="B515" s="65" t="s">
        <v>1237</v>
      </c>
    </row>
    <row r="516" spans="1:2">
      <c r="A516" s="66" t="s">
        <v>1238</v>
      </c>
      <c r="B516" s="65" t="s">
        <v>1239</v>
      </c>
    </row>
    <row r="517" spans="1:2">
      <c r="A517" s="66" t="s">
        <v>1240</v>
      </c>
      <c r="B517" s="65" t="s">
        <v>1241</v>
      </c>
    </row>
    <row r="518" spans="1:2">
      <c r="A518" s="66" t="s">
        <v>1242</v>
      </c>
      <c r="B518" s="65" t="s">
        <v>1243</v>
      </c>
    </row>
    <row r="519" spans="1:2">
      <c r="A519" s="66" t="s">
        <v>1244</v>
      </c>
      <c r="B519" s="65" t="s">
        <v>1245</v>
      </c>
    </row>
    <row r="520" spans="1:2">
      <c r="A520" s="66" t="s">
        <v>1246</v>
      </c>
      <c r="B520" s="65" t="s">
        <v>1247</v>
      </c>
    </row>
    <row r="521" spans="1:2">
      <c r="A521" s="66" t="s">
        <v>1248</v>
      </c>
      <c r="B521" s="65" t="s">
        <v>1249</v>
      </c>
    </row>
    <row r="522" spans="1:2">
      <c r="A522" s="66" t="s">
        <v>1250</v>
      </c>
      <c r="B522" s="65" t="s">
        <v>1251</v>
      </c>
    </row>
    <row r="523" spans="1:2">
      <c r="A523" s="66" t="s">
        <v>1252</v>
      </c>
      <c r="B523" s="65" t="s">
        <v>1253</v>
      </c>
    </row>
    <row r="524" spans="1:2">
      <c r="A524" s="66" t="s">
        <v>1254</v>
      </c>
      <c r="B524" s="65" t="s">
        <v>1255</v>
      </c>
    </row>
    <row r="525" spans="1:2">
      <c r="A525" s="66" t="s">
        <v>1256</v>
      </c>
      <c r="B525" s="65" t="s">
        <v>1257</v>
      </c>
    </row>
    <row r="526" spans="1:2">
      <c r="A526" s="66" t="s">
        <v>1258</v>
      </c>
      <c r="B526" s="65" t="s">
        <v>1259</v>
      </c>
    </row>
    <row r="527" spans="1:2">
      <c r="A527" s="66" t="s">
        <v>1260</v>
      </c>
      <c r="B527" s="65" t="s">
        <v>1261</v>
      </c>
    </row>
    <row r="528" spans="1:2">
      <c r="A528" s="66" t="s">
        <v>1262</v>
      </c>
      <c r="B528" s="65" t="s">
        <v>1263</v>
      </c>
    </row>
    <row r="529" spans="1:2">
      <c r="A529" s="66" t="s">
        <v>1264</v>
      </c>
      <c r="B529" s="65" t="s">
        <v>1265</v>
      </c>
    </row>
    <row r="530" spans="1:2">
      <c r="A530" s="66" t="s">
        <v>1266</v>
      </c>
      <c r="B530" s="65" t="s">
        <v>1267</v>
      </c>
    </row>
    <row r="531" spans="1:2">
      <c r="A531" s="66" t="s">
        <v>1268</v>
      </c>
      <c r="B531" s="65" t="s">
        <v>1269</v>
      </c>
    </row>
    <row r="532" spans="1:2">
      <c r="A532" s="66" t="s">
        <v>1270</v>
      </c>
      <c r="B532" s="65" t="s">
        <v>1271</v>
      </c>
    </row>
    <row r="533" spans="1:2">
      <c r="A533" s="66" t="s">
        <v>1272</v>
      </c>
      <c r="B533" s="65" t="s">
        <v>1273</v>
      </c>
    </row>
    <row r="534" spans="1:2">
      <c r="A534" s="66" t="s">
        <v>1274</v>
      </c>
      <c r="B534" s="65" t="s">
        <v>1275</v>
      </c>
    </row>
    <row r="535" spans="1:2">
      <c r="A535" s="66" t="s">
        <v>1276</v>
      </c>
      <c r="B535" s="65" t="s">
        <v>1277</v>
      </c>
    </row>
    <row r="536" spans="1:2">
      <c r="A536" s="66" t="s">
        <v>1278</v>
      </c>
      <c r="B536" s="65" t="s">
        <v>1279</v>
      </c>
    </row>
    <row r="537" spans="1:2">
      <c r="A537" s="66" t="s">
        <v>1280</v>
      </c>
      <c r="B537" s="65" t="s">
        <v>1281</v>
      </c>
    </row>
    <row r="538" spans="1:2">
      <c r="A538" s="66" t="s">
        <v>1282</v>
      </c>
      <c r="B538" s="65" t="s">
        <v>1283</v>
      </c>
    </row>
    <row r="539" spans="1:2">
      <c r="A539" s="66" t="s">
        <v>1284</v>
      </c>
      <c r="B539" s="65" t="s">
        <v>1285</v>
      </c>
    </row>
    <row r="540" spans="1:2">
      <c r="A540" s="66" t="s">
        <v>1286</v>
      </c>
      <c r="B540" s="65" t="s">
        <v>1287</v>
      </c>
    </row>
    <row r="541" spans="1:2">
      <c r="A541" s="66" t="s">
        <v>1288</v>
      </c>
      <c r="B541" s="65" t="s">
        <v>1289</v>
      </c>
    </row>
    <row r="542" spans="1:2">
      <c r="A542" s="66" t="s">
        <v>1290</v>
      </c>
      <c r="B542" s="65" t="s">
        <v>1291</v>
      </c>
    </row>
    <row r="543" spans="1:2">
      <c r="A543" s="66" t="s">
        <v>1292</v>
      </c>
      <c r="B543" s="65" t="s">
        <v>1293</v>
      </c>
    </row>
    <row r="544" spans="1:2">
      <c r="A544" s="66" t="s">
        <v>1294</v>
      </c>
      <c r="B544" s="65" t="s">
        <v>1295</v>
      </c>
    </row>
    <row r="545" spans="1:2">
      <c r="A545" s="66" t="s">
        <v>1296</v>
      </c>
      <c r="B545" s="65" t="s">
        <v>1297</v>
      </c>
    </row>
    <row r="546" spans="1:2">
      <c r="A546" s="66" t="s">
        <v>1298</v>
      </c>
      <c r="B546" s="65" t="s">
        <v>1299</v>
      </c>
    </row>
    <row r="547" spans="1:2">
      <c r="A547" s="66" t="s">
        <v>1300</v>
      </c>
      <c r="B547" s="65" t="s">
        <v>1301</v>
      </c>
    </row>
    <row r="548" spans="1:2">
      <c r="A548" s="66" t="s">
        <v>1302</v>
      </c>
      <c r="B548" s="65" t="s">
        <v>1303</v>
      </c>
    </row>
    <row r="549" spans="1:2">
      <c r="A549" s="66" t="s">
        <v>1304</v>
      </c>
      <c r="B549" s="65" t="s">
        <v>1305</v>
      </c>
    </row>
    <row r="550" spans="1:2">
      <c r="A550" s="66" t="s">
        <v>1306</v>
      </c>
      <c r="B550" s="65" t="s">
        <v>1307</v>
      </c>
    </row>
    <row r="551" spans="1:2">
      <c r="A551" s="66" t="s">
        <v>1308</v>
      </c>
      <c r="B551" s="65" t="s">
        <v>1309</v>
      </c>
    </row>
    <row r="552" spans="1:2">
      <c r="A552" s="66" t="s">
        <v>1310</v>
      </c>
      <c r="B552" s="65" t="s">
        <v>1311</v>
      </c>
    </row>
    <row r="553" spans="1:2">
      <c r="A553" s="66" t="s">
        <v>1312</v>
      </c>
      <c r="B553" s="65" t="s">
        <v>1313</v>
      </c>
    </row>
    <row r="554" spans="1:2">
      <c r="A554" s="66" t="s">
        <v>1314</v>
      </c>
      <c r="B554" s="65" t="s">
        <v>1315</v>
      </c>
    </row>
    <row r="555" spans="1:2">
      <c r="A555" s="66" t="s">
        <v>1316</v>
      </c>
      <c r="B555" s="65" t="s">
        <v>1317</v>
      </c>
    </row>
    <row r="556" spans="1:2">
      <c r="A556" s="66" t="s">
        <v>1318</v>
      </c>
      <c r="B556" s="65" t="s">
        <v>1319</v>
      </c>
    </row>
    <row r="557" spans="1:2">
      <c r="A557" s="66" t="s">
        <v>1320</v>
      </c>
      <c r="B557" s="65" t="s">
        <v>1321</v>
      </c>
    </row>
    <row r="558" spans="1:2">
      <c r="A558" s="66" t="s">
        <v>1322</v>
      </c>
      <c r="B558" s="65" t="s">
        <v>1323</v>
      </c>
    </row>
    <row r="559" spans="1:2">
      <c r="A559" s="66" t="s">
        <v>1324</v>
      </c>
      <c r="B559" s="65" t="s">
        <v>1325</v>
      </c>
    </row>
    <row r="560" spans="1:2">
      <c r="A560" s="66" t="s">
        <v>1326</v>
      </c>
      <c r="B560" s="65" t="s">
        <v>1327</v>
      </c>
    </row>
    <row r="561" spans="1:2">
      <c r="A561" s="66" t="s">
        <v>1328</v>
      </c>
      <c r="B561" s="65" t="s">
        <v>1329</v>
      </c>
    </row>
    <row r="562" spans="1:2">
      <c r="A562" s="66" t="s">
        <v>1330</v>
      </c>
      <c r="B562" s="65" t="s">
        <v>1331</v>
      </c>
    </row>
    <row r="563" spans="1:2">
      <c r="A563" s="66" t="s">
        <v>1332</v>
      </c>
      <c r="B563" s="65" t="s">
        <v>1333</v>
      </c>
    </row>
    <row r="564" spans="1:2">
      <c r="A564" s="66" t="s">
        <v>1334</v>
      </c>
      <c r="B564" s="65" t="s">
        <v>1335</v>
      </c>
    </row>
    <row r="565" spans="1:2">
      <c r="A565" s="66" t="s">
        <v>1336</v>
      </c>
      <c r="B565" s="65" t="s">
        <v>1337</v>
      </c>
    </row>
    <row r="566" spans="1:2">
      <c r="A566" s="66" t="s">
        <v>1338</v>
      </c>
      <c r="B566" s="65" t="s">
        <v>1339</v>
      </c>
    </row>
    <row r="567" spans="1:2">
      <c r="A567" s="66" t="s">
        <v>1340</v>
      </c>
      <c r="B567" s="65" t="s">
        <v>1341</v>
      </c>
    </row>
    <row r="568" spans="1:2">
      <c r="A568" s="66" t="s">
        <v>1342</v>
      </c>
      <c r="B568" s="65" t="s">
        <v>1343</v>
      </c>
    </row>
    <row r="569" spans="1:2">
      <c r="A569" s="66" t="s">
        <v>1344</v>
      </c>
      <c r="B569" s="65" t="s">
        <v>1345</v>
      </c>
    </row>
    <row r="570" spans="1:2">
      <c r="A570" s="66" t="s">
        <v>1346</v>
      </c>
      <c r="B570" s="65" t="s">
        <v>1347</v>
      </c>
    </row>
    <row r="571" spans="1:2">
      <c r="A571" s="66" t="s">
        <v>1348</v>
      </c>
      <c r="B571" s="65" t="s">
        <v>1349</v>
      </c>
    </row>
    <row r="572" spans="1:2">
      <c r="A572" s="66" t="s">
        <v>1350</v>
      </c>
      <c r="B572" s="65" t="s">
        <v>1351</v>
      </c>
    </row>
    <row r="573" spans="1:2">
      <c r="A573" s="66" t="s">
        <v>1352</v>
      </c>
      <c r="B573" s="65" t="s">
        <v>1353</v>
      </c>
    </row>
    <row r="574" spans="1:2">
      <c r="A574" s="66" t="s">
        <v>1354</v>
      </c>
      <c r="B574" s="65" t="s">
        <v>1355</v>
      </c>
    </row>
    <row r="575" spans="1:2">
      <c r="A575" s="66" t="s">
        <v>1356</v>
      </c>
      <c r="B575" s="65" t="s">
        <v>1357</v>
      </c>
    </row>
    <row r="576" spans="1:2">
      <c r="A576" s="66" t="s">
        <v>1358</v>
      </c>
      <c r="B576" s="65" t="s">
        <v>1359</v>
      </c>
    </row>
    <row r="577" spans="1:2">
      <c r="A577" s="66" t="s">
        <v>1360</v>
      </c>
      <c r="B577" s="65" t="s">
        <v>1361</v>
      </c>
    </row>
    <row r="578" spans="1:2">
      <c r="A578" s="66" t="s">
        <v>1362</v>
      </c>
      <c r="B578" s="65" t="s">
        <v>1363</v>
      </c>
    </row>
    <row r="579" spans="1:2">
      <c r="A579" s="66" t="s">
        <v>1364</v>
      </c>
      <c r="B579" s="65" t="s">
        <v>1365</v>
      </c>
    </row>
    <row r="580" spans="1:2">
      <c r="A580" s="66" t="s">
        <v>1366</v>
      </c>
      <c r="B580" s="65" t="s">
        <v>1367</v>
      </c>
    </row>
    <row r="581" spans="1:2">
      <c r="A581" s="66" t="s">
        <v>1368</v>
      </c>
      <c r="B581" s="65" t="s">
        <v>1369</v>
      </c>
    </row>
    <row r="582" spans="1:2">
      <c r="A582" s="66" t="s">
        <v>1370</v>
      </c>
      <c r="B582" s="65" t="s">
        <v>1371</v>
      </c>
    </row>
    <row r="583" spans="1:2">
      <c r="A583" s="66" t="s">
        <v>1372</v>
      </c>
      <c r="B583" s="65" t="s">
        <v>1373</v>
      </c>
    </row>
    <row r="584" spans="1:2">
      <c r="A584" s="66" t="s">
        <v>1374</v>
      </c>
      <c r="B584" s="65" t="s">
        <v>1375</v>
      </c>
    </row>
    <row r="585" spans="1:2">
      <c r="A585" s="66" t="s">
        <v>1376</v>
      </c>
      <c r="B585" s="65" t="s">
        <v>1377</v>
      </c>
    </row>
    <row r="586" spans="1:2">
      <c r="A586" s="66" t="s">
        <v>1378</v>
      </c>
      <c r="B586" s="65" t="s">
        <v>1379</v>
      </c>
    </row>
    <row r="587" spans="1:2">
      <c r="A587" s="66" t="s">
        <v>1380</v>
      </c>
      <c r="B587" s="65" t="s">
        <v>1381</v>
      </c>
    </row>
    <row r="588" spans="1:2">
      <c r="A588" s="66" t="s">
        <v>1382</v>
      </c>
      <c r="B588" s="65" t="s">
        <v>1383</v>
      </c>
    </row>
    <row r="589" spans="1:2">
      <c r="A589" s="66" t="s">
        <v>1384</v>
      </c>
      <c r="B589" s="65" t="s">
        <v>1385</v>
      </c>
    </row>
    <row r="590" spans="1:2">
      <c r="A590" s="66" t="s">
        <v>1386</v>
      </c>
      <c r="B590" s="65" t="s">
        <v>1387</v>
      </c>
    </row>
    <row r="591" spans="1:2">
      <c r="A591" s="66" t="s">
        <v>1388</v>
      </c>
      <c r="B591" s="65" t="s">
        <v>1389</v>
      </c>
    </row>
    <row r="592" spans="1:2">
      <c r="A592" s="66" t="s">
        <v>1390</v>
      </c>
      <c r="B592" s="65" t="s">
        <v>1391</v>
      </c>
    </row>
    <row r="593" spans="1:2">
      <c r="A593" s="66" t="s">
        <v>1392</v>
      </c>
      <c r="B593" s="65" t="s">
        <v>1393</v>
      </c>
    </row>
    <row r="594" spans="1:2">
      <c r="A594" s="66" t="s">
        <v>1394</v>
      </c>
      <c r="B594" s="65" t="s">
        <v>1395</v>
      </c>
    </row>
    <row r="595" spans="1:2">
      <c r="A595" s="66" t="s">
        <v>1396</v>
      </c>
      <c r="B595" s="65" t="s">
        <v>1397</v>
      </c>
    </row>
    <row r="596" spans="1:2">
      <c r="A596" s="66" t="s">
        <v>1398</v>
      </c>
      <c r="B596" s="65" t="s">
        <v>1399</v>
      </c>
    </row>
    <row r="597" spans="1:2">
      <c r="A597" s="66" t="s">
        <v>1400</v>
      </c>
      <c r="B597" s="65" t="s">
        <v>1401</v>
      </c>
    </row>
    <row r="598" spans="1:2">
      <c r="A598" s="66" t="s">
        <v>1402</v>
      </c>
      <c r="B598" s="65" t="s">
        <v>1403</v>
      </c>
    </row>
    <row r="599" spans="1:2">
      <c r="A599" s="66" t="s">
        <v>1404</v>
      </c>
      <c r="B599" s="65" t="s">
        <v>1405</v>
      </c>
    </row>
    <row r="600" spans="1:2">
      <c r="A600" s="66" t="s">
        <v>1406</v>
      </c>
      <c r="B600" s="65" t="s">
        <v>1407</v>
      </c>
    </row>
    <row r="601" spans="1:2">
      <c r="A601" s="66" t="s">
        <v>1408</v>
      </c>
      <c r="B601" s="65" t="s">
        <v>1409</v>
      </c>
    </row>
    <row r="602" spans="1:2">
      <c r="A602" s="66" t="s">
        <v>1410</v>
      </c>
      <c r="B602" s="65" t="s">
        <v>1411</v>
      </c>
    </row>
    <row r="603" spans="1:2">
      <c r="A603" s="66" t="s">
        <v>1412</v>
      </c>
      <c r="B603" s="65" t="s">
        <v>1413</v>
      </c>
    </row>
    <row r="604" spans="1:2">
      <c r="A604" s="66" t="s">
        <v>1414</v>
      </c>
      <c r="B604" s="65" t="s">
        <v>1415</v>
      </c>
    </row>
    <row r="605" spans="1:2">
      <c r="A605" s="66" t="s">
        <v>1416</v>
      </c>
      <c r="B605" s="65" t="s">
        <v>1417</v>
      </c>
    </row>
    <row r="606" spans="1:2">
      <c r="A606" s="66" t="s">
        <v>1418</v>
      </c>
      <c r="B606" s="65" t="s">
        <v>1419</v>
      </c>
    </row>
    <row r="607" spans="1:2">
      <c r="A607" s="66" t="s">
        <v>1420</v>
      </c>
      <c r="B607" s="65" t="s">
        <v>1421</v>
      </c>
    </row>
    <row r="608" spans="1:2">
      <c r="A608" s="66" t="s">
        <v>1422</v>
      </c>
      <c r="B608" s="65" t="s">
        <v>1423</v>
      </c>
    </row>
    <row r="609" spans="1:2">
      <c r="A609" s="66" t="s">
        <v>1424</v>
      </c>
      <c r="B609" s="65" t="s">
        <v>1425</v>
      </c>
    </row>
    <row r="610" spans="1:2">
      <c r="A610" s="66" t="s">
        <v>1426</v>
      </c>
      <c r="B610" s="65" t="s">
        <v>1427</v>
      </c>
    </row>
    <row r="611" spans="1:2">
      <c r="A611" s="66" t="s">
        <v>1428</v>
      </c>
      <c r="B611" s="65" t="s">
        <v>1429</v>
      </c>
    </row>
    <row r="612" spans="1:2">
      <c r="A612" s="66" t="s">
        <v>1430</v>
      </c>
      <c r="B612" s="65" t="s">
        <v>1431</v>
      </c>
    </row>
    <row r="613" spans="1:2">
      <c r="A613" s="66" t="s">
        <v>1432</v>
      </c>
      <c r="B613" s="65" t="s">
        <v>1433</v>
      </c>
    </row>
    <row r="614" spans="1:2">
      <c r="A614" s="66" t="s">
        <v>1434</v>
      </c>
      <c r="B614" s="65" t="s">
        <v>1435</v>
      </c>
    </row>
    <row r="615" spans="1:2">
      <c r="A615" s="66" t="s">
        <v>1436</v>
      </c>
      <c r="B615" s="65" t="s">
        <v>1437</v>
      </c>
    </row>
    <row r="616" spans="1:2">
      <c r="A616" s="66" t="s">
        <v>1438</v>
      </c>
      <c r="B616" s="65" t="s">
        <v>1439</v>
      </c>
    </row>
    <row r="617" spans="1:2">
      <c r="A617" s="66" t="s">
        <v>1440</v>
      </c>
      <c r="B617" s="65" t="s">
        <v>1441</v>
      </c>
    </row>
    <row r="618" spans="1:2">
      <c r="A618" s="66" t="s">
        <v>1442</v>
      </c>
      <c r="B618" s="65" t="s">
        <v>1443</v>
      </c>
    </row>
    <row r="619" spans="1:2">
      <c r="A619" s="66" t="s">
        <v>1444</v>
      </c>
      <c r="B619" s="65" t="s">
        <v>1445</v>
      </c>
    </row>
    <row r="620" spans="1:2">
      <c r="A620" s="66" t="s">
        <v>1446</v>
      </c>
      <c r="B620" s="65" t="s">
        <v>1447</v>
      </c>
    </row>
    <row r="621" spans="1:2">
      <c r="A621" s="66" t="s">
        <v>1448</v>
      </c>
      <c r="B621" s="65" t="s">
        <v>1449</v>
      </c>
    </row>
    <row r="622" spans="1:2">
      <c r="A622" s="66" t="s">
        <v>1450</v>
      </c>
      <c r="B622" s="65" t="s">
        <v>1451</v>
      </c>
    </row>
    <row r="623" spans="1:2">
      <c r="A623" s="66" t="s">
        <v>1452</v>
      </c>
      <c r="B623" s="65" t="s">
        <v>1453</v>
      </c>
    </row>
    <row r="624" spans="1:2">
      <c r="A624" s="66" t="s">
        <v>1454</v>
      </c>
      <c r="B624" s="65" t="s">
        <v>1455</v>
      </c>
    </row>
    <row r="625" spans="1:2">
      <c r="A625" s="66" t="s">
        <v>1456</v>
      </c>
      <c r="B625" s="65" t="s">
        <v>1457</v>
      </c>
    </row>
    <row r="626" spans="1:2">
      <c r="A626" s="66" t="s">
        <v>1458</v>
      </c>
      <c r="B626" s="65" t="s">
        <v>1459</v>
      </c>
    </row>
    <row r="627" spans="1:2">
      <c r="A627" s="66" t="s">
        <v>1460</v>
      </c>
      <c r="B627" s="65" t="s">
        <v>1461</v>
      </c>
    </row>
    <row r="628" spans="1:2">
      <c r="A628" s="66" t="s">
        <v>1462</v>
      </c>
      <c r="B628" s="65" t="s">
        <v>1463</v>
      </c>
    </row>
    <row r="629" spans="1:2">
      <c r="A629" s="66" t="s">
        <v>1464</v>
      </c>
      <c r="B629" s="65" t="s">
        <v>1465</v>
      </c>
    </row>
    <row r="630" spans="1:2">
      <c r="A630" s="66" t="s">
        <v>1466</v>
      </c>
      <c r="B630" s="65" t="s">
        <v>1467</v>
      </c>
    </row>
    <row r="631" spans="1:2">
      <c r="A631" s="66" t="s">
        <v>1468</v>
      </c>
      <c r="B631" s="65" t="s">
        <v>1469</v>
      </c>
    </row>
    <row r="632" spans="1:2">
      <c r="A632" s="66" t="s">
        <v>1470</v>
      </c>
      <c r="B632" s="65" t="s">
        <v>1471</v>
      </c>
    </row>
    <row r="633" spans="1:2">
      <c r="A633" s="66" t="s">
        <v>1472</v>
      </c>
      <c r="B633" s="65" t="s">
        <v>1473</v>
      </c>
    </row>
    <row r="634" spans="1:2">
      <c r="A634" s="66" t="s">
        <v>1474</v>
      </c>
      <c r="B634" s="65" t="s">
        <v>1475</v>
      </c>
    </row>
    <row r="635" spans="1:2">
      <c r="A635" s="66" t="s">
        <v>1476</v>
      </c>
      <c r="B635" s="65" t="s">
        <v>1477</v>
      </c>
    </row>
    <row r="636" spans="1:2">
      <c r="A636" s="66" t="s">
        <v>1478</v>
      </c>
      <c r="B636" s="65" t="s">
        <v>1479</v>
      </c>
    </row>
    <row r="637" spans="1:2">
      <c r="A637" s="66" t="s">
        <v>1480</v>
      </c>
      <c r="B637" s="65" t="s">
        <v>1481</v>
      </c>
    </row>
    <row r="638" spans="1:2">
      <c r="A638" s="66" t="s">
        <v>1482</v>
      </c>
      <c r="B638" s="65" t="s">
        <v>1483</v>
      </c>
    </row>
    <row r="639" spans="1:2">
      <c r="A639" s="66" t="s">
        <v>1484</v>
      </c>
      <c r="B639" s="65" t="s">
        <v>1485</v>
      </c>
    </row>
    <row r="640" spans="1:2">
      <c r="A640" s="66" t="s">
        <v>1486</v>
      </c>
      <c r="B640" s="65" t="s">
        <v>1487</v>
      </c>
    </row>
    <row r="641" spans="1:2">
      <c r="A641" s="66" t="s">
        <v>1488</v>
      </c>
      <c r="B641" s="65" t="s">
        <v>1489</v>
      </c>
    </row>
    <row r="642" spans="1:2">
      <c r="A642" s="66" t="s">
        <v>1490</v>
      </c>
      <c r="B642" s="65" t="s">
        <v>1491</v>
      </c>
    </row>
    <row r="643" spans="1:2">
      <c r="A643" s="66" t="s">
        <v>1492</v>
      </c>
      <c r="B643" s="65" t="s">
        <v>1493</v>
      </c>
    </row>
    <row r="644" spans="1:2">
      <c r="A644" s="66" t="s">
        <v>1494</v>
      </c>
      <c r="B644" s="65" t="s">
        <v>1495</v>
      </c>
    </row>
    <row r="645" spans="1:2">
      <c r="A645" s="66" t="s">
        <v>1496</v>
      </c>
      <c r="B645" s="65" t="s">
        <v>1497</v>
      </c>
    </row>
    <row r="646" spans="1:2">
      <c r="A646" s="66" t="s">
        <v>1498</v>
      </c>
      <c r="B646" s="65" t="s">
        <v>1499</v>
      </c>
    </row>
    <row r="647" spans="1:2">
      <c r="A647" s="66" t="s">
        <v>1500</v>
      </c>
      <c r="B647" s="65" t="s">
        <v>1501</v>
      </c>
    </row>
    <row r="648" spans="1:2">
      <c r="A648" s="66" t="s">
        <v>1502</v>
      </c>
      <c r="B648" s="65" t="s">
        <v>1503</v>
      </c>
    </row>
    <row r="649" spans="1:2">
      <c r="A649" s="66" t="s">
        <v>1504</v>
      </c>
      <c r="B649" s="65" t="s">
        <v>1505</v>
      </c>
    </row>
    <row r="650" spans="1:2">
      <c r="A650" s="66" t="s">
        <v>1506</v>
      </c>
      <c r="B650" s="65" t="s">
        <v>1507</v>
      </c>
    </row>
    <row r="651" spans="1:2">
      <c r="A651" s="66" t="s">
        <v>1508</v>
      </c>
      <c r="B651" s="65" t="s">
        <v>1509</v>
      </c>
    </row>
    <row r="652" spans="1:2">
      <c r="A652" s="66" t="s">
        <v>1510</v>
      </c>
      <c r="B652" s="65" t="s">
        <v>1511</v>
      </c>
    </row>
    <row r="653" spans="1:2">
      <c r="A653" s="66" t="s">
        <v>1512</v>
      </c>
      <c r="B653" s="65" t="s">
        <v>1513</v>
      </c>
    </row>
    <row r="654" spans="1:2">
      <c r="A654" s="66" t="s">
        <v>1514</v>
      </c>
      <c r="B654" s="65" t="s">
        <v>1515</v>
      </c>
    </row>
    <row r="655" spans="1:2">
      <c r="A655" s="66" t="s">
        <v>1516</v>
      </c>
      <c r="B655" s="65" t="s">
        <v>1517</v>
      </c>
    </row>
    <row r="656" spans="1:2">
      <c r="A656" s="66" t="s">
        <v>1518</v>
      </c>
      <c r="B656" s="65" t="s">
        <v>1519</v>
      </c>
    </row>
    <row r="657" spans="1:2">
      <c r="A657" s="66" t="s">
        <v>1520</v>
      </c>
      <c r="B657" s="65" t="s">
        <v>1521</v>
      </c>
    </row>
    <row r="658" spans="1:2">
      <c r="A658" s="66" t="s">
        <v>1522</v>
      </c>
      <c r="B658" s="65" t="s">
        <v>1523</v>
      </c>
    </row>
    <row r="659" spans="1:2">
      <c r="A659" s="66" t="s">
        <v>1524</v>
      </c>
      <c r="B659" s="65" t="s">
        <v>1525</v>
      </c>
    </row>
    <row r="660" spans="1:2">
      <c r="A660" s="66" t="s">
        <v>1526</v>
      </c>
      <c r="B660" s="65" t="s">
        <v>1527</v>
      </c>
    </row>
    <row r="661" spans="1:2">
      <c r="A661" s="66" t="s">
        <v>1528</v>
      </c>
      <c r="B661" s="65" t="s">
        <v>1529</v>
      </c>
    </row>
    <row r="662" spans="1:2">
      <c r="A662" s="66" t="s">
        <v>1530</v>
      </c>
      <c r="B662" s="65" t="s">
        <v>1531</v>
      </c>
    </row>
    <row r="663" spans="1:2">
      <c r="A663" s="66" t="s">
        <v>1532</v>
      </c>
      <c r="B663" s="65" t="s">
        <v>1533</v>
      </c>
    </row>
    <row r="664" spans="1:2">
      <c r="A664" s="66" t="s">
        <v>1534</v>
      </c>
      <c r="B664" s="65" t="s">
        <v>1535</v>
      </c>
    </row>
    <row r="665" spans="1:2">
      <c r="A665" s="66" t="s">
        <v>1536</v>
      </c>
      <c r="B665" s="65" t="s">
        <v>1537</v>
      </c>
    </row>
    <row r="666" spans="1:2">
      <c r="A666" s="66" t="s">
        <v>1538</v>
      </c>
      <c r="B666" s="65" t="s">
        <v>1539</v>
      </c>
    </row>
    <row r="667" spans="1:2">
      <c r="A667" s="66" t="s">
        <v>1540</v>
      </c>
      <c r="B667" s="65" t="s">
        <v>1541</v>
      </c>
    </row>
    <row r="668" spans="1:2">
      <c r="A668" s="66" t="s">
        <v>1542</v>
      </c>
      <c r="B668" s="65" t="s">
        <v>1543</v>
      </c>
    </row>
    <row r="669" spans="1:2">
      <c r="A669" s="66" t="s">
        <v>1544</v>
      </c>
      <c r="B669" s="65" t="s">
        <v>1545</v>
      </c>
    </row>
    <row r="670" spans="1:2">
      <c r="A670" s="66" t="s">
        <v>1546</v>
      </c>
      <c r="B670" s="65" t="s">
        <v>1547</v>
      </c>
    </row>
    <row r="671" spans="1:2">
      <c r="A671" s="66" t="s">
        <v>1548</v>
      </c>
      <c r="B671" s="65" t="s">
        <v>1549</v>
      </c>
    </row>
    <row r="672" spans="1:2">
      <c r="A672" s="66" t="s">
        <v>1550</v>
      </c>
      <c r="B672" s="65" t="s">
        <v>1551</v>
      </c>
    </row>
    <row r="673" spans="1:2">
      <c r="A673" s="66" t="s">
        <v>1552</v>
      </c>
      <c r="B673" s="65" t="s">
        <v>1553</v>
      </c>
    </row>
    <row r="674" spans="1:2">
      <c r="A674" s="66" t="s">
        <v>1554</v>
      </c>
      <c r="B674" s="65" t="s">
        <v>1555</v>
      </c>
    </row>
    <row r="675" spans="1:2">
      <c r="A675" s="66" t="s">
        <v>1556</v>
      </c>
      <c r="B675" s="65" t="s">
        <v>1557</v>
      </c>
    </row>
    <row r="676" spans="1:2">
      <c r="A676" s="66" t="s">
        <v>1558</v>
      </c>
      <c r="B676" s="65" t="s">
        <v>1559</v>
      </c>
    </row>
    <row r="677" spans="1:2">
      <c r="A677" s="66" t="s">
        <v>1560</v>
      </c>
      <c r="B677" s="65" t="s">
        <v>1561</v>
      </c>
    </row>
    <row r="678" spans="1:2">
      <c r="A678" s="66" t="s">
        <v>1562</v>
      </c>
      <c r="B678" s="65" t="s">
        <v>1563</v>
      </c>
    </row>
    <row r="679" spans="1:2">
      <c r="A679" s="66" t="s">
        <v>1564</v>
      </c>
      <c r="B679" s="65" t="s">
        <v>1565</v>
      </c>
    </row>
    <row r="680" spans="1:2">
      <c r="A680" s="66" t="s">
        <v>1566</v>
      </c>
      <c r="B680" s="65" t="s">
        <v>1567</v>
      </c>
    </row>
    <row r="681" spans="1:2">
      <c r="A681" s="66" t="s">
        <v>1568</v>
      </c>
      <c r="B681" s="65" t="s">
        <v>1569</v>
      </c>
    </row>
    <row r="682" spans="1:2">
      <c r="A682" s="66" t="s">
        <v>1570</v>
      </c>
      <c r="B682" s="65" t="s">
        <v>1571</v>
      </c>
    </row>
    <row r="683" spans="1:2">
      <c r="A683" s="66" t="s">
        <v>1572</v>
      </c>
      <c r="B683" s="65" t="s">
        <v>1573</v>
      </c>
    </row>
    <row r="684" spans="1:2">
      <c r="A684" s="66" t="s">
        <v>1574</v>
      </c>
      <c r="B684" s="65" t="s">
        <v>1575</v>
      </c>
    </row>
    <row r="685" spans="1:2">
      <c r="A685" s="66" t="s">
        <v>1576</v>
      </c>
      <c r="B685" s="65" t="s">
        <v>1577</v>
      </c>
    </row>
    <row r="686" spans="1:2">
      <c r="A686" s="66" t="s">
        <v>1578</v>
      </c>
      <c r="B686" s="65" t="s">
        <v>1579</v>
      </c>
    </row>
    <row r="687" spans="1:2">
      <c r="A687" s="66" t="s">
        <v>1580</v>
      </c>
      <c r="B687" s="65" t="s">
        <v>1581</v>
      </c>
    </row>
    <row r="688" spans="1:2">
      <c r="A688" s="66" t="s">
        <v>1582</v>
      </c>
      <c r="B688" s="65" t="s">
        <v>1583</v>
      </c>
    </row>
    <row r="689" spans="1:2">
      <c r="A689" s="66" t="s">
        <v>1584</v>
      </c>
      <c r="B689" s="65" t="s">
        <v>1585</v>
      </c>
    </row>
    <row r="690" spans="1:2">
      <c r="A690" s="66" t="s">
        <v>1586</v>
      </c>
      <c r="B690" s="65" t="s">
        <v>1587</v>
      </c>
    </row>
    <row r="691" spans="1:2">
      <c r="A691" s="66" t="s">
        <v>1588</v>
      </c>
      <c r="B691" s="65" t="s">
        <v>1589</v>
      </c>
    </row>
    <row r="692" spans="1:2">
      <c r="A692" s="66" t="s">
        <v>1590</v>
      </c>
      <c r="B692" s="65" t="s">
        <v>1591</v>
      </c>
    </row>
    <row r="693" spans="1:2">
      <c r="A693" s="66" t="s">
        <v>1592</v>
      </c>
      <c r="B693" s="65" t="s">
        <v>1593</v>
      </c>
    </row>
    <row r="694" spans="1:2">
      <c r="A694" s="66" t="s">
        <v>1594</v>
      </c>
      <c r="B694" s="65" t="s">
        <v>1595</v>
      </c>
    </row>
    <row r="695" spans="1:2">
      <c r="A695" s="66" t="s">
        <v>1596</v>
      </c>
      <c r="B695" s="65" t="s">
        <v>1597</v>
      </c>
    </row>
    <row r="696" spans="1:2">
      <c r="A696" s="66" t="s">
        <v>1598</v>
      </c>
      <c r="B696" s="65" t="s">
        <v>1599</v>
      </c>
    </row>
    <row r="697" spans="1:2">
      <c r="A697" s="66" t="s">
        <v>1600</v>
      </c>
      <c r="B697" s="65" t="s">
        <v>1601</v>
      </c>
    </row>
    <row r="698" spans="1:2">
      <c r="A698" s="66" t="s">
        <v>1602</v>
      </c>
      <c r="B698" s="65" t="s">
        <v>1603</v>
      </c>
    </row>
    <row r="699" spans="1:2">
      <c r="A699" s="66" t="s">
        <v>1604</v>
      </c>
      <c r="B699" s="65" t="s">
        <v>1605</v>
      </c>
    </row>
    <row r="700" spans="1:2">
      <c r="A700" s="66" t="s">
        <v>1606</v>
      </c>
      <c r="B700" s="65" t="s">
        <v>1607</v>
      </c>
    </row>
    <row r="701" spans="1:2">
      <c r="A701" s="66" t="s">
        <v>1608</v>
      </c>
      <c r="B701" s="65" t="s">
        <v>1609</v>
      </c>
    </row>
    <row r="702" spans="1:2">
      <c r="A702" s="66" t="s">
        <v>1610</v>
      </c>
      <c r="B702" s="65" t="s">
        <v>1611</v>
      </c>
    </row>
    <row r="703" spans="1:2">
      <c r="A703" s="66" t="s">
        <v>1612</v>
      </c>
      <c r="B703" s="65" t="s">
        <v>1613</v>
      </c>
    </row>
    <row r="704" spans="1:2">
      <c r="A704" s="66" t="s">
        <v>1614</v>
      </c>
      <c r="B704" s="65" t="s">
        <v>1615</v>
      </c>
    </row>
    <row r="705" spans="1:2">
      <c r="A705" s="66" t="s">
        <v>1616</v>
      </c>
      <c r="B705" s="65" t="s">
        <v>1617</v>
      </c>
    </row>
    <row r="706" spans="1:2">
      <c r="A706" s="66" t="s">
        <v>1618</v>
      </c>
      <c r="B706" s="65" t="s">
        <v>1619</v>
      </c>
    </row>
    <row r="707" spans="1:2">
      <c r="A707" s="66" t="s">
        <v>1620</v>
      </c>
      <c r="B707" s="65" t="s">
        <v>1621</v>
      </c>
    </row>
    <row r="708" spans="1:2">
      <c r="A708" s="66" t="s">
        <v>1622</v>
      </c>
      <c r="B708" s="65" t="s">
        <v>1623</v>
      </c>
    </row>
    <row r="709" spans="1:2">
      <c r="A709" s="66" t="s">
        <v>1624</v>
      </c>
      <c r="B709" s="65" t="s">
        <v>1625</v>
      </c>
    </row>
    <row r="710" spans="1:2">
      <c r="A710" s="66" t="s">
        <v>1626</v>
      </c>
      <c r="B710" s="65" t="s">
        <v>1627</v>
      </c>
    </row>
    <row r="711" spans="1:2">
      <c r="A711" s="66" t="s">
        <v>1628</v>
      </c>
      <c r="B711" s="65" t="s">
        <v>1629</v>
      </c>
    </row>
    <row r="712" spans="1:2">
      <c r="A712" s="66" t="s">
        <v>1630</v>
      </c>
      <c r="B712" s="65" t="s">
        <v>1631</v>
      </c>
    </row>
    <row r="713" spans="1:2">
      <c r="A713" s="66" t="s">
        <v>1632</v>
      </c>
      <c r="B713" s="65" t="s">
        <v>1633</v>
      </c>
    </row>
    <row r="714" spans="1:2">
      <c r="A714" s="66" t="s">
        <v>1634</v>
      </c>
      <c r="B714" s="65" t="s">
        <v>1635</v>
      </c>
    </row>
    <row r="715" spans="1:2">
      <c r="A715" s="66" t="s">
        <v>1636</v>
      </c>
      <c r="B715" s="65" t="s">
        <v>1637</v>
      </c>
    </row>
    <row r="716" spans="1:2">
      <c r="A716" s="66" t="s">
        <v>1638</v>
      </c>
      <c r="B716" s="65" t="s">
        <v>1639</v>
      </c>
    </row>
    <row r="717" spans="1:2">
      <c r="A717" s="66" t="s">
        <v>1640</v>
      </c>
      <c r="B717" s="65" t="s">
        <v>1641</v>
      </c>
    </row>
    <row r="718" spans="1:2">
      <c r="A718" s="66" t="s">
        <v>1642</v>
      </c>
      <c r="B718" s="65" t="s">
        <v>1643</v>
      </c>
    </row>
    <row r="719" spans="1:2">
      <c r="A719" s="66" t="s">
        <v>1644</v>
      </c>
      <c r="B719" s="65" t="s">
        <v>1645</v>
      </c>
    </row>
    <row r="720" spans="1:2">
      <c r="A720" s="66" t="s">
        <v>1646</v>
      </c>
      <c r="B720" s="65" t="s">
        <v>1647</v>
      </c>
    </row>
    <row r="721" spans="1:2">
      <c r="A721" s="66" t="s">
        <v>1648</v>
      </c>
      <c r="B721" s="65" t="s">
        <v>1649</v>
      </c>
    </row>
    <row r="722" spans="1:2">
      <c r="A722" s="66" t="s">
        <v>1650</v>
      </c>
      <c r="B722" s="65" t="s">
        <v>1651</v>
      </c>
    </row>
    <row r="723" spans="1:2">
      <c r="A723" s="66" t="s">
        <v>1652</v>
      </c>
      <c r="B723" s="65" t="s">
        <v>1653</v>
      </c>
    </row>
    <row r="724" spans="1:2">
      <c r="A724" s="66" t="s">
        <v>1654</v>
      </c>
      <c r="B724" s="65" t="s">
        <v>1655</v>
      </c>
    </row>
    <row r="725" spans="1:2">
      <c r="A725" s="66" t="s">
        <v>1656</v>
      </c>
      <c r="B725" s="65" t="s">
        <v>1657</v>
      </c>
    </row>
    <row r="726" spans="1:2">
      <c r="A726" s="66" t="s">
        <v>1658</v>
      </c>
      <c r="B726" s="65" t="s">
        <v>1659</v>
      </c>
    </row>
    <row r="727" spans="1:2">
      <c r="A727" s="66" t="s">
        <v>1660</v>
      </c>
      <c r="B727" s="65" t="s">
        <v>1661</v>
      </c>
    </row>
    <row r="728" spans="1:2">
      <c r="A728" s="66" t="s">
        <v>1662</v>
      </c>
      <c r="B728" s="65" t="s">
        <v>1663</v>
      </c>
    </row>
    <row r="729" spans="1:2">
      <c r="A729" s="66" t="s">
        <v>1664</v>
      </c>
      <c r="B729" s="65" t="s">
        <v>1665</v>
      </c>
    </row>
    <row r="730" spans="1:2">
      <c r="A730" s="66" t="s">
        <v>1666</v>
      </c>
      <c r="B730" s="65" t="s">
        <v>1667</v>
      </c>
    </row>
    <row r="731" spans="1:2">
      <c r="A731" s="66" t="s">
        <v>1668</v>
      </c>
      <c r="B731" s="65" t="s">
        <v>1669</v>
      </c>
    </row>
    <row r="732" spans="1:2">
      <c r="A732" s="66" t="s">
        <v>1670</v>
      </c>
      <c r="B732" s="65" t="s">
        <v>1671</v>
      </c>
    </row>
    <row r="733" spans="1:2">
      <c r="A733" s="66" t="s">
        <v>1672</v>
      </c>
      <c r="B733" s="65" t="s">
        <v>1673</v>
      </c>
    </row>
    <row r="734" spans="1:2">
      <c r="A734" s="66" t="s">
        <v>1674</v>
      </c>
      <c r="B734" s="65" t="s">
        <v>1675</v>
      </c>
    </row>
    <row r="735" spans="1:2">
      <c r="A735" s="66" t="s">
        <v>1676</v>
      </c>
      <c r="B735" s="65" t="s">
        <v>1677</v>
      </c>
    </row>
    <row r="736" spans="1:2">
      <c r="A736" s="66" t="s">
        <v>1678</v>
      </c>
      <c r="B736" s="65" t="s">
        <v>1679</v>
      </c>
    </row>
    <row r="737" spans="1:2">
      <c r="A737" s="66" t="s">
        <v>1680</v>
      </c>
      <c r="B737" s="65" t="s">
        <v>1681</v>
      </c>
    </row>
    <row r="738" spans="1:2">
      <c r="A738" s="66" t="s">
        <v>1682</v>
      </c>
      <c r="B738" s="65" t="s">
        <v>1683</v>
      </c>
    </row>
    <row r="739" spans="1:2">
      <c r="A739" s="66" t="s">
        <v>1684</v>
      </c>
      <c r="B739" s="65" t="s">
        <v>1685</v>
      </c>
    </row>
    <row r="740" spans="1:2">
      <c r="A740" s="66" t="s">
        <v>1686</v>
      </c>
      <c r="B740" s="65" t="s">
        <v>1687</v>
      </c>
    </row>
    <row r="741" spans="1:2">
      <c r="A741" s="66" t="s">
        <v>1688</v>
      </c>
      <c r="B741" s="65" t="s">
        <v>1689</v>
      </c>
    </row>
    <row r="742" spans="1:2">
      <c r="A742" s="66" t="s">
        <v>1690</v>
      </c>
      <c r="B742" s="65" t="s">
        <v>1691</v>
      </c>
    </row>
    <row r="743" spans="1:2">
      <c r="A743" s="66" t="s">
        <v>1692</v>
      </c>
      <c r="B743" s="65" t="s">
        <v>1693</v>
      </c>
    </row>
    <row r="744" spans="1:2">
      <c r="A744" s="66" t="s">
        <v>1694</v>
      </c>
      <c r="B744" s="65" t="s">
        <v>1695</v>
      </c>
    </row>
    <row r="745" spans="1:2">
      <c r="A745" s="66" t="s">
        <v>1696</v>
      </c>
      <c r="B745" s="65" t="s">
        <v>1697</v>
      </c>
    </row>
    <row r="746" spans="1:2">
      <c r="A746" s="66" t="s">
        <v>1698</v>
      </c>
      <c r="B746" s="65" t="s">
        <v>1699</v>
      </c>
    </row>
    <row r="747" spans="1:2">
      <c r="A747" s="66" t="s">
        <v>1700</v>
      </c>
      <c r="B747" s="65" t="s">
        <v>1701</v>
      </c>
    </row>
    <row r="748" spans="1:2">
      <c r="A748" s="66" t="s">
        <v>1702</v>
      </c>
      <c r="B748" s="65" t="s">
        <v>1703</v>
      </c>
    </row>
    <row r="749" spans="1:2">
      <c r="A749" s="66" t="s">
        <v>1704</v>
      </c>
      <c r="B749" s="65" t="s">
        <v>1705</v>
      </c>
    </row>
    <row r="750" spans="1:2">
      <c r="A750" s="66" t="s">
        <v>1706</v>
      </c>
      <c r="B750" s="65" t="s">
        <v>1707</v>
      </c>
    </row>
    <row r="751" spans="1:2">
      <c r="A751" s="66" t="s">
        <v>1708</v>
      </c>
      <c r="B751" s="65" t="s">
        <v>1709</v>
      </c>
    </row>
    <row r="752" spans="1:2">
      <c r="A752" s="66" t="s">
        <v>1710</v>
      </c>
      <c r="B752" s="65" t="s">
        <v>1711</v>
      </c>
    </row>
    <row r="753" spans="1:2">
      <c r="A753" s="66" t="s">
        <v>1712</v>
      </c>
      <c r="B753" s="65" t="s">
        <v>1713</v>
      </c>
    </row>
    <row r="754" spans="1:2">
      <c r="A754" s="66" t="s">
        <v>1714</v>
      </c>
      <c r="B754" s="65" t="s">
        <v>1715</v>
      </c>
    </row>
    <row r="755" spans="1:2">
      <c r="A755" s="66" t="s">
        <v>1716</v>
      </c>
      <c r="B755" s="65" t="s">
        <v>1717</v>
      </c>
    </row>
    <row r="756" spans="1:2">
      <c r="A756" s="66" t="s">
        <v>1718</v>
      </c>
      <c r="B756" s="65" t="s">
        <v>1719</v>
      </c>
    </row>
    <row r="757" spans="1:2">
      <c r="A757" s="66" t="s">
        <v>1720</v>
      </c>
      <c r="B757" s="65" t="s">
        <v>1721</v>
      </c>
    </row>
    <row r="758" spans="1:2">
      <c r="A758" s="66" t="s">
        <v>1722</v>
      </c>
      <c r="B758" s="65" t="s">
        <v>1723</v>
      </c>
    </row>
    <row r="759" spans="1:2">
      <c r="A759" s="66" t="s">
        <v>1724</v>
      </c>
      <c r="B759" s="65" t="s">
        <v>1725</v>
      </c>
    </row>
    <row r="760" spans="1:2">
      <c r="A760" s="66" t="s">
        <v>1726</v>
      </c>
      <c r="B760" s="65" t="s">
        <v>1727</v>
      </c>
    </row>
    <row r="761" spans="1:2">
      <c r="A761" s="66" t="s">
        <v>1728</v>
      </c>
      <c r="B761" s="65" t="s">
        <v>1729</v>
      </c>
    </row>
    <row r="762" spans="1:2">
      <c r="A762" s="66" t="s">
        <v>1730</v>
      </c>
      <c r="B762" s="65" t="s">
        <v>1731</v>
      </c>
    </row>
    <row r="763" spans="1:2">
      <c r="A763" s="66" t="s">
        <v>1732</v>
      </c>
      <c r="B763" s="65" t="s">
        <v>1733</v>
      </c>
    </row>
    <row r="764" spans="1:2">
      <c r="A764" s="66" t="s">
        <v>1734</v>
      </c>
      <c r="B764" s="65" t="s">
        <v>1735</v>
      </c>
    </row>
    <row r="765" spans="1:2">
      <c r="A765" s="66" t="s">
        <v>1736</v>
      </c>
      <c r="B765" s="65" t="s">
        <v>1737</v>
      </c>
    </row>
    <row r="766" spans="1:2">
      <c r="A766" s="66" t="s">
        <v>1738</v>
      </c>
      <c r="B766" s="65" t="s">
        <v>1739</v>
      </c>
    </row>
    <row r="767" spans="1:2">
      <c r="A767" s="66" t="s">
        <v>1740</v>
      </c>
      <c r="B767" s="65" t="s">
        <v>1741</v>
      </c>
    </row>
    <row r="768" spans="1:2">
      <c r="A768" s="66" t="s">
        <v>1742</v>
      </c>
      <c r="B768" s="65" t="s">
        <v>1743</v>
      </c>
    </row>
    <row r="769" spans="1:2">
      <c r="A769" s="66" t="s">
        <v>1744</v>
      </c>
      <c r="B769" s="65" t="s">
        <v>1745</v>
      </c>
    </row>
    <row r="770" spans="1:2">
      <c r="A770" s="66" t="s">
        <v>1746</v>
      </c>
      <c r="B770" s="65" t="s">
        <v>1747</v>
      </c>
    </row>
    <row r="771" spans="1:2">
      <c r="A771" s="66" t="s">
        <v>1748</v>
      </c>
      <c r="B771" s="65" t="s">
        <v>1749</v>
      </c>
    </row>
    <row r="772" spans="1:2">
      <c r="A772" s="66" t="s">
        <v>1750</v>
      </c>
      <c r="B772" s="65" t="s">
        <v>1751</v>
      </c>
    </row>
    <row r="773" spans="1:2">
      <c r="A773" s="66" t="s">
        <v>1752</v>
      </c>
      <c r="B773" s="65" t="s">
        <v>1753</v>
      </c>
    </row>
    <row r="774" spans="1:2">
      <c r="A774" s="66" t="s">
        <v>1754</v>
      </c>
      <c r="B774" s="65" t="s">
        <v>1755</v>
      </c>
    </row>
    <row r="775" spans="1:2">
      <c r="A775" s="66" t="s">
        <v>1756</v>
      </c>
      <c r="B775" s="65" t="s">
        <v>1757</v>
      </c>
    </row>
    <row r="776" spans="1:2">
      <c r="A776" s="66" t="s">
        <v>1758</v>
      </c>
      <c r="B776" s="65" t="s">
        <v>1759</v>
      </c>
    </row>
    <row r="777" spans="1:2">
      <c r="A777" s="66" t="s">
        <v>1760</v>
      </c>
      <c r="B777" s="65" t="s">
        <v>1761</v>
      </c>
    </row>
    <row r="778" spans="1:2">
      <c r="A778" s="66" t="s">
        <v>1762</v>
      </c>
      <c r="B778" s="65" t="s">
        <v>1763</v>
      </c>
    </row>
    <row r="779" spans="1:2">
      <c r="A779" s="66" t="s">
        <v>1764</v>
      </c>
      <c r="B779" s="65" t="s">
        <v>1765</v>
      </c>
    </row>
    <row r="780" spans="1:2">
      <c r="A780" s="66" t="s">
        <v>1766</v>
      </c>
      <c r="B780" s="65" t="s">
        <v>1767</v>
      </c>
    </row>
    <row r="781" spans="1:2">
      <c r="A781" s="66" t="s">
        <v>1768</v>
      </c>
      <c r="B781" s="65" t="s">
        <v>1769</v>
      </c>
    </row>
    <row r="782" spans="1:2">
      <c r="A782" s="66" t="s">
        <v>1770</v>
      </c>
      <c r="B782" s="65" t="s">
        <v>1771</v>
      </c>
    </row>
    <row r="783" spans="1:2">
      <c r="A783" s="66" t="s">
        <v>1772</v>
      </c>
      <c r="B783" s="65" t="s">
        <v>1773</v>
      </c>
    </row>
    <row r="784" spans="1:2">
      <c r="A784" s="66" t="s">
        <v>1774</v>
      </c>
      <c r="B784" s="65" t="s">
        <v>1775</v>
      </c>
    </row>
    <row r="785" spans="1:2">
      <c r="A785" s="66" t="s">
        <v>1776</v>
      </c>
      <c r="B785" s="65" t="s">
        <v>1777</v>
      </c>
    </row>
    <row r="786" spans="1:2">
      <c r="A786" s="66" t="s">
        <v>1778</v>
      </c>
      <c r="B786" s="65" t="s">
        <v>1779</v>
      </c>
    </row>
    <row r="787" spans="1:2">
      <c r="A787" s="66" t="s">
        <v>1780</v>
      </c>
      <c r="B787" s="65" t="s">
        <v>1781</v>
      </c>
    </row>
    <row r="788" spans="1:2">
      <c r="A788" s="66" t="s">
        <v>1782</v>
      </c>
      <c r="B788" s="65" t="s">
        <v>1783</v>
      </c>
    </row>
    <row r="789" spans="1:2">
      <c r="A789" s="66" t="s">
        <v>1784</v>
      </c>
      <c r="B789" s="65" t="s">
        <v>1785</v>
      </c>
    </row>
    <row r="790" spans="1:2">
      <c r="A790" s="66" t="s">
        <v>1786</v>
      </c>
      <c r="B790" s="65" t="s">
        <v>1787</v>
      </c>
    </row>
    <row r="791" spans="1:2">
      <c r="A791" s="66" t="s">
        <v>1788</v>
      </c>
      <c r="B791" s="65" t="s">
        <v>1789</v>
      </c>
    </row>
    <row r="792" spans="1:2">
      <c r="A792" s="66" t="s">
        <v>1790</v>
      </c>
      <c r="B792" s="65" t="s">
        <v>1791</v>
      </c>
    </row>
    <row r="793" spans="1:2">
      <c r="A793" s="66" t="s">
        <v>1792</v>
      </c>
      <c r="B793" s="65" t="s">
        <v>1793</v>
      </c>
    </row>
    <row r="794" spans="1:2">
      <c r="A794" s="66" t="s">
        <v>1794</v>
      </c>
      <c r="B794" s="65" t="s">
        <v>1795</v>
      </c>
    </row>
    <row r="795" spans="1:2">
      <c r="A795" s="66" t="s">
        <v>1796</v>
      </c>
      <c r="B795" s="65" t="s">
        <v>1797</v>
      </c>
    </row>
    <row r="796" spans="1:2">
      <c r="A796" s="66" t="s">
        <v>1798</v>
      </c>
      <c r="B796" s="65" t="s">
        <v>1799</v>
      </c>
    </row>
    <row r="797" spans="1:2">
      <c r="A797" s="66" t="s">
        <v>1800</v>
      </c>
      <c r="B797" s="65" t="s">
        <v>1801</v>
      </c>
    </row>
    <row r="798" spans="1:2">
      <c r="A798" s="66" t="s">
        <v>1802</v>
      </c>
      <c r="B798" s="65" t="s">
        <v>1803</v>
      </c>
    </row>
    <row r="799" spans="1:2">
      <c r="A799" s="66" t="s">
        <v>1804</v>
      </c>
      <c r="B799" s="65" t="s">
        <v>1805</v>
      </c>
    </row>
    <row r="800" spans="1:2">
      <c r="A800" s="66" t="s">
        <v>1806</v>
      </c>
      <c r="B800" s="65" t="s">
        <v>1807</v>
      </c>
    </row>
    <row r="801" spans="1:2">
      <c r="A801" s="66" t="s">
        <v>1808</v>
      </c>
      <c r="B801" s="65" t="s">
        <v>1809</v>
      </c>
    </row>
    <row r="802" spans="1:2">
      <c r="A802" s="66" t="s">
        <v>1810</v>
      </c>
      <c r="B802" s="65" t="s">
        <v>1811</v>
      </c>
    </row>
    <row r="803" spans="1:2">
      <c r="A803" s="66" t="s">
        <v>1812</v>
      </c>
      <c r="B803" s="65" t="s">
        <v>1813</v>
      </c>
    </row>
    <row r="804" spans="1:2">
      <c r="A804" s="66" t="s">
        <v>1814</v>
      </c>
      <c r="B804" s="65" t="s">
        <v>1815</v>
      </c>
    </row>
    <row r="805" spans="1:2">
      <c r="A805" s="66" t="s">
        <v>1816</v>
      </c>
      <c r="B805" s="65" t="s">
        <v>1817</v>
      </c>
    </row>
    <row r="806" spans="1:2">
      <c r="A806" s="66" t="s">
        <v>1818</v>
      </c>
      <c r="B806" s="65" t="s">
        <v>1819</v>
      </c>
    </row>
    <row r="807" spans="1:2">
      <c r="A807" s="66" t="s">
        <v>1820</v>
      </c>
      <c r="B807" s="65" t="s">
        <v>1821</v>
      </c>
    </row>
    <row r="808" spans="1:2">
      <c r="A808" s="66" t="s">
        <v>1822</v>
      </c>
      <c r="B808" s="65" t="s">
        <v>1823</v>
      </c>
    </row>
    <row r="809" spans="1:2">
      <c r="A809" s="66" t="s">
        <v>1824</v>
      </c>
      <c r="B809" s="65" t="s">
        <v>1825</v>
      </c>
    </row>
    <row r="810" spans="1:2">
      <c r="A810" s="66" t="s">
        <v>1826</v>
      </c>
      <c r="B810" s="65" t="s">
        <v>1827</v>
      </c>
    </row>
    <row r="811" spans="1:2">
      <c r="A811" s="66" t="s">
        <v>1828</v>
      </c>
      <c r="B811" s="65" t="s">
        <v>1829</v>
      </c>
    </row>
    <row r="812" spans="1:2">
      <c r="A812" s="66" t="s">
        <v>1830</v>
      </c>
      <c r="B812" s="65" t="s">
        <v>1831</v>
      </c>
    </row>
    <row r="813" spans="1:2">
      <c r="A813" s="66" t="s">
        <v>1832</v>
      </c>
      <c r="B813" s="65" t="s">
        <v>1833</v>
      </c>
    </row>
    <row r="814" spans="1:2">
      <c r="A814" s="66" t="s">
        <v>1834</v>
      </c>
      <c r="B814" s="65" t="s">
        <v>1835</v>
      </c>
    </row>
    <row r="815" spans="1:2">
      <c r="A815" s="66" t="s">
        <v>1836</v>
      </c>
      <c r="B815" s="65" t="s">
        <v>1837</v>
      </c>
    </row>
    <row r="816" spans="1:2">
      <c r="A816" s="66" t="s">
        <v>1838</v>
      </c>
      <c r="B816" s="65" t="s">
        <v>1839</v>
      </c>
    </row>
    <row r="817" spans="1:2">
      <c r="A817" s="66" t="s">
        <v>1840</v>
      </c>
      <c r="B817" s="65" t="s">
        <v>1841</v>
      </c>
    </row>
    <row r="818" spans="1:2">
      <c r="A818" s="66" t="s">
        <v>1842</v>
      </c>
      <c r="B818" s="65" t="s">
        <v>1843</v>
      </c>
    </row>
    <row r="819" spans="1:2">
      <c r="A819" s="66" t="s">
        <v>1844</v>
      </c>
      <c r="B819" s="65" t="s">
        <v>1845</v>
      </c>
    </row>
    <row r="820" spans="1:2">
      <c r="A820" s="66" t="s">
        <v>1846</v>
      </c>
      <c r="B820" s="65" t="s">
        <v>1847</v>
      </c>
    </row>
    <row r="821" spans="1:2">
      <c r="A821" s="66" t="s">
        <v>1848</v>
      </c>
      <c r="B821" s="65" t="s">
        <v>1849</v>
      </c>
    </row>
    <row r="822" spans="1:2">
      <c r="A822" s="66" t="s">
        <v>1850</v>
      </c>
      <c r="B822" s="65" t="s">
        <v>1851</v>
      </c>
    </row>
    <row r="823" spans="1:2">
      <c r="A823" s="66" t="s">
        <v>1852</v>
      </c>
      <c r="B823" s="65" t="s">
        <v>1853</v>
      </c>
    </row>
    <row r="824" spans="1:2">
      <c r="A824" s="66" t="s">
        <v>1854</v>
      </c>
      <c r="B824" s="65" t="s">
        <v>1855</v>
      </c>
    </row>
    <row r="825" spans="1:2">
      <c r="A825" s="66" t="s">
        <v>1856</v>
      </c>
      <c r="B825" s="65" t="s">
        <v>1857</v>
      </c>
    </row>
    <row r="826" spans="1:2">
      <c r="A826" s="66" t="s">
        <v>1858</v>
      </c>
      <c r="B826" s="65" t="s">
        <v>1859</v>
      </c>
    </row>
    <row r="827" spans="1:2">
      <c r="A827" s="66" t="s">
        <v>1860</v>
      </c>
      <c r="B827" s="65" t="s">
        <v>1861</v>
      </c>
    </row>
    <row r="828" spans="1:2">
      <c r="A828" s="66" t="s">
        <v>1862</v>
      </c>
      <c r="B828" s="65" t="s">
        <v>1863</v>
      </c>
    </row>
    <row r="829" spans="1:2">
      <c r="A829" s="66" t="s">
        <v>1864</v>
      </c>
      <c r="B829" s="65" t="s">
        <v>1865</v>
      </c>
    </row>
    <row r="830" spans="1:2">
      <c r="A830" s="66" t="s">
        <v>1866</v>
      </c>
      <c r="B830" s="65" t="s">
        <v>1867</v>
      </c>
    </row>
    <row r="831" spans="1:2">
      <c r="A831" s="66" t="s">
        <v>1868</v>
      </c>
      <c r="B831" s="65" t="s">
        <v>1869</v>
      </c>
    </row>
    <row r="832" spans="1:2">
      <c r="A832" s="66" t="s">
        <v>1870</v>
      </c>
      <c r="B832" s="65" t="s">
        <v>1871</v>
      </c>
    </row>
    <row r="833" spans="1:2">
      <c r="A833" s="66" t="s">
        <v>1872</v>
      </c>
      <c r="B833" s="65" t="s">
        <v>1873</v>
      </c>
    </row>
    <row r="834" spans="1:2">
      <c r="A834" s="66" t="s">
        <v>1874</v>
      </c>
      <c r="B834" s="65" t="s">
        <v>1875</v>
      </c>
    </row>
    <row r="835" spans="1:2">
      <c r="A835" s="66" t="s">
        <v>1876</v>
      </c>
      <c r="B835" s="65" t="s">
        <v>1877</v>
      </c>
    </row>
    <row r="836" spans="1:2">
      <c r="A836" s="66" t="s">
        <v>1878</v>
      </c>
      <c r="B836" s="65" t="s">
        <v>1879</v>
      </c>
    </row>
    <row r="837" spans="1:2">
      <c r="A837" s="66" t="s">
        <v>1880</v>
      </c>
      <c r="B837" s="65" t="s">
        <v>1881</v>
      </c>
    </row>
    <row r="838" spans="1:2">
      <c r="A838" s="66" t="s">
        <v>1882</v>
      </c>
      <c r="B838" s="65" t="s">
        <v>1883</v>
      </c>
    </row>
    <row r="839" spans="1:2">
      <c r="A839" s="66" t="s">
        <v>1884</v>
      </c>
      <c r="B839" s="65" t="s">
        <v>1885</v>
      </c>
    </row>
    <row r="840" spans="1:2">
      <c r="A840" s="66" t="s">
        <v>1886</v>
      </c>
      <c r="B840" s="65" t="s">
        <v>1887</v>
      </c>
    </row>
    <row r="841" spans="1:2">
      <c r="A841" s="66" t="s">
        <v>1888</v>
      </c>
      <c r="B841" s="65" t="s">
        <v>1889</v>
      </c>
    </row>
    <row r="842" spans="1:2">
      <c r="A842" s="66" t="s">
        <v>1890</v>
      </c>
      <c r="B842" s="65" t="s">
        <v>1891</v>
      </c>
    </row>
    <row r="843" spans="1:2">
      <c r="A843" s="66" t="s">
        <v>1892</v>
      </c>
      <c r="B843" s="65" t="s">
        <v>1893</v>
      </c>
    </row>
    <row r="844" spans="1:2">
      <c r="A844" s="66" t="s">
        <v>1894</v>
      </c>
      <c r="B844" s="65" t="s">
        <v>1895</v>
      </c>
    </row>
    <row r="845" spans="1:2">
      <c r="A845" s="66" t="s">
        <v>1896</v>
      </c>
      <c r="B845" s="65" t="s">
        <v>1897</v>
      </c>
    </row>
    <row r="846" spans="1:2">
      <c r="A846" s="66" t="s">
        <v>1898</v>
      </c>
      <c r="B846" s="65" t="s">
        <v>1899</v>
      </c>
    </row>
    <row r="847" spans="1:2">
      <c r="A847" s="66" t="s">
        <v>1900</v>
      </c>
      <c r="B847" s="65" t="s">
        <v>1901</v>
      </c>
    </row>
    <row r="848" spans="1:2">
      <c r="A848" s="66" t="s">
        <v>1902</v>
      </c>
      <c r="B848" s="65" t="s">
        <v>1903</v>
      </c>
    </row>
    <row r="849" spans="1:2">
      <c r="A849" s="66" t="s">
        <v>1904</v>
      </c>
      <c r="B849" s="65" t="s">
        <v>1905</v>
      </c>
    </row>
    <row r="850" spans="1:2">
      <c r="A850" s="66" t="s">
        <v>1906</v>
      </c>
      <c r="B850" s="65" t="s">
        <v>1907</v>
      </c>
    </row>
    <row r="851" spans="1:2">
      <c r="A851" s="66" t="s">
        <v>1908</v>
      </c>
      <c r="B851" s="65" t="s">
        <v>1909</v>
      </c>
    </row>
    <row r="852" spans="1:2">
      <c r="A852" s="66" t="s">
        <v>1910</v>
      </c>
      <c r="B852" s="65" t="s">
        <v>1911</v>
      </c>
    </row>
    <row r="853" spans="1:2">
      <c r="A853" s="66" t="s">
        <v>1912</v>
      </c>
      <c r="B853" s="65" t="s">
        <v>1913</v>
      </c>
    </row>
    <row r="854" spans="1:2">
      <c r="A854" s="66" t="s">
        <v>1914</v>
      </c>
      <c r="B854" s="65" t="s">
        <v>1915</v>
      </c>
    </row>
    <row r="855" spans="1:2">
      <c r="A855" s="66" t="s">
        <v>1916</v>
      </c>
      <c r="B855" s="65" t="s">
        <v>1917</v>
      </c>
    </row>
    <row r="856" spans="1:2">
      <c r="A856" s="66" t="s">
        <v>1918</v>
      </c>
      <c r="B856" s="65" t="s">
        <v>1919</v>
      </c>
    </row>
    <row r="857" spans="1:2">
      <c r="A857" s="66" t="s">
        <v>1920</v>
      </c>
      <c r="B857" s="65" t="s">
        <v>1921</v>
      </c>
    </row>
    <row r="858" spans="1:2">
      <c r="A858" s="66" t="s">
        <v>1922</v>
      </c>
      <c r="B858" s="65" t="s">
        <v>1923</v>
      </c>
    </row>
    <row r="859" spans="1:2">
      <c r="A859" s="66" t="s">
        <v>1924</v>
      </c>
      <c r="B859" s="65" t="s">
        <v>1925</v>
      </c>
    </row>
    <row r="860" spans="1:2">
      <c r="A860" s="66" t="s">
        <v>1926</v>
      </c>
      <c r="B860" s="65" t="s">
        <v>1927</v>
      </c>
    </row>
    <row r="861" spans="1:2">
      <c r="A861" s="66" t="s">
        <v>1928</v>
      </c>
      <c r="B861" s="65" t="s">
        <v>1929</v>
      </c>
    </row>
    <row r="862" spans="1:2">
      <c r="A862" s="66" t="s">
        <v>1930</v>
      </c>
      <c r="B862" s="65" t="s">
        <v>1931</v>
      </c>
    </row>
    <row r="863" spans="1:2">
      <c r="A863" s="66" t="s">
        <v>1932</v>
      </c>
      <c r="B863" s="65" t="s">
        <v>1933</v>
      </c>
    </row>
    <row r="864" spans="1:2">
      <c r="A864" s="66" t="s">
        <v>1934</v>
      </c>
      <c r="B864" s="65" t="s">
        <v>1935</v>
      </c>
    </row>
    <row r="865" spans="1:2">
      <c r="A865" s="66" t="s">
        <v>1936</v>
      </c>
      <c r="B865" s="65" t="s">
        <v>1937</v>
      </c>
    </row>
    <row r="866" spans="1:2">
      <c r="A866" s="66" t="s">
        <v>1938</v>
      </c>
      <c r="B866" s="65" t="s">
        <v>1939</v>
      </c>
    </row>
    <row r="867" spans="1:2">
      <c r="A867" s="66" t="s">
        <v>1940</v>
      </c>
      <c r="B867" s="65" t="s">
        <v>1941</v>
      </c>
    </row>
    <row r="868" spans="1:2">
      <c r="A868" s="66" t="s">
        <v>1942</v>
      </c>
      <c r="B868" s="65" t="s">
        <v>1943</v>
      </c>
    </row>
    <row r="869" spans="1:2">
      <c r="A869" s="66" t="s">
        <v>1944</v>
      </c>
      <c r="B869" s="65" t="s">
        <v>1945</v>
      </c>
    </row>
    <row r="870" spans="1:2">
      <c r="A870" s="66" t="s">
        <v>1946</v>
      </c>
      <c r="B870" s="65" t="s">
        <v>1947</v>
      </c>
    </row>
    <row r="871" spans="1:2">
      <c r="A871" s="66" t="s">
        <v>1948</v>
      </c>
      <c r="B871" s="65" t="s">
        <v>1949</v>
      </c>
    </row>
    <row r="872" spans="1:2">
      <c r="A872" s="66" t="s">
        <v>1950</v>
      </c>
      <c r="B872" s="65" t="s">
        <v>1951</v>
      </c>
    </row>
    <row r="873" spans="1:2">
      <c r="A873" s="66" t="s">
        <v>1952</v>
      </c>
      <c r="B873" s="65" t="s">
        <v>1953</v>
      </c>
    </row>
    <row r="874" spans="1:2">
      <c r="A874" s="66" t="s">
        <v>1954</v>
      </c>
      <c r="B874" s="65" t="s">
        <v>1955</v>
      </c>
    </row>
    <row r="875" spans="1:2">
      <c r="A875" s="66" t="s">
        <v>1956</v>
      </c>
      <c r="B875" s="65" t="s">
        <v>1957</v>
      </c>
    </row>
    <row r="876" spans="1:2">
      <c r="A876" s="66" t="s">
        <v>1958</v>
      </c>
      <c r="B876" s="65" t="s">
        <v>1959</v>
      </c>
    </row>
    <row r="877" spans="1:2">
      <c r="A877" s="66" t="s">
        <v>1960</v>
      </c>
      <c r="B877" s="65" t="s">
        <v>1961</v>
      </c>
    </row>
    <row r="878" spans="1:2">
      <c r="A878" s="66" t="s">
        <v>1962</v>
      </c>
      <c r="B878" s="65" t="s">
        <v>1963</v>
      </c>
    </row>
    <row r="879" spans="1:2">
      <c r="A879" s="66" t="s">
        <v>1964</v>
      </c>
      <c r="B879" s="65" t="s">
        <v>1965</v>
      </c>
    </row>
    <row r="880" spans="1:2">
      <c r="A880" s="66" t="s">
        <v>1966</v>
      </c>
      <c r="B880" s="65" t="s">
        <v>1967</v>
      </c>
    </row>
    <row r="881" spans="1:2">
      <c r="A881" s="66" t="s">
        <v>1968</v>
      </c>
      <c r="B881" s="65" t="s">
        <v>1969</v>
      </c>
    </row>
    <row r="882" spans="1:2">
      <c r="A882" s="66" t="s">
        <v>1970</v>
      </c>
      <c r="B882" s="65" t="s">
        <v>1971</v>
      </c>
    </row>
    <row r="883" spans="1:2">
      <c r="A883" s="66" t="s">
        <v>1972</v>
      </c>
      <c r="B883" s="65" t="s">
        <v>1973</v>
      </c>
    </row>
    <row r="884" spans="1:2">
      <c r="A884" s="66" t="s">
        <v>1974</v>
      </c>
      <c r="B884" s="65" t="s">
        <v>1975</v>
      </c>
    </row>
    <row r="885" spans="1:2">
      <c r="A885" s="66" t="s">
        <v>1976</v>
      </c>
      <c r="B885" s="65" t="s">
        <v>1977</v>
      </c>
    </row>
    <row r="886" spans="1:2">
      <c r="A886" s="66" t="s">
        <v>1978</v>
      </c>
      <c r="B886" s="65" t="s">
        <v>1979</v>
      </c>
    </row>
    <row r="887" spans="1:2">
      <c r="A887" s="66" t="s">
        <v>1980</v>
      </c>
      <c r="B887" s="65" t="s">
        <v>1981</v>
      </c>
    </row>
    <row r="888" spans="1:2">
      <c r="A888" s="66" t="s">
        <v>1982</v>
      </c>
      <c r="B888" s="65" t="s">
        <v>1983</v>
      </c>
    </row>
    <row r="889" spans="1:2">
      <c r="A889" s="66" t="s">
        <v>1984</v>
      </c>
      <c r="B889" s="65" t="s">
        <v>1985</v>
      </c>
    </row>
    <row r="890" spans="1:2">
      <c r="A890" s="66" t="s">
        <v>1986</v>
      </c>
      <c r="B890" s="65" t="s">
        <v>1987</v>
      </c>
    </row>
    <row r="891" spans="1:2">
      <c r="A891" s="66" t="s">
        <v>1988</v>
      </c>
      <c r="B891" s="65" t="s">
        <v>1989</v>
      </c>
    </row>
    <row r="892" spans="1:2">
      <c r="A892" s="66" t="s">
        <v>1990</v>
      </c>
      <c r="B892" s="65" t="s">
        <v>1991</v>
      </c>
    </row>
    <row r="893" spans="1:2">
      <c r="A893" s="66" t="s">
        <v>1992</v>
      </c>
      <c r="B893" s="65" t="s">
        <v>1993</v>
      </c>
    </row>
    <row r="894" spans="1:2">
      <c r="A894" s="66" t="s">
        <v>1994</v>
      </c>
      <c r="B894" s="65" t="s">
        <v>1995</v>
      </c>
    </row>
    <row r="895" spans="1:2">
      <c r="A895" s="66" t="s">
        <v>1996</v>
      </c>
      <c r="B895" s="65" t="s">
        <v>1997</v>
      </c>
    </row>
    <row r="896" spans="1:2">
      <c r="A896" s="66" t="s">
        <v>1998</v>
      </c>
      <c r="B896" s="65" t="s">
        <v>1999</v>
      </c>
    </row>
    <row r="897" spans="1:2">
      <c r="A897" s="66" t="s">
        <v>2000</v>
      </c>
      <c r="B897" s="65" t="s">
        <v>2001</v>
      </c>
    </row>
    <row r="898" spans="1:2">
      <c r="A898" s="66" t="s">
        <v>2002</v>
      </c>
      <c r="B898" s="65" t="s">
        <v>2003</v>
      </c>
    </row>
    <row r="899" spans="1:2">
      <c r="A899" s="66" t="s">
        <v>2004</v>
      </c>
      <c r="B899" s="65" t="s">
        <v>2005</v>
      </c>
    </row>
    <row r="900" spans="1:2">
      <c r="A900" s="66" t="s">
        <v>2006</v>
      </c>
      <c r="B900" s="65" t="s">
        <v>2007</v>
      </c>
    </row>
    <row r="901" spans="1:2">
      <c r="A901" s="66" t="s">
        <v>2008</v>
      </c>
      <c r="B901" s="65" t="s">
        <v>2009</v>
      </c>
    </row>
    <row r="902" spans="1:2">
      <c r="A902" s="66" t="s">
        <v>2010</v>
      </c>
      <c r="B902" s="65" t="s">
        <v>2011</v>
      </c>
    </row>
    <row r="903" spans="1:2">
      <c r="A903" s="66" t="s">
        <v>2012</v>
      </c>
      <c r="B903" s="65" t="s">
        <v>2013</v>
      </c>
    </row>
    <row r="904" spans="1:2">
      <c r="A904" s="66" t="s">
        <v>2014</v>
      </c>
      <c r="B904" s="65" t="s">
        <v>2015</v>
      </c>
    </row>
    <row r="905" spans="1:2">
      <c r="A905" s="66" t="s">
        <v>2016</v>
      </c>
      <c r="B905" s="65" t="s">
        <v>2017</v>
      </c>
    </row>
    <row r="906" spans="1:2">
      <c r="A906" s="66" t="s">
        <v>2018</v>
      </c>
      <c r="B906" s="65" t="s">
        <v>2019</v>
      </c>
    </row>
    <row r="907" spans="1:2">
      <c r="A907" s="66" t="s">
        <v>2020</v>
      </c>
      <c r="B907" s="65" t="s">
        <v>2021</v>
      </c>
    </row>
    <row r="908" spans="1:2">
      <c r="A908" s="66" t="s">
        <v>2022</v>
      </c>
      <c r="B908" s="65" t="s">
        <v>2023</v>
      </c>
    </row>
    <row r="909" spans="1:2">
      <c r="A909" s="66" t="s">
        <v>2024</v>
      </c>
      <c r="B909" s="65" t="s">
        <v>2025</v>
      </c>
    </row>
    <row r="910" spans="1:2">
      <c r="A910" s="66" t="s">
        <v>2026</v>
      </c>
      <c r="B910" s="65" t="s">
        <v>2027</v>
      </c>
    </row>
    <row r="911" spans="1:2">
      <c r="A911" s="66" t="s">
        <v>2028</v>
      </c>
      <c r="B911" s="65" t="s">
        <v>2029</v>
      </c>
    </row>
    <row r="912" spans="1:2">
      <c r="A912" s="66" t="s">
        <v>2030</v>
      </c>
      <c r="B912" s="65" t="s">
        <v>2031</v>
      </c>
    </row>
    <row r="913" spans="1:2">
      <c r="A913" s="66" t="s">
        <v>2032</v>
      </c>
      <c r="B913" s="65" t="s">
        <v>2033</v>
      </c>
    </row>
    <row r="914" spans="1:2">
      <c r="A914" s="66" t="s">
        <v>2034</v>
      </c>
      <c r="B914" s="65" t="s">
        <v>2035</v>
      </c>
    </row>
    <row r="915" spans="1:2">
      <c r="A915" s="66" t="s">
        <v>2036</v>
      </c>
      <c r="B915" s="65" t="s">
        <v>2037</v>
      </c>
    </row>
    <row r="916" spans="1:2">
      <c r="A916" s="66" t="s">
        <v>2038</v>
      </c>
      <c r="B916" s="65" t="s">
        <v>2039</v>
      </c>
    </row>
    <row r="917" spans="1:2">
      <c r="A917" s="66" t="s">
        <v>2040</v>
      </c>
      <c r="B917" s="65" t="s">
        <v>2041</v>
      </c>
    </row>
    <row r="918" spans="1:2">
      <c r="A918" s="66" t="s">
        <v>2042</v>
      </c>
      <c r="B918" s="65" t="s">
        <v>2043</v>
      </c>
    </row>
    <row r="919" spans="1:2">
      <c r="A919" s="66" t="s">
        <v>2044</v>
      </c>
      <c r="B919" s="65" t="s">
        <v>2045</v>
      </c>
    </row>
    <row r="920" spans="1:2">
      <c r="A920" s="66" t="s">
        <v>2046</v>
      </c>
      <c r="B920" s="65" t="s">
        <v>2047</v>
      </c>
    </row>
    <row r="921" spans="1:2">
      <c r="A921" s="66" t="s">
        <v>2048</v>
      </c>
      <c r="B921" s="65" t="s">
        <v>2049</v>
      </c>
    </row>
    <row r="922" spans="1:2">
      <c r="A922" s="66" t="s">
        <v>2050</v>
      </c>
      <c r="B922" s="65" t="s">
        <v>2051</v>
      </c>
    </row>
    <row r="923" spans="1:2">
      <c r="A923" s="66" t="s">
        <v>2052</v>
      </c>
      <c r="B923" s="65" t="s">
        <v>2053</v>
      </c>
    </row>
    <row r="924" spans="1:2">
      <c r="A924" s="66" t="s">
        <v>2054</v>
      </c>
      <c r="B924" s="65" t="s">
        <v>2055</v>
      </c>
    </row>
    <row r="925" spans="1:2">
      <c r="A925" s="66" t="s">
        <v>2056</v>
      </c>
      <c r="B925" s="65" t="s">
        <v>2057</v>
      </c>
    </row>
    <row r="926" spans="1:2">
      <c r="A926" s="66" t="s">
        <v>2058</v>
      </c>
      <c r="B926" s="65" t="s">
        <v>2059</v>
      </c>
    </row>
    <row r="927" spans="1:2">
      <c r="A927" s="66" t="s">
        <v>2060</v>
      </c>
      <c r="B927" s="65" t="s">
        <v>2061</v>
      </c>
    </row>
    <row r="928" spans="1:2">
      <c r="A928" s="66" t="s">
        <v>2062</v>
      </c>
      <c r="B928" s="65" t="s">
        <v>2063</v>
      </c>
    </row>
    <row r="929" spans="1:2">
      <c r="A929" s="66" t="s">
        <v>2064</v>
      </c>
      <c r="B929" s="65" t="s">
        <v>2065</v>
      </c>
    </row>
    <row r="930" spans="1:2">
      <c r="A930" s="66" t="s">
        <v>2066</v>
      </c>
      <c r="B930" s="65" t="s">
        <v>2067</v>
      </c>
    </row>
    <row r="931" spans="1:2">
      <c r="A931" s="66" t="s">
        <v>2068</v>
      </c>
      <c r="B931" s="65" t="s">
        <v>2069</v>
      </c>
    </row>
    <row r="932" spans="1:2">
      <c r="A932" s="66" t="s">
        <v>2070</v>
      </c>
      <c r="B932" s="65" t="s">
        <v>2071</v>
      </c>
    </row>
    <row r="933" spans="1:2">
      <c r="A933" s="66" t="s">
        <v>2072</v>
      </c>
      <c r="B933" s="65" t="s">
        <v>2073</v>
      </c>
    </row>
    <row r="934" spans="1:2">
      <c r="A934" s="66" t="s">
        <v>2074</v>
      </c>
      <c r="B934" s="65" t="s">
        <v>2075</v>
      </c>
    </row>
    <row r="935" spans="1:2">
      <c r="A935" s="66" t="s">
        <v>2076</v>
      </c>
      <c r="B935" s="65" t="s">
        <v>2077</v>
      </c>
    </row>
    <row r="936" spans="1:2">
      <c r="A936" s="66" t="s">
        <v>2078</v>
      </c>
      <c r="B936" s="65" t="s">
        <v>2079</v>
      </c>
    </row>
    <row r="937" spans="1:2">
      <c r="A937" s="66" t="s">
        <v>2080</v>
      </c>
      <c r="B937" s="65" t="s">
        <v>2081</v>
      </c>
    </row>
    <row r="938" spans="1:2">
      <c r="A938" s="66" t="s">
        <v>2082</v>
      </c>
      <c r="B938" s="65" t="s">
        <v>2083</v>
      </c>
    </row>
    <row r="939" spans="1:2">
      <c r="A939" s="66" t="s">
        <v>2084</v>
      </c>
      <c r="B939" s="65" t="s">
        <v>2085</v>
      </c>
    </row>
    <row r="940" spans="1:2">
      <c r="A940" s="66" t="s">
        <v>2086</v>
      </c>
      <c r="B940" s="65" t="s">
        <v>2087</v>
      </c>
    </row>
    <row r="941" spans="1:2">
      <c r="A941" s="66" t="s">
        <v>2088</v>
      </c>
      <c r="B941" s="65" t="s">
        <v>2089</v>
      </c>
    </row>
    <row r="942" spans="1:2">
      <c r="A942" s="66" t="s">
        <v>2090</v>
      </c>
      <c r="B942" s="65" t="s">
        <v>2091</v>
      </c>
    </row>
    <row r="943" spans="1:2">
      <c r="A943" s="66" t="s">
        <v>2092</v>
      </c>
      <c r="B943" s="65" t="s">
        <v>2093</v>
      </c>
    </row>
    <row r="944" spans="1:2">
      <c r="A944" s="66" t="s">
        <v>2094</v>
      </c>
      <c r="B944" s="65" t="s">
        <v>2095</v>
      </c>
    </row>
    <row r="945" spans="1:2">
      <c r="A945" s="66" t="s">
        <v>2096</v>
      </c>
      <c r="B945" s="65" t="s">
        <v>2097</v>
      </c>
    </row>
    <row r="946" spans="1:2">
      <c r="A946" s="66" t="s">
        <v>2098</v>
      </c>
      <c r="B946" s="65" t="s">
        <v>2099</v>
      </c>
    </row>
    <row r="947" spans="1:2">
      <c r="A947" s="66" t="s">
        <v>2100</v>
      </c>
      <c r="B947" s="65" t="s">
        <v>2101</v>
      </c>
    </row>
    <row r="948" spans="1:2">
      <c r="A948" s="66" t="s">
        <v>2102</v>
      </c>
      <c r="B948" s="65" t="s">
        <v>2103</v>
      </c>
    </row>
    <row r="949" spans="1:2">
      <c r="A949" s="66" t="s">
        <v>2104</v>
      </c>
      <c r="B949" s="65" t="s">
        <v>2105</v>
      </c>
    </row>
    <row r="950" spans="1:2">
      <c r="A950" s="66" t="s">
        <v>2106</v>
      </c>
      <c r="B950" s="65" t="s">
        <v>2107</v>
      </c>
    </row>
    <row r="951" spans="1:2">
      <c r="A951" s="66" t="s">
        <v>2108</v>
      </c>
      <c r="B951" s="65" t="s">
        <v>2109</v>
      </c>
    </row>
    <row r="952" spans="1:2">
      <c r="A952" s="66" t="s">
        <v>2110</v>
      </c>
      <c r="B952" s="65" t="s">
        <v>2111</v>
      </c>
    </row>
    <row r="953" spans="1:2">
      <c r="A953" s="66" t="s">
        <v>2112</v>
      </c>
      <c r="B953" s="65" t="s">
        <v>2113</v>
      </c>
    </row>
    <row r="954" spans="1:2">
      <c r="A954" s="66" t="s">
        <v>2114</v>
      </c>
      <c r="B954" s="65" t="s">
        <v>2115</v>
      </c>
    </row>
    <row r="955" spans="1:2">
      <c r="A955" s="66" t="s">
        <v>2116</v>
      </c>
      <c r="B955" s="65" t="s">
        <v>2117</v>
      </c>
    </row>
    <row r="956" spans="1:2">
      <c r="A956" s="66" t="s">
        <v>2118</v>
      </c>
      <c r="B956" s="65" t="s">
        <v>2119</v>
      </c>
    </row>
    <row r="957" spans="1:2">
      <c r="A957" s="66" t="s">
        <v>2120</v>
      </c>
      <c r="B957" s="65" t="s">
        <v>2121</v>
      </c>
    </row>
    <row r="958" spans="1:2">
      <c r="A958" s="66" t="s">
        <v>2122</v>
      </c>
      <c r="B958" s="65" t="s">
        <v>2123</v>
      </c>
    </row>
    <row r="959" spans="1:2">
      <c r="A959" s="66" t="s">
        <v>2124</v>
      </c>
      <c r="B959" s="65" t="s">
        <v>2125</v>
      </c>
    </row>
    <row r="960" spans="1:2">
      <c r="A960" s="66" t="s">
        <v>2126</v>
      </c>
      <c r="B960" s="65" t="s">
        <v>2127</v>
      </c>
    </row>
    <row r="961" spans="1:2">
      <c r="A961" s="66" t="s">
        <v>2128</v>
      </c>
      <c r="B961" s="65" t="s">
        <v>2129</v>
      </c>
    </row>
    <row r="962" spans="1:2">
      <c r="A962" s="66" t="s">
        <v>2130</v>
      </c>
      <c r="B962" s="65" t="s">
        <v>2131</v>
      </c>
    </row>
    <row r="963" spans="1:2">
      <c r="A963" s="66" t="s">
        <v>2132</v>
      </c>
      <c r="B963" s="65" t="s">
        <v>2133</v>
      </c>
    </row>
    <row r="964" spans="1:2">
      <c r="A964" s="66" t="s">
        <v>2134</v>
      </c>
      <c r="B964" s="65" t="s">
        <v>2135</v>
      </c>
    </row>
    <row r="965" spans="1:2">
      <c r="A965" s="66" t="s">
        <v>2136</v>
      </c>
      <c r="B965" s="65" t="s">
        <v>2137</v>
      </c>
    </row>
    <row r="966" spans="1:2">
      <c r="A966" s="66" t="s">
        <v>2138</v>
      </c>
      <c r="B966" s="65" t="s">
        <v>2139</v>
      </c>
    </row>
    <row r="967" spans="1:2">
      <c r="A967" s="66" t="s">
        <v>2140</v>
      </c>
      <c r="B967" s="65" t="s">
        <v>2141</v>
      </c>
    </row>
    <row r="968" spans="1:2">
      <c r="A968" s="66" t="s">
        <v>2142</v>
      </c>
      <c r="B968" s="65" t="s">
        <v>2143</v>
      </c>
    </row>
    <row r="969" spans="1:2">
      <c r="A969" s="66" t="s">
        <v>2144</v>
      </c>
      <c r="B969" s="65" t="s">
        <v>2145</v>
      </c>
    </row>
    <row r="970" spans="1:2">
      <c r="A970" s="66" t="s">
        <v>2146</v>
      </c>
      <c r="B970" s="65" t="s">
        <v>2147</v>
      </c>
    </row>
    <row r="971" spans="1:2">
      <c r="A971" s="66" t="s">
        <v>2148</v>
      </c>
      <c r="B971" s="65" t="s">
        <v>2149</v>
      </c>
    </row>
    <row r="972" spans="1:2">
      <c r="A972" s="66" t="s">
        <v>2150</v>
      </c>
      <c r="B972" s="65" t="s">
        <v>2151</v>
      </c>
    </row>
    <row r="973" spans="1:2">
      <c r="A973" s="66" t="s">
        <v>2152</v>
      </c>
      <c r="B973" s="65" t="s">
        <v>2153</v>
      </c>
    </row>
    <row r="974" spans="1:2">
      <c r="A974" s="66" t="s">
        <v>2154</v>
      </c>
      <c r="B974" s="65" t="s">
        <v>2155</v>
      </c>
    </row>
    <row r="975" spans="1:2">
      <c r="A975" s="66" t="s">
        <v>2156</v>
      </c>
      <c r="B975" s="65" t="s">
        <v>2157</v>
      </c>
    </row>
    <row r="976" spans="1:2">
      <c r="A976" s="66" t="s">
        <v>2158</v>
      </c>
      <c r="B976" s="65" t="s">
        <v>2159</v>
      </c>
    </row>
    <row r="977" spans="1:2">
      <c r="A977" s="66" t="s">
        <v>2160</v>
      </c>
      <c r="B977" s="65" t="s">
        <v>2161</v>
      </c>
    </row>
    <row r="978" spans="1:2">
      <c r="A978" s="66" t="s">
        <v>2162</v>
      </c>
      <c r="B978" s="65" t="s">
        <v>2163</v>
      </c>
    </row>
    <row r="979" spans="1:2">
      <c r="A979" s="66" t="s">
        <v>2164</v>
      </c>
      <c r="B979" s="65" t="s">
        <v>2165</v>
      </c>
    </row>
    <row r="980" spans="1:2">
      <c r="A980" s="66" t="s">
        <v>2166</v>
      </c>
      <c r="B980" s="65" t="s">
        <v>2167</v>
      </c>
    </row>
    <row r="981" spans="1:2">
      <c r="A981" s="66" t="s">
        <v>2168</v>
      </c>
      <c r="B981" s="65" t="s">
        <v>2169</v>
      </c>
    </row>
    <row r="982" spans="1:2">
      <c r="A982" s="66" t="s">
        <v>2170</v>
      </c>
      <c r="B982" s="65" t="s">
        <v>2171</v>
      </c>
    </row>
    <row r="983" spans="1:2">
      <c r="A983" s="66" t="s">
        <v>2172</v>
      </c>
      <c r="B983" s="65" t="s">
        <v>2173</v>
      </c>
    </row>
    <row r="984" spans="1:2">
      <c r="A984" s="66" t="s">
        <v>2174</v>
      </c>
      <c r="B984" s="65" t="s">
        <v>2175</v>
      </c>
    </row>
    <row r="985" spans="1:2">
      <c r="A985" s="66" t="s">
        <v>2176</v>
      </c>
      <c r="B985" s="65" t="s">
        <v>2177</v>
      </c>
    </row>
    <row r="986" spans="1:2">
      <c r="A986" s="66" t="s">
        <v>2178</v>
      </c>
      <c r="B986" s="65" t="s">
        <v>2179</v>
      </c>
    </row>
    <row r="987" spans="1:2">
      <c r="A987" s="66" t="s">
        <v>2180</v>
      </c>
      <c r="B987" s="65" t="s">
        <v>2181</v>
      </c>
    </row>
    <row r="988" spans="1:2">
      <c r="A988" s="66" t="s">
        <v>2182</v>
      </c>
      <c r="B988" s="65" t="s">
        <v>2183</v>
      </c>
    </row>
    <row r="989" spans="1:2">
      <c r="A989" s="66" t="s">
        <v>2184</v>
      </c>
      <c r="B989" s="65" t="s">
        <v>2185</v>
      </c>
    </row>
    <row r="990" spans="1:2">
      <c r="A990" s="66" t="s">
        <v>2186</v>
      </c>
      <c r="B990" s="65" t="s">
        <v>2187</v>
      </c>
    </row>
    <row r="991" spans="1:2">
      <c r="A991" s="66" t="s">
        <v>2188</v>
      </c>
      <c r="B991" s="65" t="s">
        <v>2189</v>
      </c>
    </row>
    <row r="992" spans="1:2">
      <c r="A992" s="66" t="s">
        <v>2190</v>
      </c>
      <c r="B992" s="65" t="s">
        <v>2191</v>
      </c>
    </row>
    <row r="993" spans="1:2">
      <c r="A993" s="66" t="s">
        <v>2192</v>
      </c>
      <c r="B993" s="65" t="s">
        <v>2193</v>
      </c>
    </row>
    <row r="994" spans="1:2">
      <c r="A994" s="66" t="s">
        <v>2194</v>
      </c>
      <c r="B994" s="65" t="s">
        <v>2195</v>
      </c>
    </row>
    <row r="995" spans="1:2">
      <c r="A995" s="66" t="s">
        <v>2196</v>
      </c>
      <c r="B995" s="65" t="s">
        <v>2197</v>
      </c>
    </row>
    <row r="996" spans="1:2">
      <c r="A996" s="66" t="s">
        <v>2198</v>
      </c>
      <c r="B996" s="65" t="s">
        <v>2199</v>
      </c>
    </row>
    <row r="997" spans="1:2">
      <c r="A997" s="66" t="s">
        <v>2200</v>
      </c>
      <c r="B997" s="65" t="s">
        <v>2201</v>
      </c>
    </row>
    <row r="998" spans="1:2">
      <c r="A998" s="66" t="s">
        <v>2202</v>
      </c>
      <c r="B998" s="65" t="s">
        <v>2203</v>
      </c>
    </row>
    <row r="999" spans="1:2">
      <c r="A999" s="66" t="s">
        <v>2204</v>
      </c>
      <c r="B999" s="65" t="s">
        <v>2205</v>
      </c>
    </row>
    <row r="1000" spans="1:2">
      <c r="A1000" s="66" t="s">
        <v>2206</v>
      </c>
      <c r="B1000" s="65" t="s">
        <v>2207</v>
      </c>
    </row>
    <row r="1001" spans="1:2">
      <c r="A1001" s="66" t="s">
        <v>2208</v>
      </c>
      <c r="B1001" s="65" t="s">
        <v>2209</v>
      </c>
    </row>
    <row r="1002" spans="1:2">
      <c r="A1002" s="66" t="s">
        <v>2210</v>
      </c>
      <c r="B1002" s="65" t="s">
        <v>2211</v>
      </c>
    </row>
    <row r="1003" spans="1:2">
      <c r="A1003" s="66" t="s">
        <v>2212</v>
      </c>
      <c r="B1003" s="65" t="s">
        <v>2213</v>
      </c>
    </row>
    <row r="1004" spans="1:2">
      <c r="A1004" s="66" t="s">
        <v>2214</v>
      </c>
      <c r="B1004" s="65" t="s">
        <v>2215</v>
      </c>
    </row>
    <row r="1005" spans="1:2">
      <c r="A1005" s="66" t="s">
        <v>2216</v>
      </c>
      <c r="B1005" s="65" t="s">
        <v>2217</v>
      </c>
    </row>
    <row r="1006" spans="1:2">
      <c r="A1006" s="66" t="s">
        <v>2218</v>
      </c>
      <c r="B1006" s="65" t="s">
        <v>2219</v>
      </c>
    </row>
    <row r="1007" spans="1:2">
      <c r="A1007" s="66" t="s">
        <v>2220</v>
      </c>
      <c r="B1007" s="65" t="s">
        <v>2221</v>
      </c>
    </row>
    <row r="1008" spans="1:2">
      <c r="A1008" s="66" t="s">
        <v>2222</v>
      </c>
      <c r="B1008" s="65" t="s">
        <v>2223</v>
      </c>
    </row>
    <row r="1009" spans="1:2">
      <c r="A1009" s="66" t="s">
        <v>2224</v>
      </c>
      <c r="B1009" s="65" t="s">
        <v>2225</v>
      </c>
    </row>
    <row r="1010" spans="1:2">
      <c r="A1010" s="66" t="s">
        <v>2226</v>
      </c>
      <c r="B1010" s="65" t="s">
        <v>2227</v>
      </c>
    </row>
    <row r="1011" spans="1:2">
      <c r="A1011" s="66" t="s">
        <v>2228</v>
      </c>
      <c r="B1011" s="65" t="s">
        <v>2229</v>
      </c>
    </row>
    <row r="1012" spans="1:2">
      <c r="A1012" s="66" t="s">
        <v>2230</v>
      </c>
      <c r="B1012" s="65" t="s">
        <v>2231</v>
      </c>
    </row>
    <row r="1013" spans="1:2">
      <c r="A1013" s="66" t="s">
        <v>2232</v>
      </c>
      <c r="B1013" s="65" t="s">
        <v>2233</v>
      </c>
    </row>
    <row r="1014" spans="1:2">
      <c r="A1014" s="66" t="s">
        <v>2234</v>
      </c>
      <c r="B1014" s="65" t="s">
        <v>2235</v>
      </c>
    </row>
    <row r="1015" spans="1:2">
      <c r="A1015" s="66" t="s">
        <v>2236</v>
      </c>
      <c r="B1015" s="65" t="s">
        <v>2237</v>
      </c>
    </row>
    <row r="1016" spans="1:2">
      <c r="A1016" s="66" t="s">
        <v>2238</v>
      </c>
      <c r="B1016" s="65" t="s">
        <v>2239</v>
      </c>
    </row>
    <row r="1017" spans="1:2">
      <c r="A1017" s="66" t="s">
        <v>2240</v>
      </c>
      <c r="B1017" s="65" t="s">
        <v>2241</v>
      </c>
    </row>
    <row r="1018" spans="1:2">
      <c r="A1018" s="66" t="s">
        <v>2242</v>
      </c>
      <c r="B1018" s="65" t="s">
        <v>2243</v>
      </c>
    </row>
    <row r="1019" spans="1:2">
      <c r="A1019" s="66" t="s">
        <v>2244</v>
      </c>
      <c r="B1019" s="65" t="s">
        <v>2245</v>
      </c>
    </row>
    <row r="1020" spans="1:2">
      <c r="A1020" s="66" t="s">
        <v>2246</v>
      </c>
      <c r="B1020" s="65" t="s">
        <v>2247</v>
      </c>
    </row>
    <row r="1021" spans="1:2">
      <c r="A1021" s="66" t="s">
        <v>2248</v>
      </c>
      <c r="B1021" s="65" t="s">
        <v>2249</v>
      </c>
    </row>
    <row r="1022" spans="1:2">
      <c r="A1022" s="66" t="s">
        <v>2250</v>
      </c>
      <c r="B1022" s="65" t="s">
        <v>2251</v>
      </c>
    </row>
    <row r="1023" spans="1:2">
      <c r="A1023" s="66" t="s">
        <v>2252</v>
      </c>
      <c r="B1023" s="65" t="s">
        <v>2253</v>
      </c>
    </row>
    <row r="1024" spans="1:2">
      <c r="A1024" s="66" t="s">
        <v>2254</v>
      </c>
      <c r="B1024" s="65" t="s">
        <v>2255</v>
      </c>
    </row>
    <row r="1025" spans="1:2">
      <c r="A1025" s="66" t="s">
        <v>2256</v>
      </c>
      <c r="B1025" s="65" t="s">
        <v>2257</v>
      </c>
    </row>
    <row r="1026" spans="1:2">
      <c r="A1026" s="66" t="s">
        <v>2258</v>
      </c>
      <c r="B1026" s="65" t="s">
        <v>2259</v>
      </c>
    </row>
    <row r="1027" spans="1:2">
      <c r="A1027" s="66" t="s">
        <v>2260</v>
      </c>
      <c r="B1027" s="65" t="s">
        <v>2261</v>
      </c>
    </row>
    <row r="1028" spans="1:2">
      <c r="A1028" s="66" t="s">
        <v>2262</v>
      </c>
      <c r="B1028" s="65" t="s">
        <v>2263</v>
      </c>
    </row>
    <row r="1029" spans="1:2">
      <c r="A1029" s="66" t="s">
        <v>2264</v>
      </c>
      <c r="B1029" s="65" t="s">
        <v>2265</v>
      </c>
    </row>
    <row r="1030" spans="1:2">
      <c r="A1030" s="66" t="s">
        <v>2266</v>
      </c>
      <c r="B1030" s="65" t="s">
        <v>2267</v>
      </c>
    </row>
    <row r="1031" spans="1:2">
      <c r="A1031" s="66" t="s">
        <v>2268</v>
      </c>
      <c r="B1031" s="65" t="s">
        <v>2269</v>
      </c>
    </row>
    <row r="1032" spans="1:2">
      <c r="A1032" s="66" t="s">
        <v>2270</v>
      </c>
      <c r="B1032" s="65" t="s">
        <v>2271</v>
      </c>
    </row>
    <row r="1033" spans="1:2">
      <c r="A1033" s="66" t="s">
        <v>2272</v>
      </c>
      <c r="B1033" s="65" t="s">
        <v>2273</v>
      </c>
    </row>
    <row r="1034" spans="1:2">
      <c r="A1034" s="66" t="s">
        <v>2274</v>
      </c>
      <c r="B1034" s="65" t="s">
        <v>2275</v>
      </c>
    </row>
    <row r="1035" spans="1:2">
      <c r="A1035" s="66" t="s">
        <v>2276</v>
      </c>
      <c r="B1035" s="65" t="s">
        <v>2277</v>
      </c>
    </row>
    <row r="1036" spans="1:2">
      <c r="A1036" s="66" t="s">
        <v>2278</v>
      </c>
      <c r="B1036" s="65" t="s">
        <v>2279</v>
      </c>
    </row>
    <row r="1037" spans="1:2">
      <c r="A1037" s="66" t="s">
        <v>2280</v>
      </c>
      <c r="B1037" s="65" t="s">
        <v>2281</v>
      </c>
    </row>
    <row r="1038" spans="1:2">
      <c r="A1038" s="66" t="s">
        <v>2282</v>
      </c>
      <c r="B1038" s="65" t="s">
        <v>2283</v>
      </c>
    </row>
    <row r="1039" spans="1:2">
      <c r="A1039" s="66" t="s">
        <v>2284</v>
      </c>
      <c r="B1039" s="65" t="s">
        <v>2285</v>
      </c>
    </row>
    <row r="1040" spans="1:2">
      <c r="A1040" s="66" t="s">
        <v>2286</v>
      </c>
      <c r="B1040" s="65" t="s">
        <v>2287</v>
      </c>
    </row>
    <row r="1041" spans="1:2">
      <c r="A1041" s="66" t="s">
        <v>2288</v>
      </c>
      <c r="B1041" s="65" t="s">
        <v>2289</v>
      </c>
    </row>
    <row r="1042" spans="1:2">
      <c r="A1042" s="66" t="s">
        <v>2290</v>
      </c>
      <c r="B1042" s="65" t="s">
        <v>2291</v>
      </c>
    </row>
    <row r="1043" spans="1:2">
      <c r="A1043" s="66" t="s">
        <v>2292</v>
      </c>
      <c r="B1043" s="65" t="s">
        <v>2293</v>
      </c>
    </row>
    <row r="1044" spans="1:2">
      <c r="A1044" s="66" t="s">
        <v>2294</v>
      </c>
      <c r="B1044" s="65" t="s">
        <v>2295</v>
      </c>
    </row>
    <row r="1045" spans="1:2">
      <c r="A1045" s="66" t="s">
        <v>2296</v>
      </c>
      <c r="B1045" s="65" t="s">
        <v>2297</v>
      </c>
    </row>
    <row r="1046" spans="1:2">
      <c r="A1046" s="66" t="s">
        <v>2298</v>
      </c>
      <c r="B1046" s="65" t="s">
        <v>2299</v>
      </c>
    </row>
    <row r="1047" spans="1:2">
      <c r="A1047" s="66" t="s">
        <v>2300</v>
      </c>
      <c r="B1047" s="65" t="s">
        <v>2301</v>
      </c>
    </row>
    <row r="1048" spans="1:2">
      <c r="A1048" s="66" t="s">
        <v>2302</v>
      </c>
      <c r="B1048" s="65" t="s">
        <v>2303</v>
      </c>
    </row>
    <row r="1049" spans="1:2">
      <c r="A1049" s="66" t="s">
        <v>2304</v>
      </c>
      <c r="B1049" s="65" t="s">
        <v>2305</v>
      </c>
    </row>
    <row r="1050" spans="1:2">
      <c r="A1050" s="66" t="s">
        <v>2306</v>
      </c>
      <c r="B1050" s="65" t="s">
        <v>2307</v>
      </c>
    </row>
    <row r="1051" spans="1:2">
      <c r="A1051" s="66" t="s">
        <v>2308</v>
      </c>
      <c r="B1051" s="65" t="s">
        <v>2309</v>
      </c>
    </row>
    <row r="1052" spans="1:2">
      <c r="A1052" s="66" t="s">
        <v>2310</v>
      </c>
      <c r="B1052" s="65" t="s">
        <v>2311</v>
      </c>
    </row>
    <row r="1053" spans="1:2">
      <c r="A1053" s="66" t="s">
        <v>2312</v>
      </c>
      <c r="B1053" s="65" t="s">
        <v>2313</v>
      </c>
    </row>
    <row r="1054" spans="1:2">
      <c r="A1054" s="66" t="s">
        <v>2314</v>
      </c>
      <c r="B1054" s="65" t="s">
        <v>2315</v>
      </c>
    </row>
    <row r="1055" spans="1:2">
      <c r="A1055" s="66" t="s">
        <v>2316</v>
      </c>
      <c r="B1055" s="65" t="s">
        <v>2317</v>
      </c>
    </row>
    <row r="1056" spans="1:2">
      <c r="A1056" s="66" t="s">
        <v>2318</v>
      </c>
      <c r="B1056" s="65" t="s">
        <v>2319</v>
      </c>
    </row>
    <row r="1057" spans="1:2">
      <c r="A1057" s="66" t="s">
        <v>2320</v>
      </c>
      <c r="B1057" s="65" t="s">
        <v>2321</v>
      </c>
    </row>
    <row r="1058" spans="1:2">
      <c r="A1058" s="66" t="s">
        <v>2322</v>
      </c>
      <c r="B1058" s="65" t="s">
        <v>2323</v>
      </c>
    </row>
    <row r="1059" spans="1:2">
      <c r="A1059" s="66" t="s">
        <v>2324</v>
      </c>
      <c r="B1059" s="65" t="s">
        <v>2325</v>
      </c>
    </row>
    <row r="1060" spans="1:2">
      <c r="A1060" s="66" t="s">
        <v>2326</v>
      </c>
      <c r="B1060" s="65" t="s">
        <v>2327</v>
      </c>
    </row>
    <row r="1061" spans="1:2">
      <c r="A1061" s="66" t="s">
        <v>2328</v>
      </c>
      <c r="B1061" s="65" t="s">
        <v>2329</v>
      </c>
    </row>
    <row r="1062" spans="1:2">
      <c r="A1062" s="66" t="s">
        <v>2330</v>
      </c>
      <c r="B1062" s="65" t="s">
        <v>2331</v>
      </c>
    </row>
    <row r="1063" spans="1:2">
      <c r="A1063" s="66" t="s">
        <v>2332</v>
      </c>
      <c r="B1063" s="65" t="s">
        <v>2333</v>
      </c>
    </row>
    <row r="1064" spans="1:2">
      <c r="A1064" s="66" t="s">
        <v>2334</v>
      </c>
      <c r="B1064" s="65" t="s">
        <v>2335</v>
      </c>
    </row>
    <row r="1065" spans="1:2">
      <c r="A1065" s="66" t="s">
        <v>2336</v>
      </c>
      <c r="B1065" s="65" t="s">
        <v>2337</v>
      </c>
    </row>
    <row r="1066" spans="1:2">
      <c r="A1066" s="66" t="s">
        <v>2338</v>
      </c>
      <c r="B1066" s="65" t="s">
        <v>2339</v>
      </c>
    </row>
    <row r="1067" spans="1:2">
      <c r="A1067" s="66" t="s">
        <v>2340</v>
      </c>
      <c r="B1067" s="65" t="s">
        <v>2341</v>
      </c>
    </row>
    <row r="1068" spans="1:2">
      <c r="A1068" s="66" t="s">
        <v>2342</v>
      </c>
      <c r="B1068" s="65" t="s">
        <v>2343</v>
      </c>
    </row>
    <row r="1069" spans="1:2">
      <c r="A1069" s="66" t="s">
        <v>2344</v>
      </c>
      <c r="B1069" s="65" t="s">
        <v>2345</v>
      </c>
    </row>
    <row r="1070" spans="1:2">
      <c r="A1070" s="66" t="s">
        <v>2346</v>
      </c>
      <c r="B1070" s="65" t="s">
        <v>2347</v>
      </c>
    </row>
    <row r="1071" spans="1:2">
      <c r="A1071" s="66" t="s">
        <v>2348</v>
      </c>
      <c r="B1071" s="65" t="s">
        <v>2349</v>
      </c>
    </row>
    <row r="1072" spans="1:2">
      <c r="A1072" s="66" t="s">
        <v>2350</v>
      </c>
      <c r="B1072" s="65" t="s">
        <v>2351</v>
      </c>
    </row>
    <row r="1073" spans="1:2">
      <c r="A1073" s="66" t="s">
        <v>2352</v>
      </c>
      <c r="B1073" s="65" t="s">
        <v>2353</v>
      </c>
    </row>
    <row r="1074" spans="1:2">
      <c r="A1074" s="66" t="s">
        <v>2354</v>
      </c>
      <c r="B1074" s="65" t="s">
        <v>2355</v>
      </c>
    </row>
    <row r="1075" spans="1:2">
      <c r="A1075" s="66" t="s">
        <v>2356</v>
      </c>
      <c r="B1075" s="65" t="s">
        <v>2357</v>
      </c>
    </row>
    <row r="1076" spans="1:2">
      <c r="A1076" s="66" t="s">
        <v>2358</v>
      </c>
      <c r="B1076" s="65" t="s">
        <v>2359</v>
      </c>
    </row>
    <row r="1077" spans="1:2">
      <c r="A1077" s="66" t="s">
        <v>2360</v>
      </c>
      <c r="B1077" s="65" t="s">
        <v>2361</v>
      </c>
    </row>
    <row r="1078" spans="1:2">
      <c r="A1078" s="66" t="s">
        <v>2362</v>
      </c>
      <c r="B1078" s="65" t="s">
        <v>2363</v>
      </c>
    </row>
    <row r="1079" spans="1:2">
      <c r="A1079" s="66" t="s">
        <v>2364</v>
      </c>
      <c r="B1079" s="65" t="s">
        <v>2365</v>
      </c>
    </row>
    <row r="1080" spans="1:2">
      <c r="A1080" s="66" t="s">
        <v>2366</v>
      </c>
      <c r="B1080" s="65" t="s">
        <v>2367</v>
      </c>
    </row>
    <row r="1081" spans="1:2">
      <c r="A1081" s="66" t="s">
        <v>2368</v>
      </c>
      <c r="B1081" s="65" t="s">
        <v>2369</v>
      </c>
    </row>
    <row r="1082" spans="1:2">
      <c r="A1082" s="66" t="s">
        <v>2370</v>
      </c>
      <c r="B1082" s="65" t="s">
        <v>2371</v>
      </c>
    </row>
    <row r="1083" spans="1:2">
      <c r="A1083" s="66" t="s">
        <v>2372</v>
      </c>
      <c r="B1083" s="65" t="s">
        <v>2373</v>
      </c>
    </row>
    <row r="1084" spans="1:2">
      <c r="A1084" s="66" t="s">
        <v>2374</v>
      </c>
      <c r="B1084" s="65" t="s">
        <v>2375</v>
      </c>
    </row>
    <row r="1085" spans="1:2">
      <c r="A1085" s="66" t="s">
        <v>2376</v>
      </c>
      <c r="B1085" s="65" t="s">
        <v>2377</v>
      </c>
    </row>
    <row r="1086" spans="1:2">
      <c r="A1086" s="66" t="s">
        <v>2378</v>
      </c>
      <c r="B1086" s="65" t="s">
        <v>2379</v>
      </c>
    </row>
    <row r="1087" spans="1:2">
      <c r="A1087" s="66" t="s">
        <v>2380</v>
      </c>
      <c r="B1087" s="65" t="s">
        <v>2381</v>
      </c>
    </row>
    <row r="1088" spans="1:2">
      <c r="A1088" s="66" t="s">
        <v>2382</v>
      </c>
      <c r="B1088" s="65" t="s">
        <v>2383</v>
      </c>
    </row>
    <row r="1089" spans="1:2">
      <c r="A1089" s="66" t="s">
        <v>2384</v>
      </c>
      <c r="B1089" s="65" t="s">
        <v>2385</v>
      </c>
    </row>
    <row r="1090" spans="1:2">
      <c r="A1090" s="66" t="s">
        <v>2386</v>
      </c>
      <c r="B1090" s="65" t="s">
        <v>2387</v>
      </c>
    </row>
    <row r="1091" spans="1:2">
      <c r="A1091" s="66" t="s">
        <v>2388</v>
      </c>
      <c r="B1091" s="65" t="s">
        <v>2389</v>
      </c>
    </row>
    <row r="1092" spans="1:2">
      <c r="A1092" s="66" t="s">
        <v>2390</v>
      </c>
      <c r="B1092" s="65" t="s">
        <v>2391</v>
      </c>
    </row>
    <row r="1093" spans="1:2">
      <c r="A1093" s="66" t="s">
        <v>2392</v>
      </c>
      <c r="B1093" s="65" t="s">
        <v>2393</v>
      </c>
    </row>
    <row r="1094" spans="1:2">
      <c r="A1094" s="66" t="s">
        <v>2394</v>
      </c>
      <c r="B1094" s="65" t="s">
        <v>2395</v>
      </c>
    </row>
    <row r="1095" spans="1:2">
      <c r="A1095" s="66" t="s">
        <v>2396</v>
      </c>
      <c r="B1095" s="65" t="s">
        <v>2397</v>
      </c>
    </row>
    <row r="1096" spans="1:2">
      <c r="A1096" s="66" t="s">
        <v>2398</v>
      </c>
      <c r="B1096" s="65" t="s">
        <v>2399</v>
      </c>
    </row>
    <row r="1097" spans="1:2">
      <c r="A1097" s="66" t="s">
        <v>2400</v>
      </c>
      <c r="B1097" s="65" t="s">
        <v>2401</v>
      </c>
    </row>
    <row r="1098" spans="1:2">
      <c r="A1098" s="66" t="s">
        <v>2402</v>
      </c>
      <c r="B1098" s="65" t="s">
        <v>2403</v>
      </c>
    </row>
    <row r="1099" spans="1:2">
      <c r="A1099" s="66" t="s">
        <v>2404</v>
      </c>
      <c r="B1099" s="65" t="s">
        <v>2405</v>
      </c>
    </row>
    <row r="1100" spans="1:2">
      <c r="A1100" s="66" t="s">
        <v>2406</v>
      </c>
      <c r="B1100" s="65" t="s">
        <v>2407</v>
      </c>
    </row>
    <row r="1101" spans="1:2">
      <c r="A1101" s="66" t="s">
        <v>2408</v>
      </c>
      <c r="B1101" s="65" t="s">
        <v>2409</v>
      </c>
    </row>
    <row r="1102" spans="1:2">
      <c r="A1102" s="66" t="s">
        <v>2410</v>
      </c>
      <c r="B1102" s="65" t="s">
        <v>2411</v>
      </c>
    </row>
    <row r="1103" spans="1:2">
      <c r="A1103" s="66" t="s">
        <v>2412</v>
      </c>
      <c r="B1103" s="65" t="s">
        <v>2413</v>
      </c>
    </row>
    <row r="1104" spans="1:2">
      <c r="A1104" s="66" t="s">
        <v>2414</v>
      </c>
      <c r="B1104" s="65" t="s">
        <v>2415</v>
      </c>
    </row>
    <row r="1105" spans="1:2">
      <c r="A1105" s="66" t="s">
        <v>2416</v>
      </c>
      <c r="B1105" s="65" t="s">
        <v>2417</v>
      </c>
    </row>
    <row r="1106" spans="1:2">
      <c r="A1106" s="66" t="s">
        <v>2418</v>
      </c>
      <c r="B1106" s="65" t="s">
        <v>2419</v>
      </c>
    </row>
    <row r="1107" spans="1:2">
      <c r="A1107" s="66" t="s">
        <v>2420</v>
      </c>
      <c r="B1107" s="65" t="s">
        <v>2421</v>
      </c>
    </row>
    <row r="1108" spans="1:2">
      <c r="A1108" s="66" t="s">
        <v>2422</v>
      </c>
      <c r="B1108" s="65" t="s">
        <v>2423</v>
      </c>
    </row>
    <row r="1109" spans="1:2">
      <c r="A1109" s="66" t="s">
        <v>2424</v>
      </c>
      <c r="B1109" s="65" t="s">
        <v>2425</v>
      </c>
    </row>
    <row r="1110" spans="1:2">
      <c r="A1110" s="66" t="s">
        <v>2426</v>
      </c>
      <c r="B1110" s="65" t="s">
        <v>2427</v>
      </c>
    </row>
    <row r="1111" spans="1:2">
      <c r="A1111" s="66" t="s">
        <v>2428</v>
      </c>
      <c r="B1111" s="65" t="s">
        <v>2429</v>
      </c>
    </row>
    <row r="1112" spans="1:2">
      <c r="A1112" s="66" t="s">
        <v>2430</v>
      </c>
      <c r="B1112" s="65" t="s">
        <v>2431</v>
      </c>
    </row>
    <row r="1113" spans="1:2">
      <c r="A1113" s="66" t="s">
        <v>2432</v>
      </c>
      <c r="B1113" s="65" t="s">
        <v>2433</v>
      </c>
    </row>
    <row r="1114" spans="1:2">
      <c r="A1114" s="66" t="s">
        <v>2434</v>
      </c>
      <c r="B1114" s="65" t="s">
        <v>2435</v>
      </c>
    </row>
    <row r="1115" spans="1:2">
      <c r="A1115" s="66" t="s">
        <v>2436</v>
      </c>
      <c r="B1115" s="65" t="s">
        <v>2437</v>
      </c>
    </row>
    <row r="1116" spans="1:2">
      <c r="A1116" s="66" t="s">
        <v>2438</v>
      </c>
      <c r="B1116" s="65" t="s">
        <v>2439</v>
      </c>
    </row>
    <row r="1117" spans="1:2">
      <c r="A1117" s="66" t="s">
        <v>2440</v>
      </c>
      <c r="B1117" s="65" t="s">
        <v>2441</v>
      </c>
    </row>
    <row r="1118" spans="1:2">
      <c r="A1118" s="66" t="s">
        <v>2442</v>
      </c>
      <c r="B1118" s="65" t="s">
        <v>2443</v>
      </c>
    </row>
    <row r="1119" spans="1:2">
      <c r="A1119" s="66" t="s">
        <v>2444</v>
      </c>
      <c r="B1119" s="65" t="s">
        <v>2445</v>
      </c>
    </row>
    <row r="1120" spans="1:2">
      <c r="A1120" s="66" t="s">
        <v>2446</v>
      </c>
      <c r="B1120" s="65" t="s">
        <v>2447</v>
      </c>
    </row>
    <row r="1121" spans="1:2">
      <c r="A1121" s="66" t="s">
        <v>2448</v>
      </c>
      <c r="B1121" s="65" t="s">
        <v>2449</v>
      </c>
    </row>
    <row r="1122" spans="1:2">
      <c r="A1122" s="66" t="s">
        <v>2450</v>
      </c>
      <c r="B1122" s="65" t="s">
        <v>2451</v>
      </c>
    </row>
    <row r="1123" spans="1:2">
      <c r="A1123" s="66" t="s">
        <v>2452</v>
      </c>
      <c r="B1123" s="65" t="s">
        <v>2453</v>
      </c>
    </row>
    <row r="1124" spans="1:2">
      <c r="A1124" s="66" t="s">
        <v>2454</v>
      </c>
      <c r="B1124" s="65" t="s">
        <v>2455</v>
      </c>
    </row>
    <row r="1125" spans="1:2">
      <c r="A1125" s="66" t="s">
        <v>2456</v>
      </c>
      <c r="B1125" s="65" t="s">
        <v>2457</v>
      </c>
    </row>
    <row r="1126" spans="1:2">
      <c r="A1126" s="66" t="s">
        <v>2458</v>
      </c>
      <c r="B1126" s="65" t="s">
        <v>2459</v>
      </c>
    </row>
    <row r="1127" spans="1:2">
      <c r="A1127" s="66" t="s">
        <v>2460</v>
      </c>
      <c r="B1127" s="65" t="s">
        <v>2461</v>
      </c>
    </row>
    <row r="1128" spans="1:2">
      <c r="A1128" s="66" t="s">
        <v>2462</v>
      </c>
      <c r="B1128" s="65" t="s">
        <v>2463</v>
      </c>
    </row>
    <row r="1129" spans="1:2">
      <c r="A1129" s="66" t="s">
        <v>2464</v>
      </c>
      <c r="B1129" s="65" t="s">
        <v>2465</v>
      </c>
    </row>
    <row r="1130" spans="1:2">
      <c r="A1130" s="66" t="s">
        <v>2466</v>
      </c>
      <c r="B1130" s="65" t="s">
        <v>2467</v>
      </c>
    </row>
    <row r="1131" spans="1:2">
      <c r="A1131" s="66" t="s">
        <v>2468</v>
      </c>
      <c r="B1131" s="65" t="s">
        <v>2469</v>
      </c>
    </row>
    <row r="1132" spans="1:2">
      <c r="A1132" s="66" t="s">
        <v>2470</v>
      </c>
      <c r="B1132" s="65" t="s">
        <v>2471</v>
      </c>
    </row>
    <row r="1133" spans="1:2">
      <c r="A1133" s="66" t="s">
        <v>2472</v>
      </c>
      <c r="B1133" s="65" t="s">
        <v>2473</v>
      </c>
    </row>
    <row r="1134" spans="1:2">
      <c r="A1134" s="66" t="s">
        <v>2474</v>
      </c>
      <c r="B1134" s="65" t="s">
        <v>2475</v>
      </c>
    </row>
    <row r="1135" spans="1:2">
      <c r="A1135" s="66" t="s">
        <v>2476</v>
      </c>
      <c r="B1135" s="65" t="s">
        <v>2477</v>
      </c>
    </row>
    <row r="1136" spans="1:2">
      <c r="A1136" s="66" t="s">
        <v>2478</v>
      </c>
      <c r="B1136" s="65" t="s">
        <v>2479</v>
      </c>
    </row>
    <row r="1137" spans="1:2">
      <c r="A1137" s="66" t="s">
        <v>2480</v>
      </c>
      <c r="B1137" s="65" t="s">
        <v>2481</v>
      </c>
    </row>
    <row r="1138" spans="1:2">
      <c r="A1138" s="66" t="s">
        <v>2482</v>
      </c>
      <c r="B1138" s="65" t="s">
        <v>2483</v>
      </c>
    </row>
    <row r="1139" spans="1:2">
      <c r="A1139" s="66" t="s">
        <v>2484</v>
      </c>
      <c r="B1139" s="65" t="s">
        <v>2485</v>
      </c>
    </row>
    <row r="1140" spans="1:2">
      <c r="A1140" s="66" t="s">
        <v>2486</v>
      </c>
      <c r="B1140" s="65" t="s">
        <v>2487</v>
      </c>
    </row>
    <row r="1141" spans="1:2">
      <c r="A1141" s="66" t="s">
        <v>2488</v>
      </c>
      <c r="B1141" s="65" t="s">
        <v>2489</v>
      </c>
    </row>
    <row r="1142" spans="1:2">
      <c r="A1142" s="66" t="s">
        <v>2490</v>
      </c>
      <c r="B1142" s="65" t="s">
        <v>2491</v>
      </c>
    </row>
    <row r="1143" spans="1:2">
      <c r="A1143" s="66" t="s">
        <v>2492</v>
      </c>
      <c r="B1143" s="65" t="s">
        <v>2493</v>
      </c>
    </row>
    <row r="1144" spans="1:2">
      <c r="A1144" s="66" t="s">
        <v>2494</v>
      </c>
      <c r="B1144" s="65" t="s">
        <v>2495</v>
      </c>
    </row>
    <row r="1145" spans="1:2">
      <c r="A1145" s="66" t="s">
        <v>2496</v>
      </c>
      <c r="B1145" s="65" t="s">
        <v>2497</v>
      </c>
    </row>
    <row r="1146" spans="1:2">
      <c r="A1146" s="66" t="s">
        <v>2498</v>
      </c>
      <c r="B1146" s="65" t="s">
        <v>2499</v>
      </c>
    </row>
    <row r="1147" spans="1:2">
      <c r="A1147" s="66" t="s">
        <v>2500</v>
      </c>
      <c r="B1147" s="65" t="s">
        <v>2501</v>
      </c>
    </row>
    <row r="1148" spans="1:2">
      <c r="A1148" s="66" t="s">
        <v>2502</v>
      </c>
      <c r="B1148" s="65" t="s">
        <v>2503</v>
      </c>
    </row>
    <row r="1149" spans="1:2">
      <c r="A1149" s="66" t="s">
        <v>2504</v>
      </c>
      <c r="B1149" s="65" t="s">
        <v>2505</v>
      </c>
    </row>
    <row r="1150" spans="1:2">
      <c r="A1150" s="66" t="s">
        <v>2506</v>
      </c>
      <c r="B1150" s="65" t="s">
        <v>2507</v>
      </c>
    </row>
    <row r="1151" spans="1:2">
      <c r="A1151" s="66" t="s">
        <v>2508</v>
      </c>
      <c r="B1151" s="65" t="s">
        <v>2509</v>
      </c>
    </row>
    <row r="1152" spans="1:2">
      <c r="A1152" s="66" t="s">
        <v>2510</v>
      </c>
      <c r="B1152" s="65" t="s">
        <v>2511</v>
      </c>
    </row>
    <row r="1153" spans="1:2">
      <c r="A1153" s="66" t="s">
        <v>2512</v>
      </c>
      <c r="B1153" s="65" t="s">
        <v>2513</v>
      </c>
    </row>
    <row r="1154" spans="1:2">
      <c r="A1154" s="66" t="s">
        <v>2514</v>
      </c>
      <c r="B1154" s="65" t="s">
        <v>2515</v>
      </c>
    </row>
    <row r="1155" spans="1:2">
      <c r="A1155" s="66" t="s">
        <v>2516</v>
      </c>
      <c r="B1155" s="65" t="s">
        <v>2517</v>
      </c>
    </row>
    <row r="1156" spans="1:2">
      <c r="A1156" s="66" t="s">
        <v>2518</v>
      </c>
      <c r="B1156" s="65" t="s">
        <v>2519</v>
      </c>
    </row>
    <row r="1157" spans="1:2">
      <c r="A1157" s="66" t="s">
        <v>2520</v>
      </c>
      <c r="B1157" s="65" t="s">
        <v>2521</v>
      </c>
    </row>
    <row r="1158" spans="1:2">
      <c r="A1158" s="66" t="s">
        <v>2522</v>
      </c>
      <c r="B1158" s="65" t="s">
        <v>2523</v>
      </c>
    </row>
    <row r="1159" spans="1:2">
      <c r="A1159" s="66" t="s">
        <v>2524</v>
      </c>
      <c r="B1159" s="65" t="s">
        <v>2525</v>
      </c>
    </row>
    <row r="1160" spans="1:2">
      <c r="A1160" s="66" t="s">
        <v>2526</v>
      </c>
      <c r="B1160" s="65" t="s">
        <v>2527</v>
      </c>
    </row>
    <row r="1161" spans="1:2">
      <c r="A1161" s="66" t="s">
        <v>2528</v>
      </c>
      <c r="B1161" s="65" t="s">
        <v>2529</v>
      </c>
    </row>
    <row r="1162" spans="1:2">
      <c r="A1162" s="66" t="s">
        <v>2530</v>
      </c>
      <c r="B1162" s="65" t="s">
        <v>2531</v>
      </c>
    </row>
    <row r="1163" spans="1:2">
      <c r="A1163" s="66" t="s">
        <v>2532</v>
      </c>
      <c r="B1163" s="65" t="s">
        <v>2533</v>
      </c>
    </row>
    <row r="1164" spans="1:2">
      <c r="A1164" s="66" t="s">
        <v>2534</v>
      </c>
      <c r="B1164" s="65" t="s">
        <v>2535</v>
      </c>
    </row>
    <row r="1165" spans="1:2">
      <c r="A1165" s="66" t="s">
        <v>2536</v>
      </c>
      <c r="B1165" s="65" t="s">
        <v>2537</v>
      </c>
    </row>
    <row r="1166" spans="1:2">
      <c r="A1166" s="66" t="s">
        <v>2538</v>
      </c>
      <c r="B1166" s="65" t="s">
        <v>2539</v>
      </c>
    </row>
    <row r="1167" spans="1:2">
      <c r="A1167" s="66" t="s">
        <v>2540</v>
      </c>
      <c r="B1167" s="65" t="s">
        <v>2541</v>
      </c>
    </row>
    <row r="1168" spans="1:2">
      <c r="A1168" s="66" t="s">
        <v>2542</v>
      </c>
      <c r="B1168" s="65" t="s">
        <v>2543</v>
      </c>
    </row>
    <row r="1169" spans="1:2">
      <c r="A1169" s="66" t="s">
        <v>2544</v>
      </c>
      <c r="B1169" s="65" t="s">
        <v>2545</v>
      </c>
    </row>
    <row r="1170" spans="1:2">
      <c r="A1170" s="66" t="s">
        <v>2546</v>
      </c>
      <c r="B1170" s="65" t="s">
        <v>2547</v>
      </c>
    </row>
    <row r="1171" spans="1:2">
      <c r="A1171" s="66" t="s">
        <v>2548</v>
      </c>
      <c r="B1171" s="65" t="s">
        <v>2549</v>
      </c>
    </row>
    <row r="1172" spans="1:2">
      <c r="A1172" s="66" t="s">
        <v>2550</v>
      </c>
      <c r="B1172" s="65" t="s">
        <v>2551</v>
      </c>
    </row>
    <row r="1173" spans="1:2">
      <c r="A1173" s="66" t="s">
        <v>2552</v>
      </c>
      <c r="B1173" s="65" t="s">
        <v>2553</v>
      </c>
    </row>
    <row r="1174" spans="1:2">
      <c r="A1174" s="66" t="s">
        <v>2554</v>
      </c>
      <c r="B1174" s="65" t="s">
        <v>2555</v>
      </c>
    </row>
    <row r="1175" spans="1:2">
      <c r="A1175" s="66" t="s">
        <v>2556</v>
      </c>
      <c r="B1175" s="65" t="s">
        <v>2557</v>
      </c>
    </row>
    <row r="1176" spans="1:2">
      <c r="A1176" s="66" t="s">
        <v>2558</v>
      </c>
      <c r="B1176" s="65" t="s">
        <v>2559</v>
      </c>
    </row>
    <row r="1177" spans="1:2">
      <c r="A1177" s="66" t="s">
        <v>2560</v>
      </c>
      <c r="B1177" s="65" t="s">
        <v>2561</v>
      </c>
    </row>
    <row r="1178" spans="1:2">
      <c r="A1178" s="66" t="s">
        <v>2562</v>
      </c>
      <c r="B1178" s="65" t="s">
        <v>2563</v>
      </c>
    </row>
    <row r="1179" spans="1:2">
      <c r="A1179" s="66" t="s">
        <v>2564</v>
      </c>
      <c r="B1179" s="65" t="s">
        <v>2565</v>
      </c>
    </row>
    <row r="1180" spans="1:2">
      <c r="A1180" s="66" t="s">
        <v>2566</v>
      </c>
      <c r="B1180" s="65" t="s">
        <v>2567</v>
      </c>
    </row>
    <row r="1181" spans="1:2">
      <c r="A1181" s="66" t="s">
        <v>2568</v>
      </c>
      <c r="B1181" s="65" t="s">
        <v>2569</v>
      </c>
    </row>
    <row r="1182" spans="1:2">
      <c r="A1182" s="66" t="s">
        <v>2570</v>
      </c>
      <c r="B1182" s="65" t="s">
        <v>2571</v>
      </c>
    </row>
    <row r="1183" spans="1:2">
      <c r="A1183" s="66" t="s">
        <v>2572</v>
      </c>
      <c r="B1183" s="65" t="s">
        <v>2573</v>
      </c>
    </row>
    <row r="1184" spans="1:2">
      <c r="A1184" s="66" t="s">
        <v>2574</v>
      </c>
      <c r="B1184" s="65" t="s">
        <v>2575</v>
      </c>
    </row>
    <row r="1185" spans="1:2">
      <c r="A1185" s="66" t="s">
        <v>2576</v>
      </c>
      <c r="B1185" s="65" t="s">
        <v>2577</v>
      </c>
    </row>
    <row r="1186" spans="1:2">
      <c r="A1186" s="66" t="s">
        <v>2578</v>
      </c>
      <c r="B1186" s="65" t="s">
        <v>2579</v>
      </c>
    </row>
    <row r="1187" spans="1:2">
      <c r="A1187" s="66" t="s">
        <v>2580</v>
      </c>
      <c r="B1187" s="65" t="s">
        <v>2581</v>
      </c>
    </row>
    <row r="1188" spans="1:2">
      <c r="A1188" s="66" t="s">
        <v>2582</v>
      </c>
      <c r="B1188" s="65" t="s">
        <v>2583</v>
      </c>
    </row>
    <row r="1189" spans="1:2">
      <c r="A1189" s="66" t="s">
        <v>2584</v>
      </c>
      <c r="B1189" s="65" t="s">
        <v>2585</v>
      </c>
    </row>
    <row r="1190" spans="1:2">
      <c r="A1190" s="66" t="s">
        <v>2586</v>
      </c>
      <c r="B1190" s="65" t="s">
        <v>2587</v>
      </c>
    </row>
    <row r="1191" spans="1:2">
      <c r="A1191" s="66" t="s">
        <v>2588</v>
      </c>
      <c r="B1191" s="65" t="s">
        <v>2589</v>
      </c>
    </row>
    <row r="1192" spans="1:2">
      <c r="A1192" s="66" t="s">
        <v>2590</v>
      </c>
      <c r="B1192" s="65" t="s">
        <v>2591</v>
      </c>
    </row>
    <row r="1193" spans="1:2">
      <c r="A1193" s="66" t="s">
        <v>2592</v>
      </c>
      <c r="B1193" s="65" t="s">
        <v>2593</v>
      </c>
    </row>
    <row r="1194" spans="1:2">
      <c r="A1194" s="66" t="s">
        <v>2594</v>
      </c>
      <c r="B1194" s="65" t="s">
        <v>2595</v>
      </c>
    </row>
    <row r="1195" spans="1:2">
      <c r="A1195" s="66" t="s">
        <v>2596</v>
      </c>
      <c r="B1195" s="65" t="s">
        <v>2597</v>
      </c>
    </row>
    <row r="1196" spans="1:2">
      <c r="A1196" s="66" t="s">
        <v>2598</v>
      </c>
      <c r="B1196" s="65" t="s">
        <v>2599</v>
      </c>
    </row>
    <row r="1197" spans="1:2">
      <c r="A1197" s="66" t="s">
        <v>2600</v>
      </c>
      <c r="B1197" s="65" t="s">
        <v>2601</v>
      </c>
    </row>
    <row r="1198" spans="1:2">
      <c r="A1198" s="66" t="s">
        <v>2602</v>
      </c>
      <c r="B1198" s="65" t="s">
        <v>2603</v>
      </c>
    </row>
    <row r="1199" spans="1:2">
      <c r="A1199" s="66" t="s">
        <v>2604</v>
      </c>
      <c r="B1199" s="65" t="s">
        <v>2605</v>
      </c>
    </row>
    <row r="1200" spans="1:2">
      <c r="A1200" s="66" t="s">
        <v>2606</v>
      </c>
      <c r="B1200" s="65" t="s">
        <v>2607</v>
      </c>
    </row>
    <row r="1201" spans="1:2">
      <c r="A1201" s="66" t="s">
        <v>2608</v>
      </c>
      <c r="B1201" s="65" t="s">
        <v>2609</v>
      </c>
    </row>
    <row r="1202" spans="1:2">
      <c r="A1202" s="66" t="s">
        <v>2610</v>
      </c>
      <c r="B1202" s="65" t="s">
        <v>2611</v>
      </c>
    </row>
    <row r="1203" spans="1:2">
      <c r="A1203" s="66" t="s">
        <v>2612</v>
      </c>
      <c r="B1203" s="65" t="s">
        <v>2613</v>
      </c>
    </row>
    <row r="1204" spans="1:2">
      <c r="A1204" s="66" t="s">
        <v>2614</v>
      </c>
      <c r="B1204" s="65" t="s">
        <v>2615</v>
      </c>
    </row>
    <row r="1205" spans="1:2">
      <c r="A1205" s="66" t="s">
        <v>2616</v>
      </c>
      <c r="B1205" s="65" t="s">
        <v>2617</v>
      </c>
    </row>
    <row r="1206" spans="1:2">
      <c r="A1206" s="66" t="s">
        <v>2618</v>
      </c>
      <c r="B1206" s="65" t="s">
        <v>2619</v>
      </c>
    </row>
    <row r="1207" spans="1:2">
      <c r="A1207" s="66" t="s">
        <v>2620</v>
      </c>
      <c r="B1207" s="65" t="s">
        <v>2621</v>
      </c>
    </row>
    <row r="1208" spans="1:2">
      <c r="A1208" s="66" t="s">
        <v>2622</v>
      </c>
      <c r="B1208" s="65" t="s">
        <v>2623</v>
      </c>
    </row>
    <row r="1209" spans="1:2">
      <c r="A1209" s="66" t="s">
        <v>2624</v>
      </c>
      <c r="B1209" s="65" t="s">
        <v>2625</v>
      </c>
    </row>
    <row r="1210" spans="1:2">
      <c r="A1210" s="66" t="s">
        <v>2626</v>
      </c>
      <c r="B1210" s="65" t="s">
        <v>2627</v>
      </c>
    </row>
    <row r="1211" spans="1:2">
      <c r="A1211" s="66" t="s">
        <v>2628</v>
      </c>
      <c r="B1211" s="65" t="s">
        <v>2629</v>
      </c>
    </row>
    <row r="1212" spans="1:2">
      <c r="A1212" s="66" t="s">
        <v>2630</v>
      </c>
      <c r="B1212" s="65" t="s">
        <v>2631</v>
      </c>
    </row>
    <row r="1213" spans="1:2">
      <c r="A1213" s="66" t="s">
        <v>2632</v>
      </c>
      <c r="B1213" s="65" t="s">
        <v>2633</v>
      </c>
    </row>
    <row r="1214" spans="1:2">
      <c r="A1214" s="66" t="s">
        <v>2634</v>
      </c>
      <c r="B1214" s="65" t="s">
        <v>2635</v>
      </c>
    </row>
    <row r="1215" spans="1:2">
      <c r="A1215" s="66" t="s">
        <v>2636</v>
      </c>
      <c r="B1215" s="65" t="s">
        <v>2637</v>
      </c>
    </row>
    <row r="1216" spans="1:2">
      <c r="A1216" s="66" t="s">
        <v>2638</v>
      </c>
      <c r="B1216" s="65" t="s">
        <v>2639</v>
      </c>
    </row>
    <row r="1217" spans="1:2">
      <c r="A1217" s="66" t="s">
        <v>2640</v>
      </c>
      <c r="B1217" s="65" t="s">
        <v>2641</v>
      </c>
    </row>
    <row r="1218" spans="1:2">
      <c r="A1218" s="66" t="s">
        <v>2642</v>
      </c>
      <c r="B1218" s="65" t="s">
        <v>2643</v>
      </c>
    </row>
    <row r="1219" spans="1:2">
      <c r="A1219" s="66" t="s">
        <v>2644</v>
      </c>
      <c r="B1219" s="65" t="s">
        <v>2645</v>
      </c>
    </row>
    <row r="1220" spans="1:2">
      <c r="A1220" s="66" t="s">
        <v>2646</v>
      </c>
      <c r="B1220" s="65" t="s">
        <v>2647</v>
      </c>
    </row>
    <row r="1221" spans="1:2">
      <c r="A1221" s="66" t="s">
        <v>2648</v>
      </c>
      <c r="B1221" s="65" t="s">
        <v>2649</v>
      </c>
    </row>
    <row r="1222" spans="1:2">
      <c r="A1222" s="66" t="s">
        <v>2650</v>
      </c>
      <c r="B1222" s="65" t="s">
        <v>2651</v>
      </c>
    </row>
    <row r="1223" spans="1:2">
      <c r="A1223" s="66" t="s">
        <v>2652</v>
      </c>
      <c r="B1223" s="65" t="s">
        <v>2653</v>
      </c>
    </row>
    <row r="1224" spans="1:2">
      <c r="A1224" s="66" t="s">
        <v>2654</v>
      </c>
      <c r="B1224" s="65" t="s">
        <v>2655</v>
      </c>
    </row>
    <row r="1225" spans="1:2">
      <c r="A1225" s="66" t="s">
        <v>2656</v>
      </c>
      <c r="B1225" s="65" t="s">
        <v>2657</v>
      </c>
    </row>
    <row r="1226" spans="1:2">
      <c r="A1226" s="66" t="s">
        <v>2658</v>
      </c>
      <c r="B1226" s="65" t="s">
        <v>2659</v>
      </c>
    </row>
    <row r="1227" spans="1:2">
      <c r="A1227" s="66" t="s">
        <v>2660</v>
      </c>
      <c r="B1227" s="65" t="s">
        <v>2661</v>
      </c>
    </row>
    <row r="1228" spans="1:2">
      <c r="A1228" s="66" t="s">
        <v>2662</v>
      </c>
      <c r="B1228" s="65" t="s">
        <v>2663</v>
      </c>
    </row>
    <row r="1229" spans="1:2">
      <c r="A1229" s="66" t="s">
        <v>2664</v>
      </c>
      <c r="B1229" s="65" t="s">
        <v>2665</v>
      </c>
    </row>
    <row r="1230" spans="1:2">
      <c r="A1230" s="66" t="s">
        <v>2666</v>
      </c>
      <c r="B1230" s="65" t="s">
        <v>2667</v>
      </c>
    </row>
    <row r="1231" spans="1:2">
      <c r="A1231" s="66" t="s">
        <v>2668</v>
      </c>
      <c r="B1231" s="65" t="s">
        <v>2669</v>
      </c>
    </row>
    <row r="1232" spans="1:2">
      <c r="A1232" s="66" t="s">
        <v>2670</v>
      </c>
      <c r="B1232" s="65" t="s">
        <v>2671</v>
      </c>
    </row>
    <row r="1233" spans="1:2">
      <c r="A1233" s="66" t="s">
        <v>2672</v>
      </c>
      <c r="B1233" s="65" t="s">
        <v>2673</v>
      </c>
    </row>
    <row r="1234" spans="1:2">
      <c r="A1234" s="66" t="s">
        <v>2674</v>
      </c>
      <c r="B1234" s="65" t="s">
        <v>2675</v>
      </c>
    </row>
    <row r="1235" spans="1:2">
      <c r="A1235" s="66" t="s">
        <v>2676</v>
      </c>
      <c r="B1235" s="65" t="s">
        <v>2677</v>
      </c>
    </row>
    <row r="1236" spans="1:2">
      <c r="A1236" s="66" t="s">
        <v>2678</v>
      </c>
      <c r="B1236" s="65" t="s">
        <v>2679</v>
      </c>
    </row>
    <row r="1237" spans="1:2">
      <c r="A1237" s="66" t="s">
        <v>2680</v>
      </c>
      <c r="B1237" s="65" t="s">
        <v>2681</v>
      </c>
    </row>
    <row r="1238" spans="1:2">
      <c r="A1238" s="66" t="s">
        <v>2682</v>
      </c>
      <c r="B1238" s="65" t="s">
        <v>2683</v>
      </c>
    </row>
    <row r="1239" spans="1:2">
      <c r="A1239" s="66" t="s">
        <v>2684</v>
      </c>
      <c r="B1239" s="65" t="s">
        <v>2685</v>
      </c>
    </row>
    <row r="1240" spans="1:2">
      <c r="A1240" s="66" t="s">
        <v>2686</v>
      </c>
      <c r="B1240" s="65" t="s">
        <v>2687</v>
      </c>
    </row>
    <row r="1241" spans="1:2">
      <c r="A1241" s="66" t="s">
        <v>2688</v>
      </c>
      <c r="B1241" s="65" t="s">
        <v>2689</v>
      </c>
    </row>
    <row r="1242" spans="1:2">
      <c r="A1242" s="66" t="s">
        <v>2690</v>
      </c>
      <c r="B1242" s="65" t="s">
        <v>2691</v>
      </c>
    </row>
    <row r="1243" spans="1:2">
      <c r="A1243" s="66" t="s">
        <v>2692</v>
      </c>
      <c r="B1243" s="65" t="s">
        <v>2693</v>
      </c>
    </row>
    <row r="1244" spans="1:2">
      <c r="A1244" s="66" t="s">
        <v>2694</v>
      </c>
      <c r="B1244" s="65" t="s">
        <v>2695</v>
      </c>
    </row>
    <row r="1245" spans="1:2">
      <c r="A1245" s="66" t="s">
        <v>2696</v>
      </c>
      <c r="B1245" s="65" t="s">
        <v>2697</v>
      </c>
    </row>
    <row r="1246" spans="1:2">
      <c r="A1246" s="66" t="s">
        <v>2698</v>
      </c>
      <c r="B1246" s="65" t="s">
        <v>2699</v>
      </c>
    </row>
    <row r="1247" spans="1:2">
      <c r="A1247" s="66" t="s">
        <v>2700</v>
      </c>
      <c r="B1247" s="65" t="s">
        <v>2701</v>
      </c>
    </row>
    <row r="1248" spans="1:2">
      <c r="A1248" s="66" t="s">
        <v>2702</v>
      </c>
      <c r="B1248" s="65" t="s">
        <v>2703</v>
      </c>
    </row>
    <row r="1249" spans="1:2">
      <c r="A1249" s="66" t="s">
        <v>2704</v>
      </c>
      <c r="B1249" s="65" t="s">
        <v>2705</v>
      </c>
    </row>
    <row r="1250" spans="1:2">
      <c r="A1250" s="66" t="s">
        <v>2706</v>
      </c>
      <c r="B1250" s="65" t="s">
        <v>2707</v>
      </c>
    </row>
    <row r="1251" spans="1:2">
      <c r="A1251" s="66" t="s">
        <v>2708</v>
      </c>
      <c r="B1251" s="65" t="s">
        <v>2709</v>
      </c>
    </row>
    <row r="1252" spans="1:2">
      <c r="A1252" s="66" t="s">
        <v>2710</v>
      </c>
      <c r="B1252" s="65" t="s">
        <v>2711</v>
      </c>
    </row>
    <row r="1253" spans="1:2">
      <c r="A1253" s="66" t="s">
        <v>2712</v>
      </c>
      <c r="B1253" s="65" t="s">
        <v>2713</v>
      </c>
    </row>
    <row r="1254" spans="1:2">
      <c r="A1254" s="66" t="s">
        <v>2714</v>
      </c>
      <c r="B1254" s="65" t="s">
        <v>2715</v>
      </c>
    </row>
    <row r="1255" spans="1:2">
      <c r="A1255" s="66" t="s">
        <v>2716</v>
      </c>
      <c r="B1255" s="65" t="s">
        <v>2717</v>
      </c>
    </row>
    <row r="1256" spans="1:2">
      <c r="A1256" s="66" t="s">
        <v>2718</v>
      </c>
      <c r="B1256" s="65" t="s">
        <v>2719</v>
      </c>
    </row>
    <row r="1257" spans="1:2">
      <c r="A1257" s="66" t="s">
        <v>2720</v>
      </c>
      <c r="B1257" s="65" t="s">
        <v>2721</v>
      </c>
    </row>
    <row r="1258" spans="1:2">
      <c r="A1258" s="66" t="s">
        <v>2722</v>
      </c>
      <c r="B1258" s="65" t="s">
        <v>2723</v>
      </c>
    </row>
    <row r="1259" spans="1:2">
      <c r="A1259" s="66" t="s">
        <v>2724</v>
      </c>
      <c r="B1259" s="65" t="s">
        <v>2725</v>
      </c>
    </row>
    <row r="1260" spans="1:2">
      <c r="A1260" s="66" t="s">
        <v>2726</v>
      </c>
      <c r="B1260" s="65" t="s">
        <v>2727</v>
      </c>
    </row>
    <row r="1261" spans="1:2">
      <c r="A1261" s="66" t="s">
        <v>2728</v>
      </c>
      <c r="B1261" s="65" t="s">
        <v>2729</v>
      </c>
    </row>
    <row r="1262" spans="1:2">
      <c r="A1262" s="66" t="s">
        <v>2730</v>
      </c>
      <c r="B1262" s="65" t="s">
        <v>2731</v>
      </c>
    </row>
    <row r="1263" spans="1:2">
      <c r="A1263" s="66" t="s">
        <v>2732</v>
      </c>
      <c r="B1263" s="65" t="s">
        <v>2733</v>
      </c>
    </row>
    <row r="1264" spans="1:2">
      <c r="A1264" s="66" t="s">
        <v>2734</v>
      </c>
      <c r="B1264" s="65" t="s">
        <v>2735</v>
      </c>
    </row>
    <row r="1265" spans="1:2">
      <c r="A1265" s="66" t="s">
        <v>2736</v>
      </c>
      <c r="B1265" s="65" t="s">
        <v>2737</v>
      </c>
    </row>
    <row r="1266" spans="1:2">
      <c r="A1266" s="66" t="s">
        <v>2738</v>
      </c>
      <c r="B1266" s="65" t="s">
        <v>2739</v>
      </c>
    </row>
    <row r="1267" spans="1:2">
      <c r="A1267" s="66" t="s">
        <v>2740</v>
      </c>
      <c r="B1267" s="65" t="s">
        <v>2741</v>
      </c>
    </row>
    <row r="1268" spans="1:2">
      <c r="A1268" s="66" t="s">
        <v>2742</v>
      </c>
      <c r="B1268" s="65" t="s">
        <v>2743</v>
      </c>
    </row>
    <row r="1269" spans="1:2">
      <c r="A1269" s="66" t="s">
        <v>2744</v>
      </c>
      <c r="B1269" s="65" t="s">
        <v>2745</v>
      </c>
    </row>
    <row r="1270" spans="1:2">
      <c r="A1270" s="66" t="s">
        <v>2746</v>
      </c>
      <c r="B1270" s="65" t="s">
        <v>2747</v>
      </c>
    </row>
    <row r="1271" spans="1:2">
      <c r="A1271" s="66" t="s">
        <v>2748</v>
      </c>
      <c r="B1271" s="65" t="s">
        <v>2749</v>
      </c>
    </row>
    <row r="1272" spans="1:2">
      <c r="A1272" s="66" t="s">
        <v>2750</v>
      </c>
      <c r="B1272" s="65" t="s">
        <v>2751</v>
      </c>
    </row>
    <row r="1273" spans="1:2">
      <c r="A1273" s="66" t="s">
        <v>2752</v>
      </c>
      <c r="B1273" s="65" t="s">
        <v>2753</v>
      </c>
    </row>
    <row r="1274" spans="1:2">
      <c r="A1274" s="66" t="s">
        <v>2754</v>
      </c>
      <c r="B1274" s="65" t="s">
        <v>2755</v>
      </c>
    </row>
    <row r="1275" spans="1:2">
      <c r="A1275" s="66" t="s">
        <v>2756</v>
      </c>
      <c r="B1275" s="65" t="s">
        <v>2757</v>
      </c>
    </row>
    <row r="1276" spans="1:2">
      <c r="A1276" s="66" t="s">
        <v>2758</v>
      </c>
      <c r="B1276" s="65" t="s">
        <v>2759</v>
      </c>
    </row>
    <row r="1277" spans="1:2">
      <c r="A1277" s="66" t="s">
        <v>2760</v>
      </c>
      <c r="B1277" s="65" t="s">
        <v>2761</v>
      </c>
    </row>
    <row r="1278" spans="1:2">
      <c r="A1278" s="66" t="s">
        <v>2762</v>
      </c>
      <c r="B1278" s="65" t="s">
        <v>2763</v>
      </c>
    </row>
    <row r="1279" spans="1:2">
      <c r="A1279" s="66" t="s">
        <v>2764</v>
      </c>
      <c r="B1279" s="65" t="s">
        <v>2765</v>
      </c>
    </row>
    <row r="1280" spans="1:2">
      <c r="A1280" s="66" t="s">
        <v>2766</v>
      </c>
      <c r="B1280" s="65" t="s">
        <v>2767</v>
      </c>
    </row>
    <row r="1281" spans="1:2">
      <c r="A1281" s="66" t="s">
        <v>2768</v>
      </c>
      <c r="B1281" s="65" t="s">
        <v>2769</v>
      </c>
    </row>
    <row r="1282" spans="1:2">
      <c r="A1282" s="66" t="s">
        <v>2770</v>
      </c>
      <c r="B1282" s="65" t="s">
        <v>2771</v>
      </c>
    </row>
    <row r="1283" spans="1:2">
      <c r="A1283" s="66" t="s">
        <v>2772</v>
      </c>
      <c r="B1283" s="65" t="s">
        <v>2773</v>
      </c>
    </row>
    <row r="1284" spans="1:2">
      <c r="A1284" s="66" t="s">
        <v>2774</v>
      </c>
      <c r="B1284" s="65" t="s">
        <v>2775</v>
      </c>
    </row>
    <row r="1285" spans="1:2">
      <c r="A1285" s="66" t="s">
        <v>2776</v>
      </c>
      <c r="B1285" s="65" t="s">
        <v>2777</v>
      </c>
    </row>
    <row r="1286" spans="1:2">
      <c r="A1286" s="66" t="s">
        <v>2778</v>
      </c>
      <c r="B1286" s="65" t="s">
        <v>2779</v>
      </c>
    </row>
    <row r="1287" spans="1:2">
      <c r="A1287" s="66" t="s">
        <v>2780</v>
      </c>
      <c r="B1287" s="65" t="s">
        <v>2781</v>
      </c>
    </row>
    <row r="1288" spans="1:2">
      <c r="A1288" s="66" t="s">
        <v>2782</v>
      </c>
      <c r="B1288" s="65" t="s">
        <v>2783</v>
      </c>
    </row>
    <row r="1289" spans="1:2">
      <c r="A1289" s="66" t="s">
        <v>2784</v>
      </c>
      <c r="B1289" s="65" t="s">
        <v>2785</v>
      </c>
    </row>
    <row r="1290" spans="1:2">
      <c r="A1290" s="66" t="s">
        <v>2786</v>
      </c>
      <c r="B1290" s="65" t="s">
        <v>2787</v>
      </c>
    </row>
    <row r="1291" spans="1:2">
      <c r="A1291" s="66" t="s">
        <v>2788</v>
      </c>
      <c r="B1291" s="65" t="s">
        <v>2789</v>
      </c>
    </row>
    <row r="1292" spans="1:2">
      <c r="A1292" s="66" t="s">
        <v>2790</v>
      </c>
      <c r="B1292" s="65" t="s">
        <v>2791</v>
      </c>
    </row>
    <row r="1293" spans="1:2">
      <c r="A1293" s="66" t="s">
        <v>2792</v>
      </c>
      <c r="B1293" s="65" t="s">
        <v>2793</v>
      </c>
    </row>
    <row r="1294" spans="1:2">
      <c r="A1294" s="66" t="s">
        <v>2794</v>
      </c>
      <c r="B1294" s="65" t="s">
        <v>2795</v>
      </c>
    </row>
    <row r="1295" spans="1:2">
      <c r="A1295" s="66" t="s">
        <v>2796</v>
      </c>
      <c r="B1295" s="65" t="s">
        <v>2797</v>
      </c>
    </row>
    <row r="1296" spans="1:2">
      <c r="A1296" s="66" t="s">
        <v>2798</v>
      </c>
      <c r="B1296" s="65" t="s">
        <v>2799</v>
      </c>
    </row>
    <row r="1297" spans="1:2">
      <c r="A1297" s="66" t="s">
        <v>2800</v>
      </c>
      <c r="B1297" s="65" t="s">
        <v>2801</v>
      </c>
    </row>
    <row r="1298" spans="1:2">
      <c r="A1298" s="66" t="s">
        <v>2802</v>
      </c>
      <c r="B1298" s="65" t="s">
        <v>2803</v>
      </c>
    </row>
    <row r="1299" spans="1:2">
      <c r="A1299" s="66" t="s">
        <v>2804</v>
      </c>
      <c r="B1299" s="65" t="s">
        <v>2805</v>
      </c>
    </row>
    <row r="1300" spans="1:2">
      <c r="A1300" s="66" t="s">
        <v>2806</v>
      </c>
      <c r="B1300" s="65" t="s">
        <v>2807</v>
      </c>
    </row>
    <row r="1301" spans="1:2">
      <c r="A1301" s="66" t="s">
        <v>2808</v>
      </c>
      <c r="B1301" s="65" t="s">
        <v>2809</v>
      </c>
    </row>
    <row r="1302" spans="1:2">
      <c r="A1302" s="66" t="s">
        <v>2810</v>
      </c>
      <c r="B1302" s="65" t="s">
        <v>2811</v>
      </c>
    </row>
    <row r="1303" spans="1:2">
      <c r="A1303" s="66" t="s">
        <v>2812</v>
      </c>
      <c r="B1303" s="65" t="s">
        <v>2813</v>
      </c>
    </row>
    <row r="1304" spans="1:2">
      <c r="A1304" s="66" t="s">
        <v>2814</v>
      </c>
      <c r="B1304" s="65" t="s">
        <v>2815</v>
      </c>
    </row>
    <row r="1305" spans="1:2">
      <c r="A1305" s="66" t="s">
        <v>2816</v>
      </c>
      <c r="B1305" s="65" t="s">
        <v>2817</v>
      </c>
    </row>
    <row r="1306" spans="1:2">
      <c r="A1306" s="66" t="s">
        <v>2818</v>
      </c>
      <c r="B1306" s="65" t="s">
        <v>2819</v>
      </c>
    </row>
    <row r="1307" spans="1:2">
      <c r="A1307" s="66" t="s">
        <v>2820</v>
      </c>
      <c r="B1307" s="65" t="s">
        <v>2821</v>
      </c>
    </row>
    <row r="1308" spans="1:2">
      <c r="A1308" s="66" t="s">
        <v>2822</v>
      </c>
      <c r="B1308" s="65" t="s">
        <v>2823</v>
      </c>
    </row>
    <row r="1309" spans="1:2">
      <c r="A1309" s="66" t="s">
        <v>2824</v>
      </c>
      <c r="B1309" s="65" t="s">
        <v>2825</v>
      </c>
    </row>
    <row r="1310" spans="1:2">
      <c r="A1310" s="66" t="s">
        <v>2826</v>
      </c>
      <c r="B1310" s="65" t="s">
        <v>2827</v>
      </c>
    </row>
    <row r="1311" spans="1:2">
      <c r="A1311" s="66" t="s">
        <v>2828</v>
      </c>
      <c r="B1311" s="65" t="s">
        <v>2829</v>
      </c>
    </row>
    <row r="1312" spans="1:2">
      <c r="A1312" s="66" t="s">
        <v>2830</v>
      </c>
      <c r="B1312" s="65" t="s">
        <v>2831</v>
      </c>
    </row>
    <row r="1313" spans="1:2">
      <c r="A1313" s="66" t="s">
        <v>2832</v>
      </c>
      <c r="B1313" s="65" t="s">
        <v>2833</v>
      </c>
    </row>
    <row r="1314" spans="1:2">
      <c r="A1314" s="66" t="s">
        <v>2834</v>
      </c>
      <c r="B1314" s="65" t="s">
        <v>2835</v>
      </c>
    </row>
    <row r="1315" spans="1:2">
      <c r="A1315" s="66" t="s">
        <v>2836</v>
      </c>
      <c r="B1315" s="65" t="s">
        <v>2837</v>
      </c>
    </row>
    <row r="1316" spans="1:2">
      <c r="A1316" s="66" t="s">
        <v>2838</v>
      </c>
      <c r="B1316" s="65" t="s">
        <v>2839</v>
      </c>
    </row>
    <row r="1317" spans="1:2">
      <c r="A1317" s="66" t="s">
        <v>2840</v>
      </c>
      <c r="B1317" s="65" t="s">
        <v>2841</v>
      </c>
    </row>
    <row r="1318" spans="1:2">
      <c r="A1318" s="66" t="s">
        <v>2842</v>
      </c>
      <c r="B1318" s="65" t="s">
        <v>2843</v>
      </c>
    </row>
    <row r="1319" spans="1:2">
      <c r="A1319" s="66" t="s">
        <v>2844</v>
      </c>
      <c r="B1319" s="65" t="s">
        <v>2845</v>
      </c>
    </row>
    <row r="1320" spans="1:2">
      <c r="A1320" s="66" t="s">
        <v>2846</v>
      </c>
      <c r="B1320" s="65" t="s">
        <v>2847</v>
      </c>
    </row>
    <row r="1321" spans="1:2">
      <c r="A1321" s="66" t="s">
        <v>2848</v>
      </c>
      <c r="B1321" s="65" t="s">
        <v>2849</v>
      </c>
    </row>
    <row r="1322" spans="1:2">
      <c r="A1322" s="66" t="s">
        <v>2850</v>
      </c>
      <c r="B1322" s="65" t="s">
        <v>2851</v>
      </c>
    </row>
    <row r="1323" spans="1:2">
      <c r="A1323" s="66" t="s">
        <v>2852</v>
      </c>
      <c r="B1323" s="65" t="s">
        <v>2853</v>
      </c>
    </row>
    <row r="1324" spans="1:2">
      <c r="A1324" s="66" t="s">
        <v>2854</v>
      </c>
      <c r="B1324" s="65" t="s">
        <v>2855</v>
      </c>
    </row>
    <row r="1325" spans="1:2">
      <c r="A1325" s="66" t="s">
        <v>2856</v>
      </c>
      <c r="B1325" s="65" t="s">
        <v>2857</v>
      </c>
    </row>
    <row r="1326" spans="1:2">
      <c r="A1326" s="66" t="s">
        <v>2858</v>
      </c>
      <c r="B1326" s="65" t="s">
        <v>2859</v>
      </c>
    </row>
    <row r="1327" spans="1:2">
      <c r="A1327" s="66" t="s">
        <v>2860</v>
      </c>
      <c r="B1327" s="65" t="s">
        <v>2861</v>
      </c>
    </row>
    <row r="1328" spans="1:2">
      <c r="A1328" s="66" t="s">
        <v>2862</v>
      </c>
      <c r="B1328" s="65" t="s">
        <v>2863</v>
      </c>
    </row>
    <row r="1329" spans="1:2">
      <c r="A1329" s="66" t="s">
        <v>2864</v>
      </c>
      <c r="B1329" s="65" t="s">
        <v>2865</v>
      </c>
    </row>
    <row r="1330" spans="1:2">
      <c r="A1330" s="66" t="s">
        <v>2866</v>
      </c>
      <c r="B1330" s="65" t="s">
        <v>2867</v>
      </c>
    </row>
    <row r="1331" spans="1:2">
      <c r="A1331" s="66" t="s">
        <v>2868</v>
      </c>
      <c r="B1331" s="65" t="s">
        <v>2869</v>
      </c>
    </row>
    <row r="1332" spans="1:2">
      <c r="A1332" s="66" t="s">
        <v>2870</v>
      </c>
      <c r="B1332" s="65" t="s">
        <v>2871</v>
      </c>
    </row>
    <row r="1333" spans="1:2">
      <c r="A1333" s="66" t="s">
        <v>2872</v>
      </c>
      <c r="B1333" s="65" t="s">
        <v>2873</v>
      </c>
    </row>
    <row r="1334" spans="1:2">
      <c r="A1334" s="66" t="s">
        <v>2874</v>
      </c>
      <c r="B1334" s="65" t="s">
        <v>2875</v>
      </c>
    </row>
    <row r="1335" spans="1:2">
      <c r="A1335" s="66" t="s">
        <v>2876</v>
      </c>
      <c r="B1335" s="65" t="s">
        <v>2877</v>
      </c>
    </row>
    <row r="1336" spans="1:2">
      <c r="A1336" s="66" t="s">
        <v>2878</v>
      </c>
      <c r="B1336" s="65" t="s">
        <v>2879</v>
      </c>
    </row>
    <row r="1337" spans="1:2">
      <c r="A1337" s="66" t="s">
        <v>2880</v>
      </c>
      <c r="B1337" s="65" t="s">
        <v>2881</v>
      </c>
    </row>
    <row r="1338" spans="1:2">
      <c r="A1338" s="66" t="s">
        <v>2882</v>
      </c>
      <c r="B1338" s="65" t="s">
        <v>2883</v>
      </c>
    </row>
    <row r="1339" spans="1:2">
      <c r="A1339" s="66" t="s">
        <v>2884</v>
      </c>
      <c r="B1339" s="65" t="s">
        <v>2885</v>
      </c>
    </row>
    <row r="1340" spans="1:2">
      <c r="A1340" s="66" t="s">
        <v>2886</v>
      </c>
      <c r="B1340" s="65" t="s">
        <v>2887</v>
      </c>
    </row>
    <row r="1341" spans="1:2">
      <c r="A1341" s="66" t="s">
        <v>2888</v>
      </c>
      <c r="B1341" s="65" t="s">
        <v>2889</v>
      </c>
    </row>
    <row r="1342" spans="1:2">
      <c r="A1342" s="66" t="s">
        <v>2890</v>
      </c>
      <c r="B1342" s="65" t="s">
        <v>2891</v>
      </c>
    </row>
    <row r="1343" spans="1:2">
      <c r="A1343" s="66" t="s">
        <v>2892</v>
      </c>
      <c r="B1343" s="65" t="s">
        <v>2893</v>
      </c>
    </row>
    <row r="1344" spans="1:2">
      <c r="A1344" s="66" t="s">
        <v>2894</v>
      </c>
      <c r="B1344" s="65" t="s">
        <v>2895</v>
      </c>
    </row>
    <row r="1345" spans="1:2">
      <c r="A1345" s="66" t="s">
        <v>2896</v>
      </c>
      <c r="B1345" s="65" t="s">
        <v>2897</v>
      </c>
    </row>
    <row r="1346" spans="1:2">
      <c r="A1346" s="66" t="s">
        <v>2898</v>
      </c>
      <c r="B1346" s="65" t="s">
        <v>2899</v>
      </c>
    </row>
    <row r="1347" spans="1:2">
      <c r="A1347" s="66" t="s">
        <v>2900</v>
      </c>
      <c r="B1347" s="65" t="s">
        <v>2901</v>
      </c>
    </row>
    <row r="1348" spans="1:2">
      <c r="A1348" s="66" t="s">
        <v>2902</v>
      </c>
      <c r="B1348" s="65" t="s">
        <v>2903</v>
      </c>
    </row>
    <row r="1349" spans="1:2">
      <c r="A1349" s="66" t="s">
        <v>2904</v>
      </c>
      <c r="B1349" s="65" t="s">
        <v>2905</v>
      </c>
    </row>
    <row r="1350" spans="1:2">
      <c r="A1350" s="66" t="s">
        <v>2906</v>
      </c>
      <c r="B1350" s="65" t="s">
        <v>2907</v>
      </c>
    </row>
    <row r="1351" spans="1:2">
      <c r="A1351" s="66" t="s">
        <v>2908</v>
      </c>
      <c r="B1351" s="65" t="s">
        <v>2909</v>
      </c>
    </row>
    <row r="1352" spans="1:2">
      <c r="A1352" s="66" t="s">
        <v>2910</v>
      </c>
      <c r="B1352" s="65" t="s">
        <v>2911</v>
      </c>
    </row>
    <row r="1353" spans="1:2">
      <c r="A1353" s="66" t="s">
        <v>2912</v>
      </c>
      <c r="B1353" s="65" t="s">
        <v>2913</v>
      </c>
    </row>
    <row r="1354" spans="1:2">
      <c r="A1354" s="66" t="s">
        <v>2914</v>
      </c>
      <c r="B1354" s="65" t="s">
        <v>2915</v>
      </c>
    </row>
    <row r="1355" spans="1:2">
      <c r="A1355" s="66" t="s">
        <v>2916</v>
      </c>
      <c r="B1355" s="65" t="s">
        <v>2917</v>
      </c>
    </row>
    <row r="1356" spans="1:2">
      <c r="A1356" s="66" t="s">
        <v>2918</v>
      </c>
      <c r="B1356" s="65" t="s">
        <v>2919</v>
      </c>
    </row>
    <row r="1357" spans="1:2">
      <c r="A1357" s="66" t="s">
        <v>2920</v>
      </c>
      <c r="B1357" s="65" t="s">
        <v>2921</v>
      </c>
    </row>
    <row r="1358" spans="1:2">
      <c r="A1358" s="66" t="s">
        <v>2922</v>
      </c>
      <c r="B1358" s="65" t="s">
        <v>2923</v>
      </c>
    </row>
    <row r="1359" spans="1:2">
      <c r="A1359" s="66" t="s">
        <v>2924</v>
      </c>
      <c r="B1359" s="65" t="s">
        <v>2925</v>
      </c>
    </row>
    <row r="1360" spans="1:2">
      <c r="A1360" s="66" t="s">
        <v>2926</v>
      </c>
      <c r="B1360" s="65" t="s">
        <v>2927</v>
      </c>
    </row>
    <row r="1361" spans="1:2">
      <c r="A1361" s="66" t="s">
        <v>2928</v>
      </c>
      <c r="B1361" s="65" t="s">
        <v>2929</v>
      </c>
    </row>
    <row r="1362" spans="1:2">
      <c r="A1362" s="66" t="s">
        <v>2930</v>
      </c>
      <c r="B1362" s="65" t="s">
        <v>2931</v>
      </c>
    </row>
    <row r="1363" spans="1:2">
      <c r="A1363" s="66" t="s">
        <v>2932</v>
      </c>
      <c r="B1363" s="65" t="s">
        <v>2933</v>
      </c>
    </row>
    <row r="1364" spans="1:2">
      <c r="A1364" s="66" t="s">
        <v>2934</v>
      </c>
      <c r="B1364" s="65" t="s">
        <v>2935</v>
      </c>
    </row>
    <row r="1365" spans="1:2">
      <c r="A1365" s="66" t="s">
        <v>2936</v>
      </c>
      <c r="B1365" s="65" t="s">
        <v>2937</v>
      </c>
    </row>
    <row r="1366" spans="1:2">
      <c r="A1366" s="66" t="s">
        <v>2938</v>
      </c>
      <c r="B1366" s="65" t="s">
        <v>2939</v>
      </c>
    </row>
    <row r="1367" spans="1:2">
      <c r="A1367" s="66" t="s">
        <v>2940</v>
      </c>
      <c r="B1367" s="65" t="s">
        <v>2941</v>
      </c>
    </row>
    <row r="1368" spans="1:2">
      <c r="A1368" s="66" t="s">
        <v>2942</v>
      </c>
      <c r="B1368" s="65" t="s">
        <v>2943</v>
      </c>
    </row>
    <row r="1369" spans="1:2">
      <c r="A1369" s="66" t="s">
        <v>2944</v>
      </c>
      <c r="B1369" s="65" t="s">
        <v>2945</v>
      </c>
    </row>
    <row r="1370" spans="1:2">
      <c r="A1370" s="66" t="s">
        <v>2946</v>
      </c>
      <c r="B1370" s="65" t="s">
        <v>2947</v>
      </c>
    </row>
    <row r="1371" spans="1:2">
      <c r="A1371" s="66" t="s">
        <v>2948</v>
      </c>
      <c r="B1371" s="65" t="s">
        <v>2949</v>
      </c>
    </row>
    <row r="1372" spans="1:2">
      <c r="A1372" s="66" t="s">
        <v>2950</v>
      </c>
      <c r="B1372" s="65" t="s">
        <v>2951</v>
      </c>
    </row>
    <row r="1373" spans="1:2">
      <c r="A1373" s="66" t="s">
        <v>2952</v>
      </c>
      <c r="B1373" s="65" t="s">
        <v>2953</v>
      </c>
    </row>
    <row r="1374" spans="1:2">
      <c r="A1374" s="66" t="s">
        <v>2954</v>
      </c>
      <c r="B1374" s="65" t="s">
        <v>2955</v>
      </c>
    </row>
    <row r="1375" spans="1:2">
      <c r="A1375" s="66" t="s">
        <v>2956</v>
      </c>
      <c r="B1375" s="65" t="s">
        <v>2957</v>
      </c>
    </row>
    <row r="1376" spans="1:2">
      <c r="A1376" s="66" t="s">
        <v>2958</v>
      </c>
      <c r="B1376" s="65" t="s">
        <v>2959</v>
      </c>
    </row>
    <row r="1377" spans="1:2">
      <c r="A1377" s="66" t="s">
        <v>2960</v>
      </c>
      <c r="B1377" s="65" t="s">
        <v>2961</v>
      </c>
    </row>
    <row r="1378" spans="1:2">
      <c r="A1378" s="66" t="s">
        <v>2962</v>
      </c>
      <c r="B1378" s="65" t="s">
        <v>2963</v>
      </c>
    </row>
    <row r="1379" spans="1:2">
      <c r="A1379" s="66" t="s">
        <v>2964</v>
      </c>
      <c r="B1379" s="65" t="s">
        <v>2965</v>
      </c>
    </row>
    <row r="1380" spans="1:2">
      <c r="A1380" s="66" t="s">
        <v>2966</v>
      </c>
      <c r="B1380" s="65" t="s">
        <v>2967</v>
      </c>
    </row>
    <row r="1381" spans="1:2">
      <c r="A1381" s="66" t="s">
        <v>2968</v>
      </c>
      <c r="B1381" s="65" t="s">
        <v>2969</v>
      </c>
    </row>
    <row r="1382" spans="1:2">
      <c r="A1382" s="66" t="s">
        <v>2970</v>
      </c>
      <c r="B1382" s="65" t="s">
        <v>2971</v>
      </c>
    </row>
    <row r="1383" spans="1:2">
      <c r="A1383" s="66" t="s">
        <v>2972</v>
      </c>
      <c r="B1383" s="65" t="s">
        <v>2973</v>
      </c>
    </row>
    <row r="1384" spans="1:2">
      <c r="A1384" s="66" t="s">
        <v>2974</v>
      </c>
      <c r="B1384" s="65" t="s">
        <v>2975</v>
      </c>
    </row>
    <row r="1385" spans="1:2">
      <c r="A1385" s="66" t="s">
        <v>2976</v>
      </c>
      <c r="B1385" s="65" t="s">
        <v>2977</v>
      </c>
    </row>
    <row r="1386" spans="1:2">
      <c r="A1386" s="66" t="s">
        <v>2978</v>
      </c>
      <c r="B1386" s="65" t="s">
        <v>2979</v>
      </c>
    </row>
    <row r="1387" spans="1:2">
      <c r="A1387" s="66" t="s">
        <v>2980</v>
      </c>
      <c r="B1387" s="65" t="s">
        <v>2981</v>
      </c>
    </row>
    <row r="1388" spans="1:2">
      <c r="A1388" s="66" t="s">
        <v>2982</v>
      </c>
      <c r="B1388" s="65" t="s">
        <v>2983</v>
      </c>
    </row>
    <row r="1389" spans="1:2">
      <c r="A1389" s="66" t="s">
        <v>2984</v>
      </c>
      <c r="B1389" s="65" t="s">
        <v>2985</v>
      </c>
    </row>
    <row r="1390" spans="1:2">
      <c r="A1390" s="66" t="s">
        <v>2986</v>
      </c>
      <c r="B1390" s="65" t="s">
        <v>2987</v>
      </c>
    </row>
    <row r="1391" spans="1:2">
      <c r="A1391" s="66" t="s">
        <v>2988</v>
      </c>
      <c r="B1391" s="65" t="s">
        <v>2989</v>
      </c>
    </row>
    <row r="1392" spans="1:2">
      <c r="A1392" s="66" t="s">
        <v>2990</v>
      </c>
      <c r="B1392" s="65" t="s">
        <v>2991</v>
      </c>
    </row>
    <row r="1393" spans="1:2">
      <c r="A1393" s="66" t="s">
        <v>2992</v>
      </c>
      <c r="B1393" s="65" t="s">
        <v>2993</v>
      </c>
    </row>
    <row r="1394" spans="1:2">
      <c r="A1394" s="66" t="s">
        <v>2994</v>
      </c>
      <c r="B1394" s="65" t="s">
        <v>2995</v>
      </c>
    </row>
    <row r="1395" spans="1:2">
      <c r="A1395" s="66" t="s">
        <v>2996</v>
      </c>
      <c r="B1395" s="65" t="s">
        <v>2997</v>
      </c>
    </row>
    <row r="1396" spans="1:2">
      <c r="A1396" s="66" t="s">
        <v>2998</v>
      </c>
      <c r="B1396" s="65" t="s">
        <v>2999</v>
      </c>
    </row>
    <row r="1397" spans="1:2">
      <c r="A1397" s="66" t="s">
        <v>3000</v>
      </c>
      <c r="B1397" s="65" t="s">
        <v>3001</v>
      </c>
    </row>
    <row r="1398" spans="1:2">
      <c r="A1398" s="66" t="s">
        <v>3002</v>
      </c>
      <c r="B1398" s="65" t="s">
        <v>3003</v>
      </c>
    </row>
    <row r="1399" spans="1:2">
      <c r="A1399" s="66" t="s">
        <v>3004</v>
      </c>
      <c r="B1399" s="65" t="s">
        <v>3005</v>
      </c>
    </row>
    <row r="1400" spans="1:2">
      <c r="A1400" s="66" t="s">
        <v>3006</v>
      </c>
      <c r="B1400" s="65" t="s">
        <v>3007</v>
      </c>
    </row>
    <row r="1401" spans="1:2">
      <c r="A1401" s="66" t="s">
        <v>3008</v>
      </c>
      <c r="B1401" s="65" t="s">
        <v>3009</v>
      </c>
    </row>
    <row r="1402" spans="1:2">
      <c r="A1402" s="66" t="s">
        <v>3010</v>
      </c>
      <c r="B1402" s="65" t="s">
        <v>3011</v>
      </c>
    </row>
    <row r="1403" spans="1:2">
      <c r="A1403" s="66" t="s">
        <v>3012</v>
      </c>
      <c r="B1403" s="65" t="s">
        <v>3013</v>
      </c>
    </row>
    <row r="1404" spans="1:2">
      <c r="A1404" s="66" t="s">
        <v>3014</v>
      </c>
      <c r="B1404" s="65" t="s">
        <v>3015</v>
      </c>
    </row>
    <row r="1405" spans="1:2">
      <c r="A1405" s="66" t="s">
        <v>3016</v>
      </c>
      <c r="B1405" s="65" t="s">
        <v>3017</v>
      </c>
    </row>
    <row r="1406" spans="1:2">
      <c r="A1406" s="66" t="s">
        <v>3018</v>
      </c>
      <c r="B1406" s="65" t="s">
        <v>3019</v>
      </c>
    </row>
    <row r="1407" spans="1:2">
      <c r="A1407" s="66" t="s">
        <v>3020</v>
      </c>
      <c r="B1407" s="65" t="s">
        <v>3021</v>
      </c>
    </row>
    <row r="1408" spans="1:2">
      <c r="A1408" s="66" t="s">
        <v>3022</v>
      </c>
      <c r="B1408" s="65" t="s">
        <v>3023</v>
      </c>
    </row>
    <row r="1409" spans="1:2">
      <c r="A1409" s="66" t="s">
        <v>3024</v>
      </c>
      <c r="B1409" s="65" t="s">
        <v>3025</v>
      </c>
    </row>
    <row r="1410" spans="1:2">
      <c r="A1410" s="66" t="s">
        <v>3026</v>
      </c>
      <c r="B1410" s="65" t="s">
        <v>3027</v>
      </c>
    </row>
    <row r="1411" spans="1:2">
      <c r="A1411" s="66" t="s">
        <v>3028</v>
      </c>
      <c r="B1411" s="65" t="s">
        <v>3029</v>
      </c>
    </row>
    <row r="1412" spans="1:2">
      <c r="A1412" s="66" t="s">
        <v>3030</v>
      </c>
      <c r="B1412" s="65" t="s">
        <v>3031</v>
      </c>
    </row>
    <row r="1413" spans="1:2">
      <c r="A1413" s="66" t="s">
        <v>3032</v>
      </c>
      <c r="B1413" s="65" t="s">
        <v>3033</v>
      </c>
    </row>
    <row r="1414" spans="1:2">
      <c r="A1414" s="66" t="s">
        <v>3034</v>
      </c>
      <c r="B1414" s="65" t="s">
        <v>3035</v>
      </c>
    </row>
    <row r="1415" spans="1:2">
      <c r="A1415" s="66" t="s">
        <v>3036</v>
      </c>
      <c r="B1415" s="65" t="s">
        <v>3037</v>
      </c>
    </row>
    <row r="1416" spans="1:2">
      <c r="A1416" s="66" t="s">
        <v>3038</v>
      </c>
      <c r="B1416" s="65" t="s">
        <v>3039</v>
      </c>
    </row>
    <row r="1417" spans="1:2">
      <c r="A1417" s="66" t="s">
        <v>3040</v>
      </c>
      <c r="B1417" s="65" t="s">
        <v>3041</v>
      </c>
    </row>
    <row r="1418" spans="1:2">
      <c r="A1418" s="66" t="s">
        <v>3042</v>
      </c>
      <c r="B1418" s="65" t="s">
        <v>3043</v>
      </c>
    </row>
    <row r="1419" spans="1:2">
      <c r="A1419" s="66" t="s">
        <v>3044</v>
      </c>
      <c r="B1419" s="65" t="s">
        <v>3045</v>
      </c>
    </row>
    <row r="1420" spans="1:2">
      <c r="A1420" s="66" t="s">
        <v>3046</v>
      </c>
      <c r="B1420" s="65" t="s">
        <v>3047</v>
      </c>
    </row>
    <row r="1421" spans="1:2">
      <c r="A1421" s="66" t="s">
        <v>3048</v>
      </c>
      <c r="B1421" s="65" t="s">
        <v>3049</v>
      </c>
    </row>
    <row r="1422" spans="1:2">
      <c r="A1422" s="66" t="s">
        <v>3050</v>
      </c>
      <c r="B1422" s="65" t="s">
        <v>3051</v>
      </c>
    </row>
    <row r="1423" spans="1:2">
      <c r="A1423" s="66" t="s">
        <v>3052</v>
      </c>
      <c r="B1423" s="65" t="s">
        <v>3053</v>
      </c>
    </row>
    <row r="1424" spans="1:2">
      <c r="A1424" s="66" t="s">
        <v>3054</v>
      </c>
      <c r="B1424" s="65" t="s">
        <v>3055</v>
      </c>
    </row>
    <row r="1425" spans="1:2">
      <c r="A1425" s="66" t="s">
        <v>3056</v>
      </c>
      <c r="B1425" s="65" t="s">
        <v>3057</v>
      </c>
    </row>
    <row r="1426" spans="1:2">
      <c r="A1426" s="66" t="s">
        <v>3058</v>
      </c>
      <c r="B1426" s="65" t="s">
        <v>3059</v>
      </c>
    </row>
    <row r="1427" spans="1:2">
      <c r="A1427" s="66" t="s">
        <v>3060</v>
      </c>
      <c r="B1427" s="65" t="s">
        <v>3061</v>
      </c>
    </row>
    <row r="1428" spans="1:2">
      <c r="A1428" s="66" t="s">
        <v>3062</v>
      </c>
      <c r="B1428" s="65" t="s">
        <v>3063</v>
      </c>
    </row>
    <row r="1429" spans="1:2">
      <c r="A1429" s="66" t="s">
        <v>3064</v>
      </c>
      <c r="B1429" s="65" t="s">
        <v>3065</v>
      </c>
    </row>
    <row r="1430" spans="1:2">
      <c r="A1430" s="66" t="s">
        <v>3066</v>
      </c>
      <c r="B1430" s="65" t="s">
        <v>3067</v>
      </c>
    </row>
    <row r="1431" spans="1:2">
      <c r="A1431" s="66" t="s">
        <v>3068</v>
      </c>
      <c r="B1431" s="65" t="s">
        <v>3069</v>
      </c>
    </row>
    <row r="1432" spans="1:2">
      <c r="A1432" s="66" t="s">
        <v>3070</v>
      </c>
      <c r="B1432" s="65" t="s">
        <v>3071</v>
      </c>
    </row>
    <row r="1433" spans="1:2">
      <c r="A1433" s="66" t="s">
        <v>3072</v>
      </c>
      <c r="B1433" s="65" t="s">
        <v>3073</v>
      </c>
    </row>
    <row r="1434" spans="1:2">
      <c r="A1434" s="66" t="s">
        <v>3074</v>
      </c>
      <c r="B1434" s="65" t="s">
        <v>3075</v>
      </c>
    </row>
    <row r="1435" spans="1:2">
      <c r="A1435" s="66" t="s">
        <v>3076</v>
      </c>
      <c r="B1435" s="65" t="s">
        <v>3077</v>
      </c>
    </row>
    <row r="1436" spans="1:2">
      <c r="A1436" s="66" t="s">
        <v>3078</v>
      </c>
      <c r="B1436" s="65" t="s">
        <v>3079</v>
      </c>
    </row>
    <row r="1437" spans="1:2">
      <c r="A1437" s="66" t="s">
        <v>3080</v>
      </c>
      <c r="B1437" s="65" t="s">
        <v>3081</v>
      </c>
    </row>
    <row r="1438" spans="1:2">
      <c r="A1438" s="66" t="s">
        <v>3082</v>
      </c>
      <c r="B1438" s="65" t="s">
        <v>3083</v>
      </c>
    </row>
    <row r="1439" spans="1:2">
      <c r="A1439" s="66" t="s">
        <v>3084</v>
      </c>
      <c r="B1439" s="65" t="s">
        <v>3085</v>
      </c>
    </row>
    <row r="1440" spans="1:2">
      <c r="A1440" s="66" t="s">
        <v>3086</v>
      </c>
      <c r="B1440" s="65" t="s">
        <v>3087</v>
      </c>
    </row>
    <row r="1441" spans="1:2">
      <c r="A1441" s="66" t="s">
        <v>3088</v>
      </c>
      <c r="B1441" s="65" t="s">
        <v>3089</v>
      </c>
    </row>
    <row r="1442" spans="1:2">
      <c r="A1442" s="66" t="s">
        <v>3090</v>
      </c>
      <c r="B1442" s="65" t="s">
        <v>3091</v>
      </c>
    </row>
    <row r="1443" spans="1:2">
      <c r="A1443" s="66" t="s">
        <v>3092</v>
      </c>
      <c r="B1443" s="65" t="s">
        <v>3093</v>
      </c>
    </row>
    <row r="1444" spans="1:2">
      <c r="A1444" s="66" t="s">
        <v>3094</v>
      </c>
      <c r="B1444" s="65" t="s">
        <v>3095</v>
      </c>
    </row>
    <row r="1445" spans="1:2">
      <c r="A1445" s="66" t="s">
        <v>3096</v>
      </c>
      <c r="B1445" s="65" t="s">
        <v>3097</v>
      </c>
    </row>
    <row r="1446" spans="1:2">
      <c r="A1446" s="66" t="s">
        <v>3098</v>
      </c>
      <c r="B1446" s="65" t="s">
        <v>3099</v>
      </c>
    </row>
    <row r="1447" spans="1:2">
      <c r="A1447" s="66" t="s">
        <v>3100</v>
      </c>
      <c r="B1447" s="65" t="s">
        <v>3101</v>
      </c>
    </row>
    <row r="1448" spans="1:2">
      <c r="A1448" s="66" t="s">
        <v>3102</v>
      </c>
      <c r="B1448" s="65" t="s">
        <v>3103</v>
      </c>
    </row>
    <row r="1449" spans="1:2">
      <c r="A1449" s="66" t="s">
        <v>3104</v>
      </c>
      <c r="B1449" s="65" t="s">
        <v>3105</v>
      </c>
    </row>
    <row r="1450" spans="1:2">
      <c r="A1450" s="66" t="s">
        <v>3106</v>
      </c>
      <c r="B1450" s="65" t="s">
        <v>3107</v>
      </c>
    </row>
    <row r="1451" spans="1:2">
      <c r="A1451" s="66" t="s">
        <v>3108</v>
      </c>
      <c r="B1451" s="65" t="s">
        <v>3109</v>
      </c>
    </row>
    <row r="1452" spans="1:2">
      <c r="A1452" s="66" t="s">
        <v>3110</v>
      </c>
      <c r="B1452" s="65" t="s">
        <v>3111</v>
      </c>
    </row>
    <row r="1453" spans="1:2">
      <c r="A1453" s="66" t="s">
        <v>3112</v>
      </c>
      <c r="B1453" s="65" t="s">
        <v>3113</v>
      </c>
    </row>
    <row r="1454" spans="1:2">
      <c r="A1454" s="66" t="s">
        <v>3114</v>
      </c>
      <c r="B1454" s="65" t="s">
        <v>3115</v>
      </c>
    </row>
    <row r="1455" spans="1:2">
      <c r="A1455" s="66" t="s">
        <v>3116</v>
      </c>
      <c r="B1455" s="65" t="s">
        <v>3117</v>
      </c>
    </row>
    <row r="1456" spans="1:2">
      <c r="A1456" s="66" t="s">
        <v>3118</v>
      </c>
      <c r="B1456" s="65" t="s">
        <v>3119</v>
      </c>
    </row>
    <row r="1457" spans="1:2">
      <c r="A1457" s="66" t="s">
        <v>3120</v>
      </c>
      <c r="B1457" s="65" t="s">
        <v>3121</v>
      </c>
    </row>
    <row r="1458" spans="1:2">
      <c r="A1458" s="66" t="s">
        <v>3122</v>
      </c>
      <c r="B1458" s="65" t="s">
        <v>3123</v>
      </c>
    </row>
    <row r="1459" spans="1:2">
      <c r="A1459" s="66" t="s">
        <v>3124</v>
      </c>
      <c r="B1459" s="65" t="s">
        <v>3125</v>
      </c>
    </row>
    <row r="1460" spans="1:2">
      <c r="A1460" s="66" t="s">
        <v>3126</v>
      </c>
      <c r="B1460" s="65" t="s">
        <v>3127</v>
      </c>
    </row>
    <row r="1461" spans="1:2">
      <c r="A1461" s="66" t="s">
        <v>3128</v>
      </c>
      <c r="B1461" s="65" t="s">
        <v>3129</v>
      </c>
    </row>
    <row r="1462" spans="1:2">
      <c r="A1462" s="66" t="s">
        <v>3130</v>
      </c>
      <c r="B1462" s="65" t="s">
        <v>3131</v>
      </c>
    </row>
    <row r="1463" spans="1:2">
      <c r="A1463" s="66" t="s">
        <v>3132</v>
      </c>
      <c r="B1463" s="65" t="s">
        <v>3133</v>
      </c>
    </row>
    <row r="1464" spans="1:2">
      <c r="A1464" s="66" t="s">
        <v>3134</v>
      </c>
      <c r="B1464" s="65" t="s">
        <v>3135</v>
      </c>
    </row>
    <row r="1465" spans="1:2">
      <c r="A1465" s="66" t="s">
        <v>3136</v>
      </c>
      <c r="B1465" s="65" t="s">
        <v>3137</v>
      </c>
    </row>
    <row r="1466" spans="1:2">
      <c r="A1466" s="66" t="s">
        <v>3138</v>
      </c>
      <c r="B1466" s="65" t="s">
        <v>3139</v>
      </c>
    </row>
    <row r="1467" spans="1:2">
      <c r="A1467" s="66" t="s">
        <v>3140</v>
      </c>
      <c r="B1467" s="65" t="s">
        <v>3141</v>
      </c>
    </row>
    <row r="1468" spans="1:2">
      <c r="A1468" s="66" t="s">
        <v>3142</v>
      </c>
      <c r="B1468" s="65" t="s">
        <v>3143</v>
      </c>
    </row>
    <row r="1469" spans="1:2">
      <c r="A1469" s="66" t="s">
        <v>3144</v>
      </c>
      <c r="B1469" s="65" t="s">
        <v>3145</v>
      </c>
    </row>
    <row r="1470" spans="1:2">
      <c r="A1470" s="66" t="s">
        <v>3146</v>
      </c>
      <c r="B1470" s="65" t="s">
        <v>3147</v>
      </c>
    </row>
    <row r="1471" spans="1:2">
      <c r="A1471" s="66" t="s">
        <v>3148</v>
      </c>
      <c r="B1471" s="65" t="s">
        <v>3149</v>
      </c>
    </row>
    <row r="1472" spans="1:2">
      <c r="A1472" s="66" t="s">
        <v>3150</v>
      </c>
      <c r="B1472" s="65" t="s">
        <v>3151</v>
      </c>
    </row>
    <row r="1473" spans="1:2">
      <c r="A1473" s="66" t="s">
        <v>3152</v>
      </c>
      <c r="B1473" s="65" t="s">
        <v>3153</v>
      </c>
    </row>
    <row r="1474" spans="1:2">
      <c r="A1474" s="66" t="s">
        <v>3154</v>
      </c>
      <c r="B1474" s="65" t="s">
        <v>3155</v>
      </c>
    </row>
    <row r="1475" spans="1:2">
      <c r="A1475" s="66" t="s">
        <v>3156</v>
      </c>
      <c r="B1475" s="65" t="s">
        <v>3157</v>
      </c>
    </row>
    <row r="1476" spans="1:2">
      <c r="A1476" s="66" t="s">
        <v>3158</v>
      </c>
      <c r="B1476" s="65" t="s">
        <v>3159</v>
      </c>
    </row>
    <row r="1477" spans="1:2">
      <c r="A1477" s="66" t="s">
        <v>3160</v>
      </c>
      <c r="B1477" s="65" t="s">
        <v>3161</v>
      </c>
    </row>
    <row r="1478" spans="1:2">
      <c r="A1478" s="66" t="s">
        <v>3162</v>
      </c>
      <c r="B1478" s="65" t="s">
        <v>3163</v>
      </c>
    </row>
    <row r="1479" spans="1:2">
      <c r="A1479" s="66" t="s">
        <v>3164</v>
      </c>
      <c r="B1479" s="65" t="s">
        <v>3165</v>
      </c>
    </row>
    <row r="1480" spans="1:2">
      <c r="A1480" s="66" t="s">
        <v>3166</v>
      </c>
      <c r="B1480" s="65" t="s">
        <v>3167</v>
      </c>
    </row>
    <row r="1481" spans="1:2">
      <c r="A1481" s="66" t="s">
        <v>3168</v>
      </c>
      <c r="B1481" s="65" t="s">
        <v>3169</v>
      </c>
    </row>
    <row r="1482" spans="1:2">
      <c r="A1482" s="66" t="s">
        <v>3170</v>
      </c>
      <c r="B1482" s="65" t="s">
        <v>3171</v>
      </c>
    </row>
    <row r="1483" spans="1:2">
      <c r="A1483" s="66" t="s">
        <v>3172</v>
      </c>
      <c r="B1483" s="65" t="s">
        <v>3173</v>
      </c>
    </row>
    <row r="1484" spans="1:2">
      <c r="A1484" s="66" t="s">
        <v>3174</v>
      </c>
      <c r="B1484" s="65" t="s">
        <v>3175</v>
      </c>
    </row>
    <row r="1485" spans="1:2">
      <c r="A1485" s="66" t="s">
        <v>3176</v>
      </c>
      <c r="B1485" s="65" t="s">
        <v>3177</v>
      </c>
    </row>
    <row r="1486" spans="1:2">
      <c r="A1486" s="66" t="s">
        <v>3178</v>
      </c>
      <c r="B1486" s="65" t="s">
        <v>3179</v>
      </c>
    </row>
    <row r="1487" spans="1:2">
      <c r="A1487" s="66" t="s">
        <v>3180</v>
      </c>
      <c r="B1487" s="65" t="s">
        <v>3181</v>
      </c>
    </row>
    <row r="1488" spans="1:2">
      <c r="A1488" s="66" t="s">
        <v>3182</v>
      </c>
      <c r="B1488" s="65" t="s">
        <v>3183</v>
      </c>
    </row>
    <row r="1489" spans="1:2">
      <c r="A1489" s="66" t="s">
        <v>3184</v>
      </c>
      <c r="B1489" s="65" t="s">
        <v>3185</v>
      </c>
    </row>
    <row r="1490" spans="1:2">
      <c r="A1490" s="66" t="s">
        <v>3186</v>
      </c>
      <c r="B1490" s="65" t="s">
        <v>3187</v>
      </c>
    </row>
    <row r="1491" spans="1:2">
      <c r="A1491" s="66" t="s">
        <v>3188</v>
      </c>
      <c r="B1491" s="65" t="s">
        <v>3189</v>
      </c>
    </row>
    <row r="1492" spans="1:2">
      <c r="A1492" s="66" t="s">
        <v>3190</v>
      </c>
      <c r="B1492" s="65" t="s">
        <v>3191</v>
      </c>
    </row>
    <row r="1493" spans="1:2">
      <c r="A1493" s="66" t="s">
        <v>3192</v>
      </c>
      <c r="B1493" s="65" t="s">
        <v>3193</v>
      </c>
    </row>
    <row r="1494" spans="1:2">
      <c r="A1494" s="66" t="s">
        <v>3194</v>
      </c>
      <c r="B1494" s="65" t="s">
        <v>3195</v>
      </c>
    </row>
    <row r="1495" spans="1:2">
      <c r="A1495" s="66" t="s">
        <v>3196</v>
      </c>
      <c r="B1495" s="65" t="s">
        <v>3197</v>
      </c>
    </row>
    <row r="1496" spans="1:2">
      <c r="A1496" s="66" t="s">
        <v>3198</v>
      </c>
      <c r="B1496" s="65" t="s">
        <v>3199</v>
      </c>
    </row>
    <row r="1497" spans="1:2">
      <c r="A1497" s="66" t="s">
        <v>3200</v>
      </c>
      <c r="B1497" s="65" t="s">
        <v>3201</v>
      </c>
    </row>
    <row r="1498" spans="1:2">
      <c r="A1498" s="66" t="s">
        <v>3202</v>
      </c>
      <c r="B1498" s="65" t="s">
        <v>3203</v>
      </c>
    </row>
    <row r="1499" spans="1:2">
      <c r="A1499" s="66" t="s">
        <v>3204</v>
      </c>
      <c r="B1499" s="65" t="s">
        <v>3205</v>
      </c>
    </row>
    <row r="1500" spans="1:2">
      <c r="A1500" s="66" t="s">
        <v>3206</v>
      </c>
      <c r="B1500" s="65" t="s">
        <v>3207</v>
      </c>
    </row>
    <row r="1501" spans="1:2">
      <c r="A1501" s="66" t="s">
        <v>3208</v>
      </c>
      <c r="B1501" s="65" t="s">
        <v>3209</v>
      </c>
    </row>
    <row r="1502" spans="1:2">
      <c r="A1502" s="66" t="s">
        <v>3210</v>
      </c>
      <c r="B1502" s="65" t="s">
        <v>3211</v>
      </c>
    </row>
    <row r="1503" spans="1:2">
      <c r="A1503" s="66" t="s">
        <v>3212</v>
      </c>
      <c r="B1503" s="65" t="s">
        <v>3213</v>
      </c>
    </row>
    <row r="1504" spans="1:2">
      <c r="A1504" s="66" t="s">
        <v>3214</v>
      </c>
      <c r="B1504" s="65" t="s">
        <v>3215</v>
      </c>
    </row>
    <row r="1505" spans="1:2">
      <c r="A1505" s="66" t="s">
        <v>3216</v>
      </c>
      <c r="B1505" s="65" t="s">
        <v>3217</v>
      </c>
    </row>
    <row r="1506" spans="1:2">
      <c r="A1506" s="66" t="s">
        <v>3218</v>
      </c>
      <c r="B1506" s="65" t="s">
        <v>3219</v>
      </c>
    </row>
    <row r="1507" spans="1:2">
      <c r="A1507" s="66" t="s">
        <v>3220</v>
      </c>
      <c r="B1507" s="65" t="s">
        <v>3221</v>
      </c>
    </row>
    <row r="1508" spans="1:2">
      <c r="A1508" s="66" t="s">
        <v>3222</v>
      </c>
      <c r="B1508" s="65" t="s">
        <v>3223</v>
      </c>
    </row>
    <row r="1509" spans="1:2">
      <c r="A1509" s="66" t="s">
        <v>3224</v>
      </c>
      <c r="B1509" s="65" t="s">
        <v>3225</v>
      </c>
    </row>
    <row r="1510" spans="1:2">
      <c r="A1510" s="66" t="s">
        <v>3226</v>
      </c>
      <c r="B1510" s="65" t="s">
        <v>3227</v>
      </c>
    </row>
    <row r="1511" spans="1:2">
      <c r="A1511" s="66" t="s">
        <v>3228</v>
      </c>
      <c r="B1511" s="65" t="s">
        <v>3229</v>
      </c>
    </row>
    <row r="1512" spans="1:2">
      <c r="A1512" s="66" t="s">
        <v>3230</v>
      </c>
      <c r="B1512" s="65" t="s">
        <v>3231</v>
      </c>
    </row>
    <row r="1513" spans="1:2">
      <c r="A1513" s="66" t="s">
        <v>3232</v>
      </c>
      <c r="B1513" s="65" t="s">
        <v>3233</v>
      </c>
    </row>
    <row r="1514" spans="1:2">
      <c r="A1514" s="66" t="s">
        <v>3234</v>
      </c>
      <c r="B1514" s="65" t="s">
        <v>3235</v>
      </c>
    </row>
    <row r="1515" spans="1:2">
      <c r="A1515" s="66" t="s">
        <v>3236</v>
      </c>
      <c r="B1515" s="65" t="s">
        <v>3237</v>
      </c>
    </row>
    <row r="1516" spans="1:2">
      <c r="A1516" s="66" t="s">
        <v>3238</v>
      </c>
      <c r="B1516" s="65" t="s">
        <v>3239</v>
      </c>
    </row>
    <row r="1517" spans="1:2">
      <c r="A1517" s="66" t="s">
        <v>3240</v>
      </c>
      <c r="B1517" s="65" t="s">
        <v>3241</v>
      </c>
    </row>
    <row r="1518" spans="1:2">
      <c r="A1518" s="66" t="s">
        <v>3242</v>
      </c>
      <c r="B1518" s="65" t="s">
        <v>3243</v>
      </c>
    </row>
    <row r="1519" spans="1:2">
      <c r="A1519" s="66" t="s">
        <v>3244</v>
      </c>
      <c r="B1519" s="65" t="s">
        <v>3245</v>
      </c>
    </row>
    <row r="1520" spans="1:2">
      <c r="A1520" s="66" t="s">
        <v>3246</v>
      </c>
      <c r="B1520" s="65" t="s">
        <v>3247</v>
      </c>
    </row>
    <row r="1521" spans="1:2">
      <c r="A1521" s="66" t="s">
        <v>3248</v>
      </c>
      <c r="B1521" s="65" t="s">
        <v>3249</v>
      </c>
    </row>
    <row r="1522" spans="1:2">
      <c r="A1522" s="66" t="s">
        <v>3250</v>
      </c>
      <c r="B1522" s="65" t="s">
        <v>3251</v>
      </c>
    </row>
    <row r="1523" spans="1:2">
      <c r="A1523" s="66" t="s">
        <v>3252</v>
      </c>
      <c r="B1523" s="65" t="s">
        <v>3253</v>
      </c>
    </row>
    <row r="1524" spans="1:2">
      <c r="A1524" s="66" t="s">
        <v>3254</v>
      </c>
      <c r="B1524" s="65" t="s">
        <v>3255</v>
      </c>
    </row>
    <row r="1525" spans="1:2">
      <c r="A1525" s="66" t="s">
        <v>3256</v>
      </c>
      <c r="B1525" s="65" t="s">
        <v>3257</v>
      </c>
    </row>
    <row r="1526" spans="1:2">
      <c r="A1526" s="66" t="s">
        <v>3258</v>
      </c>
      <c r="B1526" s="65" t="s">
        <v>3259</v>
      </c>
    </row>
    <row r="1527" spans="1:2">
      <c r="A1527" s="66" t="s">
        <v>3260</v>
      </c>
      <c r="B1527" s="65" t="s">
        <v>3261</v>
      </c>
    </row>
    <row r="1528" spans="1:2">
      <c r="A1528" s="66" t="s">
        <v>3262</v>
      </c>
      <c r="B1528" s="65" t="s">
        <v>3263</v>
      </c>
    </row>
    <row r="1529" spans="1:2">
      <c r="A1529" s="66" t="s">
        <v>3264</v>
      </c>
      <c r="B1529" s="65" t="s">
        <v>3265</v>
      </c>
    </row>
    <row r="1530" spans="1:2">
      <c r="A1530" s="66" t="s">
        <v>3266</v>
      </c>
      <c r="B1530" s="65" t="s">
        <v>3267</v>
      </c>
    </row>
    <row r="1531" spans="1:2">
      <c r="A1531" s="66" t="s">
        <v>3268</v>
      </c>
      <c r="B1531" s="65" t="s">
        <v>3269</v>
      </c>
    </row>
    <row r="1532" spans="1:2">
      <c r="A1532" s="66" t="s">
        <v>3270</v>
      </c>
      <c r="B1532" s="65" t="s">
        <v>3271</v>
      </c>
    </row>
    <row r="1533" spans="1:2">
      <c r="A1533" s="66" t="s">
        <v>3272</v>
      </c>
      <c r="B1533" s="65" t="s">
        <v>3273</v>
      </c>
    </row>
    <row r="1534" spans="1:2">
      <c r="A1534" s="66" t="s">
        <v>3274</v>
      </c>
      <c r="B1534" s="65" t="s">
        <v>3275</v>
      </c>
    </row>
    <row r="1535" spans="1:2">
      <c r="A1535" s="66" t="s">
        <v>3276</v>
      </c>
      <c r="B1535" s="65" t="s">
        <v>3277</v>
      </c>
    </row>
    <row r="1536" spans="1:2">
      <c r="A1536" s="66" t="s">
        <v>3278</v>
      </c>
      <c r="B1536" s="65" t="s">
        <v>3279</v>
      </c>
    </row>
    <row r="1537" spans="1:2">
      <c r="A1537" s="66" t="s">
        <v>3280</v>
      </c>
      <c r="B1537" s="65" t="s">
        <v>3281</v>
      </c>
    </row>
    <row r="1538" spans="1:2">
      <c r="A1538" s="66" t="s">
        <v>3282</v>
      </c>
      <c r="B1538" s="65" t="s">
        <v>3283</v>
      </c>
    </row>
    <row r="1539" spans="1:2">
      <c r="A1539" s="66" t="s">
        <v>3284</v>
      </c>
      <c r="B1539" s="65" t="s">
        <v>3285</v>
      </c>
    </row>
    <row r="1540" spans="1:2">
      <c r="A1540" s="66" t="s">
        <v>3286</v>
      </c>
      <c r="B1540" s="65" t="s">
        <v>3287</v>
      </c>
    </row>
    <row r="1541" spans="1:2">
      <c r="A1541" s="66" t="s">
        <v>3288</v>
      </c>
      <c r="B1541" s="65" t="s">
        <v>3289</v>
      </c>
    </row>
    <row r="1542" spans="1:2">
      <c r="A1542" s="66" t="s">
        <v>3290</v>
      </c>
      <c r="B1542" s="65" t="s">
        <v>3291</v>
      </c>
    </row>
    <row r="1543" spans="1:2">
      <c r="A1543" s="66" t="s">
        <v>3292</v>
      </c>
      <c r="B1543" s="65" t="s">
        <v>3293</v>
      </c>
    </row>
    <row r="1544" spans="1:2">
      <c r="A1544" s="66" t="s">
        <v>3294</v>
      </c>
      <c r="B1544" s="65" t="s">
        <v>3295</v>
      </c>
    </row>
    <row r="1545" spans="1:2">
      <c r="A1545" s="66" t="s">
        <v>3296</v>
      </c>
      <c r="B1545" s="65" t="s">
        <v>3297</v>
      </c>
    </row>
    <row r="1546" spans="1:2">
      <c r="A1546" s="66" t="s">
        <v>3298</v>
      </c>
      <c r="B1546" s="65" t="s">
        <v>3299</v>
      </c>
    </row>
    <row r="1547" spans="1:2">
      <c r="A1547" s="66" t="s">
        <v>3300</v>
      </c>
      <c r="B1547" s="65" t="s">
        <v>3301</v>
      </c>
    </row>
    <row r="1548" spans="1:2">
      <c r="A1548" s="66" t="s">
        <v>3302</v>
      </c>
      <c r="B1548" s="65" t="s">
        <v>3303</v>
      </c>
    </row>
    <row r="1549" spans="1:2">
      <c r="A1549" s="66" t="s">
        <v>3304</v>
      </c>
      <c r="B1549" s="65" t="s">
        <v>3305</v>
      </c>
    </row>
    <row r="1550" spans="1:2">
      <c r="A1550" s="66" t="s">
        <v>3306</v>
      </c>
      <c r="B1550" s="65" t="s">
        <v>3307</v>
      </c>
    </row>
    <row r="1551" spans="1:2">
      <c r="A1551" s="66" t="s">
        <v>3308</v>
      </c>
      <c r="B1551" s="65" t="s">
        <v>3309</v>
      </c>
    </row>
    <row r="1552" spans="1:2">
      <c r="A1552" s="66" t="s">
        <v>3310</v>
      </c>
      <c r="B1552" s="65" t="s">
        <v>3311</v>
      </c>
    </row>
    <row r="1553" spans="1:2">
      <c r="A1553" s="66" t="s">
        <v>3312</v>
      </c>
      <c r="B1553" s="65" t="s">
        <v>3313</v>
      </c>
    </row>
    <row r="1554" spans="1:2">
      <c r="A1554" s="66" t="s">
        <v>3314</v>
      </c>
      <c r="B1554" s="65" t="s">
        <v>3315</v>
      </c>
    </row>
    <row r="1555" spans="1:2">
      <c r="A1555" s="66" t="s">
        <v>3316</v>
      </c>
      <c r="B1555" s="65" t="s">
        <v>3317</v>
      </c>
    </row>
    <row r="1556" spans="1:2">
      <c r="A1556" s="66" t="s">
        <v>3318</v>
      </c>
      <c r="B1556" s="65" t="s">
        <v>3319</v>
      </c>
    </row>
    <row r="1557" spans="1:2">
      <c r="A1557" s="66" t="s">
        <v>3320</v>
      </c>
      <c r="B1557" s="65" t="s">
        <v>3321</v>
      </c>
    </row>
    <row r="1558" spans="1:2">
      <c r="A1558" s="66" t="s">
        <v>3322</v>
      </c>
      <c r="B1558" s="65" t="s">
        <v>3323</v>
      </c>
    </row>
    <row r="1559" spans="1:2">
      <c r="A1559" s="66" t="s">
        <v>3324</v>
      </c>
      <c r="B1559" s="65" t="s">
        <v>3325</v>
      </c>
    </row>
    <row r="1560" spans="1:2">
      <c r="A1560" s="66" t="s">
        <v>3326</v>
      </c>
      <c r="B1560" s="65" t="s">
        <v>3327</v>
      </c>
    </row>
    <row r="1561" spans="1:2">
      <c r="A1561" s="66" t="s">
        <v>3328</v>
      </c>
      <c r="B1561" s="65" t="s">
        <v>3329</v>
      </c>
    </row>
    <row r="1562" spans="1:2">
      <c r="A1562" s="66" t="s">
        <v>3330</v>
      </c>
      <c r="B1562" s="65" t="s">
        <v>3331</v>
      </c>
    </row>
    <row r="1563" spans="1:2">
      <c r="A1563" s="66" t="s">
        <v>3332</v>
      </c>
      <c r="B1563" s="65" t="s">
        <v>3333</v>
      </c>
    </row>
    <row r="1564" spans="1:2">
      <c r="A1564" s="66" t="s">
        <v>3334</v>
      </c>
      <c r="B1564" s="65" t="s">
        <v>3335</v>
      </c>
    </row>
    <row r="1565" spans="1:2">
      <c r="A1565" s="66" t="s">
        <v>3336</v>
      </c>
      <c r="B1565" s="65" t="s">
        <v>3337</v>
      </c>
    </row>
    <row r="1566" spans="1:2">
      <c r="A1566" s="66" t="s">
        <v>3338</v>
      </c>
      <c r="B1566" s="65" t="s">
        <v>3339</v>
      </c>
    </row>
    <row r="1567" spans="1:2">
      <c r="A1567" s="66" t="s">
        <v>3340</v>
      </c>
      <c r="B1567" s="65" t="s">
        <v>3341</v>
      </c>
    </row>
    <row r="1568" spans="1:2">
      <c r="A1568" s="66" t="s">
        <v>3342</v>
      </c>
      <c r="B1568" s="65" t="s">
        <v>3343</v>
      </c>
    </row>
    <row r="1569" spans="1:2">
      <c r="A1569" s="66" t="s">
        <v>3344</v>
      </c>
      <c r="B1569" s="65" t="s">
        <v>3345</v>
      </c>
    </row>
    <row r="1570" spans="1:2">
      <c r="A1570" s="66" t="s">
        <v>3346</v>
      </c>
      <c r="B1570" s="65" t="s">
        <v>3347</v>
      </c>
    </row>
    <row r="1571" spans="1:2">
      <c r="A1571" s="66" t="s">
        <v>3348</v>
      </c>
      <c r="B1571" s="65" t="s">
        <v>3349</v>
      </c>
    </row>
    <row r="1572" spans="1:2">
      <c r="A1572" s="66" t="s">
        <v>3350</v>
      </c>
      <c r="B1572" s="65" t="s">
        <v>3351</v>
      </c>
    </row>
    <row r="1573" spans="1:2">
      <c r="A1573" s="66" t="s">
        <v>3352</v>
      </c>
      <c r="B1573" s="65" t="s">
        <v>3353</v>
      </c>
    </row>
    <row r="1574" spans="1:2">
      <c r="A1574" s="66" t="s">
        <v>3354</v>
      </c>
      <c r="B1574" s="65" t="s">
        <v>3355</v>
      </c>
    </row>
    <row r="1575" spans="1:2">
      <c r="A1575" s="66" t="s">
        <v>3356</v>
      </c>
      <c r="B1575" s="65" t="s">
        <v>3357</v>
      </c>
    </row>
    <row r="1576" spans="1:2">
      <c r="A1576" s="66" t="s">
        <v>3358</v>
      </c>
      <c r="B1576" s="65" t="s">
        <v>3359</v>
      </c>
    </row>
    <row r="1577" spans="1:2">
      <c r="A1577" s="66" t="s">
        <v>3360</v>
      </c>
      <c r="B1577" s="65" t="s">
        <v>143</v>
      </c>
    </row>
    <row r="1578" spans="1:2">
      <c r="A1578" s="66" t="s">
        <v>3361</v>
      </c>
      <c r="B1578" s="65" t="s">
        <v>144</v>
      </c>
    </row>
    <row r="1579" spans="1:2">
      <c r="A1579" s="66" t="s">
        <v>3362</v>
      </c>
      <c r="B1579" s="65" t="s">
        <v>145</v>
      </c>
    </row>
    <row r="1580" spans="1:2">
      <c r="A1580" s="66" t="s">
        <v>3363</v>
      </c>
      <c r="B1580" s="65" t="s">
        <v>146</v>
      </c>
    </row>
    <row r="1581" spans="1:2">
      <c r="A1581" s="66" t="s">
        <v>3364</v>
      </c>
      <c r="B1581" s="65" t="s">
        <v>147</v>
      </c>
    </row>
    <row r="1582" spans="1:2">
      <c r="A1582" s="66" t="s">
        <v>3365</v>
      </c>
      <c r="B1582" s="65" t="s">
        <v>148</v>
      </c>
    </row>
    <row r="1583" spans="1:2">
      <c r="A1583" s="66" t="s">
        <v>3366</v>
      </c>
      <c r="B1583" s="65" t="s">
        <v>149</v>
      </c>
    </row>
    <row r="1584" spans="1:2">
      <c r="A1584" s="66" t="s">
        <v>3367</v>
      </c>
      <c r="B1584" s="65" t="s">
        <v>150</v>
      </c>
    </row>
    <row r="1585" spans="1:2">
      <c r="A1585" s="66" t="s">
        <v>3368</v>
      </c>
      <c r="B1585" s="65" t="s">
        <v>151</v>
      </c>
    </row>
    <row r="1586" spans="1:2">
      <c r="A1586" s="66" t="s">
        <v>3369</v>
      </c>
      <c r="B1586" s="65" t="s">
        <v>152</v>
      </c>
    </row>
    <row r="1587" spans="1:2">
      <c r="A1587" s="66" t="s">
        <v>3370</v>
      </c>
      <c r="B1587" s="65" t="s">
        <v>3371</v>
      </c>
    </row>
    <row r="1588" spans="1:2">
      <c r="A1588" s="66" t="s">
        <v>3372</v>
      </c>
      <c r="B1588" s="65" t="s">
        <v>3373</v>
      </c>
    </row>
    <row r="1589" spans="1:2">
      <c r="A1589" s="66" t="s">
        <v>3374</v>
      </c>
      <c r="B1589" s="65" t="s">
        <v>3375</v>
      </c>
    </row>
    <row r="1590" spans="1:2">
      <c r="A1590" s="66" t="s">
        <v>3376</v>
      </c>
      <c r="B1590" s="65" t="s">
        <v>3377</v>
      </c>
    </row>
    <row r="1591" spans="1:2">
      <c r="A1591" s="66" t="s">
        <v>3378</v>
      </c>
      <c r="B1591" s="65" t="s">
        <v>3379</v>
      </c>
    </row>
    <row r="1592" spans="1:2">
      <c r="A1592" s="66" t="s">
        <v>3380</v>
      </c>
      <c r="B1592" s="65" t="s">
        <v>3381</v>
      </c>
    </row>
    <row r="1593" spans="1:2">
      <c r="A1593" s="66" t="s">
        <v>3382</v>
      </c>
      <c r="B1593" s="65" t="s">
        <v>3383</v>
      </c>
    </row>
    <row r="1594" spans="1:2">
      <c r="A1594" s="66" t="s">
        <v>3384</v>
      </c>
      <c r="B1594" s="65" t="s">
        <v>3385</v>
      </c>
    </row>
    <row r="1595" spans="1:2">
      <c r="A1595" s="66" t="s">
        <v>3386</v>
      </c>
      <c r="B1595" s="65" t="s">
        <v>3387</v>
      </c>
    </row>
    <row r="1596" spans="1:2">
      <c r="A1596" s="66" t="s">
        <v>3388</v>
      </c>
      <c r="B1596" s="65" t="s">
        <v>3389</v>
      </c>
    </row>
    <row r="1597" spans="1:2">
      <c r="A1597" s="66" t="s">
        <v>3390</v>
      </c>
      <c r="B1597" s="65" t="s">
        <v>3391</v>
      </c>
    </row>
    <row r="1598" spans="1:2">
      <c r="A1598" s="66" t="s">
        <v>3392</v>
      </c>
      <c r="B1598" s="65" t="s">
        <v>3393</v>
      </c>
    </row>
    <row r="1599" spans="1:2">
      <c r="A1599" s="66" t="s">
        <v>3394</v>
      </c>
      <c r="B1599" s="65" t="s">
        <v>3395</v>
      </c>
    </row>
    <row r="1600" spans="1:2">
      <c r="A1600" s="66" t="s">
        <v>3396</v>
      </c>
      <c r="B1600" s="65" t="s">
        <v>3397</v>
      </c>
    </row>
    <row r="1601" spans="1:2">
      <c r="A1601" s="66" t="s">
        <v>3398</v>
      </c>
      <c r="B1601" s="65" t="s">
        <v>3399</v>
      </c>
    </row>
    <row r="1602" spans="1:2">
      <c r="A1602" s="66" t="s">
        <v>3400</v>
      </c>
      <c r="B1602" s="65" t="s">
        <v>3401</v>
      </c>
    </row>
    <row r="1603" spans="1:2">
      <c r="A1603" s="66" t="s">
        <v>3402</v>
      </c>
      <c r="B1603" s="65" t="s">
        <v>3403</v>
      </c>
    </row>
    <row r="1604" spans="1:2">
      <c r="A1604" s="66" t="s">
        <v>3404</v>
      </c>
      <c r="B1604" s="65" t="s">
        <v>3405</v>
      </c>
    </row>
    <row r="1605" spans="1:2">
      <c r="A1605" s="66" t="s">
        <v>3406</v>
      </c>
      <c r="B1605" s="65" t="s">
        <v>3407</v>
      </c>
    </row>
    <row r="1606" spans="1:2">
      <c r="A1606" s="66" t="s">
        <v>3408</v>
      </c>
      <c r="B1606" s="65" t="s">
        <v>3409</v>
      </c>
    </row>
    <row r="1607" spans="1:2">
      <c r="A1607" s="66" t="s">
        <v>3410</v>
      </c>
      <c r="B1607" s="65" t="s">
        <v>3411</v>
      </c>
    </row>
    <row r="1608" spans="1:2">
      <c r="A1608" s="66" t="s">
        <v>3412</v>
      </c>
      <c r="B1608" s="65" t="s">
        <v>3413</v>
      </c>
    </row>
    <row r="1609" spans="1:2">
      <c r="A1609" s="66" t="s">
        <v>3414</v>
      </c>
      <c r="B1609" s="65" t="s">
        <v>3415</v>
      </c>
    </row>
    <row r="1610" spans="1:2">
      <c r="A1610" s="66" t="s">
        <v>3416</v>
      </c>
      <c r="B1610" s="65" t="s">
        <v>3417</v>
      </c>
    </row>
    <row r="1611" spans="1:2">
      <c r="A1611" s="66" t="s">
        <v>3418</v>
      </c>
      <c r="B1611" s="65" t="s">
        <v>3419</v>
      </c>
    </row>
    <row r="1612" spans="1:2">
      <c r="A1612" s="66" t="s">
        <v>3420</v>
      </c>
      <c r="B1612" s="65" t="s">
        <v>3421</v>
      </c>
    </row>
    <row r="1613" spans="1:2">
      <c r="A1613" s="66" t="s">
        <v>3422</v>
      </c>
      <c r="B1613" s="65" t="s">
        <v>3423</v>
      </c>
    </row>
    <row r="1614" spans="1:2">
      <c r="A1614" s="66" t="s">
        <v>3424</v>
      </c>
      <c r="B1614" s="65" t="s">
        <v>3425</v>
      </c>
    </row>
    <row r="1615" spans="1:2">
      <c r="A1615" s="66" t="s">
        <v>3426</v>
      </c>
      <c r="B1615" s="65" t="s">
        <v>3427</v>
      </c>
    </row>
    <row r="1616" spans="1:2">
      <c r="A1616" s="66" t="s">
        <v>3428</v>
      </c>
      <c r="B1616" s="65" t="s">
        <v>3429</v>
      </c>
    </row>
    <row r="1617" spans="1:2">
      <c r="A1617" s="66" t="s">
        <v>3430</v>
      </c>
      <c r="B1617" s="65" t="s">
        <v>3431</v>
      </c>
    </row>
    <row r="1618" spans="1:2">
      <c r="A1618" s="66" t="s">
        <v>3432</v>
      </c>
      <c r="B1618" s="65" t="s">
        <v>3433</v>
      </c>
    </row>
    <row r="1619" spans="1:2">
      <c r="A1619" s="66" t="s">
        <v>3434</v>
      </c>
      <c r="B1619" s="65" t="s">
        <v>3435</v>
      </c>
    </row>
    <row r="1620" spans="1:2">
      <c r="A1620" s="66" t="s">
        <v>3436</v>
      </c>
      <c r="B1620" s="65" t="s">
        <v>3437</v>
      </c>
    </row>
    <row r="1621" spans="1:2">
      <c r="A1621" s="66" t="s">
        <v>3438</v>
      </c>
      <c r="B1621" s="65" t="s">
        <v>3439</v>
      </c>
    </row>
    <row r="1622" spans="1:2">
      <c r="A1622" s="66" t="s">
        <v>3440</v>
      </c>
      <c r="B1622" s="65" t="s">
        <v>3441</v>
      </c>
    </row>
    <row r="1623" spans="1:2">
      <c r="A1623" s="66" t="s">
        <v>3442</v>
      </c>
      <c r="B1623" s="65" t="s">
        <v>3443</v>
      </c>
    </row>
    <row r="1624" spans="1:2">
      <c r="A1624" s="66" t="s">
        <v>3444</v>
      </c>
      <c r="B1624" s="65" t="s">
        <v>3445</v>
      </c>
    </row>
    <row r="1625" spans="1:2">
      <c r="A1625" s="66" t="s">
        <v>3446</v>
      </c>
      <c r="B1625" s="65" t="s">
        <v>3447</v>
      </c>
    </row>
    <row r="1626" spans="1:2">
      <c r="A1626" s="66" t="s">
        <v>3448</v>
      </c>
      <c r="B1626" s="65" t="s">
        <v>3449</v>
      </c>
    </row>
    <row r="1627" spans="1:2">
      <c r="A1627" s="66" t="s">
        <v>3450</v>
      </c>
      <c r="B1627" s="65" t="s">
        <v>3451</v>
      </c>
    </row>
    <row r="1628" spans="1:2">
      <c r="A1628" s="66" t="s">
        <v>3452</v>
      </c>
      <c r="B1628" s="65" t="s">
        <v>3453</v>
      </c>
    </row>
    <row r="1629" spans="1:2">
      <c r="A1629" s="66" t="s">
        <v>3454</v>
      </c>
      <c r="B1629" s="65" t="s">
        <v>3455</v>
      </c>
    </row>
    <row r="1630" spans="1:2">
      <c r="A1630" s="66" t="s">
        <v>3456</v>
      </c>
      <c r="B1630" s="65" t="s">
        <v>3457</v>
      </c>
    </row>
    <row r="1631" spans="1:2">
      <c r="A1631" s="66" t="s">
        <v>3458</v>
      </c>
      <c r="B1631" s="65" t="s">
        <v>3459</v>
      </c>
    </row>
    <row r="1632" spans="1:2">
      <c r="A1632" s="66" t="s">
        <v>3460</v>
      </c>
      <c r="B1632" s="65" t="s">
        <v>3461</v>
      </c>
    </row>
    <row r="1633" spans="1:2">
      <c r="A1633" s="66" t="s">
        <v>3462</v>
      </c>
      <c r="B1633" s="65" t="s">
        <v>3463</v>
      </c>
    </row>
    <row r="1634" spans="1:2">
      <c r="A1634" s="66" t="s">
        <v>3464</v>
      </c>
      <c r="B1634" s="65" t="s">
        <v>3465</v>
      </c>
    </row>
    <row r="1635" spans="1:2">
      <c r="A1635" s="66" t="s">
        <v>3466</v>
      </c>
      <c r="B1635" s="65" t="s">
        <v>3467</v>
      </c>
    </row>
    <row r="1636" spans="1:2">
      <c r="A1636" s="66" t="s">
        <v>3468</v>
      </c>
      <c r="B1636" s="65" t="s">
        <v>3469</v>
      </c>
    </row>
    <row r="1637" spans="1:2">
      <c r="A1637" s="66" t="s">
        <v>3470</v>
      </c>
      <c r="B1637" s="65" t="s">
        <v>3471</v>
      </c>
    </row>
    <row r="1638" spans="1:2">
      <c r="A1638" s="66" t="s">
        <v>3472</v>
      </c>
      <c r="B1638" s="65" t="s">
        <v>3473</v>
      </c>
    </row>
    <row r="1639" spans="1:2">
      <c r="A1639" s="66" t="s">
        <v>3474</v>
      </c>
      <c r="B1639" s="65" t="s">
        <v>3475</v>
      </c>
    </row>
    <row r="1640" spans="1:2">
      <c r="A1640" s="66" t="s">
        <v>3476</v>
      </c>
      <c r="B1640" s="65" t="s">
        <v>3477</v>
      </c>
    </row>
    <row r="1641" spans="1:2">
      <c r="A1641" s="66" t="s">
        <v>3478</v>
      </c>
      <c r="B1641" s="65" t="s">
        <v>3479</v>
      </c>
    </row>
    <row r="1642" spans="1:2">
      <c r="A1642" s="66" t="s">
        <v>3480</v>
      </c>
      <c r="B1642" s="65" t="s">
        <v>3481</v>
      </c>
    </row>
    <row r="1643" spans="1:2">
      <c r="A1643" s="66" t="s">
        <v>3482</v>
      </c>
      <c r="B1643" s="65" t="s">
        <v>3483</v>
      </c>
    </row>
    <row r="1644" spans="1:2">
      <c r="A1644" s="66" t="s">
        <v>3484</v>
      </c>
      <c r="B1644" s="65" t="s">
        <v>3485</v>
      </c>
    </row>
    <row r="1645" spans="1:2">
      <c r="A1645" s="66" t="s">
        <v>3486</v>
      </c>
      <c r="B1645" s="65" t="s">
        <v>3487</v>
      </c>
    </row>
    <row r="1646" spans="1:2">
      <c r="A1646" s="66" t="s">
        <v>3488</v>
      </c>
      <c r="B1646" s="65" t="s">
        <v>3489</v>
      </c>
    </row>
    <row r="1647" spans="1:2">
      <c r="A1647" s="66" t="s">
        <v>3490</v>
      </c>
      <c r="B1647" s="65" t="s">
        <v>3491</v>
      </c>
    </row>
    <row r="1648" spans="1:2">
      <c r="A1648" s="66" t="s">
        <v>3492</v>
      </c>
      <c r="B1648" s="65" t="s">
        <v>3493</v>
      </c>
    </row>
    <row r="1649" spans="1:2">
      <c r="A1649" s="66" t="s">
        <v>3494</v>
      </c>
      <c r="B1649" s="65" t="s">
        <v>3495</v>
      </c>
    </row>
    <row r="1650" spans="1:2">
      <c r="A1650" s="66" t="s">
        <v>3496</v>
      </c>
      <c r="B1650" s="65" t="s">
        <v>3497</v>
      </c>
    </row>
    <row r="1651" spans="1:2">
      <c r="A1651" s="66" t="s">
        <v>3498</v>
      </c>
      <c r="B1651" s="65" t="s">
        <v>3499</v>
      </c>
    </row>
    <row r="1652" spans="1:2">
      <c r="A1652" s="66" t="s">
        <v>3500</v>
      </c>
      <c r="B1652" s="65" t="s">
        <v>3501</v>
      </c>
    </row>
    <row r="1653" spans="1:2">
      <c r="A1653" s="66" t="s">
        <v>3502</v>
      </c>
      <c r="B1653" s="65" t="s">
        <v>3503</v>
      </c>
    </row>
    <row r="1654" spans="1:2">
      <c r="A1654" s="66" t="s">
        <v>3504</v>
      </c>
      <c r="B1654" s="65" t="s">
        <v>3505</v>
      </c>
    </row>
    <row r="1655" spans="1:2">
      <c r="A1655" s="66" t="s">
        <v>3506</v>
      </c>
      <c r="B1655" s="65" t="s">
        <v>3507</v>
      </c>
    </row>
    <row r="1656" spans="1:2">
      <c r="A1656" s="66" t="s">
        <v>3508</v>
      </c>
      <c r="B1656" s="65" t="s">
        <v>3509</v>
      </c>
    </row>
    <row r="1657" spans="1:2">
      <c r="A1657" s="66" t="s">
        <v>3510</v>
      </c>
      <c r="B1657" s="65" t="s">
        <v>3511</v>
      </c>
    </row>
    <row r="1658" spans="1:2">
      <c r="A1658" s="66" t="s">
        <v>3512</v>
      </c>
      <c r="B1658" s="65" t="s">
        <v>3513</v>
      </c>
    </row>
    <row r="1659" spans="1:2">
      <c r="A1659" s="66" t="s">
        <v>3514</v>
      </c>
      <c r="B1659" s="65" t="s">
        <v>3515</v>
      </c>
    </row>
    <row r="1660" spans="1:2">
      <c r="A1660" s="66" t="s">
        <v>3516</v>
      </c>
      <c r="B1660" s="65" t="s">
        <v>3517</v>
      </c>
    </row>
    <row r="1661" spans="1:2">
      <c r="A1661" s="66" t="s">
        <v>3518</v>
      </c>
      <c r="B1661" s="65" t="s">
        <v>3519</v>
      </c>
    </row>
    <row r="1662" spans="1:2">
      <c r="A1662" s="66" t="s">
        <v>3520</v>
      </c>
      <c r="B1662" s="65" t="s">
        <v>3521</v>
      </c>
    </row>
    <row r="1663" spans="1:2">
      <c r="A1663" s="66" t="s">
        <v>3522</v>
      </c>
      <c r="B1663" s="65" t="s">
        <v>3523</v>
      </c>
    </row>
    <row r="1664" spans="1:2">
      <c r="A1664" s="66" t="s">
        <v>3524</v>
      </c>
      <c r="B1664" s="65" t="s">
        <v>3525</v>
      </c>
    </row>
    <row r="1665" spans="1:2">
      <c r="A1665" s="66" t="s">
        <v>3526</v>
      </c>
      <c r="B1665" s="65" t="s">
        <v>3527</v>
      </c>
    </row>
    <row r="1666" spans="1:2">
      <c r="A1666" s="66" t="s">
        <v>3528</v>
      </c>
      <c r="B1666" s="65" t="s">
        <v>3529</v>
      </c>
    </row>
    <row r="1667" spans="1:2">
      <c r="A1667" s="66" t="s">
        <v>3530</v>
      </c>
      <c r="B1667" s="65" t="s">
        <v>3531</v>
      </c>
    </row>
    <row r="1668" spans="1:2">
      <c r="A1668" s="66" t="s">
        <v>3532</v>
      </c>
      <c r="B1668" s="65" t="s">
        <v>3533</v>
      </c>
    </row>
    <row r="1669" spans="1:2">
      <c r="A1669" s="66" t="s">
        <v>3534</v>
      </c>
      <c r="B1669" s="65" t="s">
        <v>3535</v>
      </c>
    </row>
    <row r="1670" spans="1:2">
      <c r="A1670" s="66" t="s">
        <v>3536</v>
      </c>
      <c r="B1670" s="65" t="s">
        <v>3537</v>
      </c>
    </row>
    <row r="1671" spans="1:2">
      <c r="A1671" s="66" t="s">
        <v>3538</v>
      </c>
      <c r="B1671" s="65" t="s">
        <v>3539</v>
      </c>
    </row>
    <row r="1672" spans="1:2">
      <c r="A1672" s="66" t="s">
        <v>3540</v>
      </c>
      <c r="B1672" s="65" t="s">
        <v>3541</v>
      </c>
    </row>
    <row r="1673" spans="1:2">
      <c r="A1673" s="66" t="s">
        <v>3542</v>
      </c>
      <c r="B1673" s="65" t="s">
        <v>3543</v>
      </c>
    </row>
    <row r="1674" spans="1:2">
      <c r="A1674" s="66" t="s">
        <v>3544</v>
      </c>
      <c r="B1674" s="65" t="s">
        <v>3545</v>
      </c>
    </row>
    <row r="1675" spans="1:2">
      <c r="A1675" s="66" t="s">
        <v>3546</v>
      </c>
      <c r="B1675" s="65" t="s">
        <v>3547</v>
      </c>
    </row>
    <row r="1676" spans="1:2">
      <c r="A1676" s="66" t="s">
        <v>3548</v>
      </c>
      <c r="B1676" s="65" t="s">
        <v>3549</v>
      </c>
    </row>
    <row r="1677" spans="1:2">
      <c r="A1677" s="66" t="s">
        <v>3550</v>
      </c>
      <c r="B1677" s="65" t="s">
        <v>3551</v>
      </c>
    </row>
    <row r="1678" spans="1:2">
      <c r="A1678" s="66" t="s">
        <v>3552</v>
      </c>
      <c r="B1678" s="65" t="s">
        <v>3553</v>
      </c>
    </row>
    <row r="1679" spans="1:2">
      <c r="A1679" s="66" t="s">
        <v>3554</v>
      </c>
      <c r="B1679" s="65" t="s">
        <v>3555</v>
      </c>
    </row>
    <row r="1680" spans="1:2">
      <c r="A1680" s="66" t="s">
        <v>3556</v>
      </c>
      <c r="B1680" s="65" t="s">
        <v>3557</v>
      </c>
    </row>
    <row r="1681" spans="1:2">
      <c r="A1681" s="66" t="s">
        <v>3558</v>
      </c>
      <c r="B1681" s="65" t="s">
        <v>3559</v>
      </c>
    </row>
    <row r="1682" spans="1:2">
      <c r="A1682" s="66" t="s">
        <v>3560</v>
      </c>
      <c r="B1682" s="65" t="s">
        <v>3561</v>
      </c>
    </row>
    <row r="1683" spans="1:2">
      <c r="A1683" s="66" t="s">
        <v>3562</v>
      </c>
      <c r="B1683" s="65" t="s">
        <v>3563</v>
      </c>
    </row>
    <row r="1684" spans="1:2">
      <c r="A1684" s="66" t="s">
        <v>3564</v>
      </c>
      <c r="B1684" s="65" t="s">
        <v>3565</v>
      </c>
    </row>
    <row r="1685" spans="1:2">
      <c r="A1685" s="66" t="s">
        <v>3566</v>
      </c>
      <c r="B1685" s="65" t="s">
        <v>3567</v>
      </c>
    </row>
    <row r="1686" spans="1:2">
      <c r="A1686" s="66" t="s">
        <v>3568</v>
      </c>
      <c r="B1686" s="65" t="s">
        <v>3569</v>
      </c>
    </row>
    <row r="1687" spans="1:2">
      <c r="A1687" s="66" t="s">
        <v>3570</v>
      </c>
      <c r="B1687" s="65" t="s">
        <v>3571</v>
      </c>
    </row>
    <row r="1688" spans="1:2">
      <c r="A1688" s="66" t="s">
        <v>3572</v>
      </c>
      <c r="B1688" s="65" t="s">
        <v>3573</v>
      </c>
    </row>
    <row r="1689" spans="1:2">
      <c r="A1689" s="66" t="s">
        <v>3574</v>
      </c>
      <c r="B1689" s="65" t="s">
        <v>3575</v>
      </c>
    </row>
    <row r="1690" spans="1:2">
      <c r="A1690" s="66" t="s">
        <v>3576</v>
      </c>
      <c r="B1690" s="65" t="s">
        <v>3577</v>
      </c>
    </row>
    <row r="1691" spans="1:2">
      <c r="A1691" s="66" t="s">
        <v>3578</v>
      </c>
      <c r="B1691" s="65" t="s">
        <v>3579</v>
      </c>
    </row>
    <row r="1692" spans="1:2">
      <c r="A1692" s="66" t="s">
        <v>3580</v>
      </c>
      <c r="B1692" s="65" t="s">
        <v>3581</v>
      </c>
    </row>
    <row r="1693" spans="1:2">
      <c r="A1693" s="66" t="s">
        <v>3582</v>
      </c>
      <c r="B1693" s="65" t="s">
        <v>3583</v>
      </c>
    </row>
    <row r="1694" spans="1:2">
      <c r="A1694" s="66" t="s">
        <v>3584</v>
      </c>
      <c r="B1694" s="65" t="s">
        <v>3585</v>
      </c>
    </row>
    <row r="1695" spans="1:2">
      <c r="A1695" s="66" t="s">
        <v>3586</v>
      </c>
      <c r="B1695" s="65" t="s">
        <v>3587</v>
      </c>
    </row>
    <row r="1696" spans="1:2">
      <c r="A1696" s="66" t="s">
        <v>3588</v>
      </c>
      <c r="B1696" s="65" t="s">
        <v>3589</v>
      </c>
    </row>
    <row r="1697" spans="1:2">
      <c r="A1697" s="66" t="s">
        <v>3590</v>
      </c>
      <c r="B1697" s="65" t="s">
        <v>3591</v>
      </c>
    </row>
    <row r="1698" spans="1:2">
      <c r="A1698" s="66" t="s">
        <v>3592</v>
      </c>
      <c r="B1698" s="65" t="s">
        <v>3593</v>
      </c>
    </row>
    <row r="1699" spans="1:2">
      <c r="A1699" s="66" t="s">
        <v>3594</v>
      </c>
      <c r="B1699" s="65" t="s">
        <v>3595</v>
      </c>
    </row>
    <row r="1700" spans="1:2">
      <c r="A1700" s="66" t="s">
        <v>3596</v>
      </c>
      <c r="B1700" s="65" t="s">
        <v>3597</v>
      </c>
    </row>
    <row r="1701" spans="1:2">
      <c r="A1701" s="66" t="s">
        <v>3598</v>
      </c>
      <c r="B1701" s="65" t="s">
        <v>3599</v>
      </c>
    </row>
    <row r="1702" spans="1:2">
      <c r="A1702" s="66" t="s">
        <v>3600</v>
      </c>
      <c r="B1702" s="65" t="s">
        <v>3601</v>
      </c>
    </row>
    <row r="1703" spans="1:2">
      <c r="A1703" s="66" t="s">
        <v>3602</v>
      </c>
      <c r="B1703" s="65" t="s">
        <v>3603</v>
      </c>
    </row>
    <row r="1704" spans="1:2">
      <c r="A1704" s="66" t="s">
        <v>3604</v>
      </c>
      <c r="B1704" s="65" t="s">
        <v>3605</v>
      </c>
    </row>
    <row r="1705" spans="1:2">
      <c r="A1705" s="66" t="s">
        <v>3606</v>
      </c>
      <c r="B1705" s="65" t="s">
        <v>3607</v>
      </c>
    </row>
    <row r="1706" spans="1:2">
      <c r="A1706" s="66" t="s">
        <v>3608</v>
      </c>
      <c r="B1706" s="65" t="s">
        <v>3609</v>
      </c>
    </row>
    <row r="1707" spans="1:2">
      <c r="A1707" s="66" t="s">
        <v>3610</v>
      </c>
      <c r="B1707" s="65" t="s">
        <v>3611</v>
      </c>
    </row>
    <row r="1708" spans="1:2">
      <c r="A1708" s="66" t="s">
        <v>3612</v>
      </c>
      <c r="B1708" s="65" t="s">
        <v>3613</v>
      </c>
    </row>
    <row r="1709" spans="1:2">
      <c r="A1709" s="66" t="s">
        <v>3614</v>
      </c>
      <c r="B1709" s="65" t="s">
        <v>3615</v>
      </c>
    </row>
    <row r="1710" spans="1:2">
      <c r="A1710" s="66" t="s">
        <v>3616</v>
      </c>
      <c r="B1710" s="65" t="s">
        <v>3617</v>
      </c>
    </row>
    <row r="1711" spans="1:2">
      <c r="A1711" s="66" t="s">
        <v>3618</v>
      </c>
      <c r="B1711" s="65" t="s">
        <v>3619</v>
      </c>
    </row>
    <row r="1712" spans="1:2">
      <c r="A1712" s="66" t="s">
        <v>3620</v>
      </c>
      <c r="B1712" s="65" t="s">
        <v>3621</v>
      </c>
    </row>
    <row r="1713" spans="1:2">
      <c r="A1713" s="66" t="s">
        <v>3622</v>
      </c>
      <c r="B1713" s="65" t="s">
        <v>3623</v>
      </c>
    </row>
    <row r="1714" spans="1:2">
      <c r="A1714" s="66" t="s">
        <v>3624</v>
      </c>
      <c r="B1714" s="65" t="s">
        <v>3625</v>
      </c>
    </row>
    <row r="1715" spans="1:2">
      <c r="A1715" s="66" t="s">
        <v>3626</v>
      </c>
      <c r="B1715" s="65" t="s">
        <v>3627</v>
      </c>
    </row>
    <row r="1716" spans="1:2">
      <c r="A1716" s="66" t="s">
        <v>3628</v>
      </c>
      <c r="B1716" s="65" t="s">
        <v>3629</v>
      </c>
    </row>
    <row r="1717" spans="1:2">
      <c r="A1717" s="66" t="s">
        <v>3630</v>
      </c>
      <c r="B1717" s="65" t="s">
        <v>3631</v>
      </c>
    </row>
    <row r="1718" spans="1:2">
      <c r="A1718" s="66" t="s">
        <v>3632</v>
      </c>
      <c r="B1718" s="65" t="s">
        <v>3633</v>
      </c>
    </row>
    <row r="1719" spans="1:2">
      <c r="A1719" s="66" t="s">
        <v>3634</v>
      </c>
      <c r="B1719" s="65" t="s">
        <v>3635</v>
      </c>
    </row>
    <row r="1720" spans="1:2">
      <c r="A1720" s="66" t="s">
        <v>3636</v>
      </c>
      <c r="B1720" s="65" t="s">
        <v>3637</v>
      </c>
    </row>
    <row r="1721" spans="1:2">
      <c r="A1721" s="66" t="s">
        <v>3638</v>
      </c>
      <c r="B1721" s="65" t="s">
        <v>3639</v>
      </c>
    </row>
    <row r="1722" spans="1:2">
      <c r="A1722" s="66" t="s">
        <v>3640</v>
      </c>
      <c r="B1722" s="65" t="s">
        <v>3641</v>
      </c>
    </row>
    <row r="1723" spans="1:2">
      <c r="A1723" s="66" t="s">
        <v>3642</v>
      </c>
      <c r="B1723" s="65" t="s">
        <v>3643</v>
      </c>
    </row>
    <row r="1724" spans="1:2">
      <c r="A1724" s="66" t="s">
        <v>3644</v>
      </c>
      <c r="B1724" s="65" t="s">
        <v>3645</v>
      </c>
    </row>
    <row r="1725" spans="1:2">
      <c r="A1725" s="66" t="s">
        <v>3646</v>
      </c>
      <c r="B1725" s="65" t="s">
        <v>3647</v>
      </c>
    </row>
    <row r="1726" spans="1:2">
      <c r="A1726" s="66" t="s">
        <v>3648</v>
      </c>
      <c r="B1726" s="65" t="s">
        <v>3649</v>
      </c>
    </row>
    <row r="1727" spans="1:2">
      <c r="A1727" s="66" t="s">
        <v>3650</v>
      </c>
      <c r="B1727" s="65" t="s">
        <v>3651</v>
      </c>
    </row>
    <row r="1728" spans="1:2">
      <c r="A1728" s="66" t="s">
        <v>3652</v>
      </c>
      <c r="B1728" s="65" t="s">
        <v>3653</v>
      </c>
    </row>
    <row r="1729" spans="1:2">
      <c r="A1729" s="66" t="s">
        <v>3654</v>
      </c>
      <c r="B1729" s="65" t="s">
        <v>3655</v>
      </c>
    </row>
    <row r="1730" spans="1:2">
      <c r="A1730" s="66" t="s">
        <v>3656</v>
      </c>
      <c r="B1730" s="65" t="s">
        <v>3657</v>
      </c>
    </row>
    <row r="1731" spans="1:2">
      <c r="A1731" s="66" t="s">
        <v>3658</v>
      </c>
      <c r="B1731" s="65" t="s">
        <v>3659</v>
      </c>
    </row>
    <row r="1732" spans="1:2">
      <c r="A1732" s="66" t="s">
        <v>3660</v>
      </c>
      <c r="B1732" s="65" t="s">
        <v>3661</v>
      </c>
    </row>
    <row r="1733" spans="1:2">
      <c r="A1733" s="66" t="s">
        <v>3662</v>
      </c>
      <c r="B1733" s="65" t="s">
        <v>3663</v>
      </c>
    </row>
    <row r="1734" spans="1:2">
      <c r="A1734" s="66" t="s">
        <v>3664</v>
      </c>
      <c r="B1734" s="65" t="s">
        <v>3665</v>
      </c>
    </row>
    <row r="1735" spans="1:2">
      <c r="A1735" s="66" t="s">
        <v>3666</v>
      </c>
      <c r="B1735" s="65" t="s">
        <v>3667</v>
      </c>
    </row>
    <row r="1736" spans="1:2">
      <c r="A1736" s="66" t="s">
        <v>3668</v>
      </c>
      <c r="B1736" s="65" t="s">
        <v>3669</v>
      </c>
    </row>
    <row r="1737" spans="1:2">
      <c r="A1737" s="66" t="s">
        <v>3670</v>
      </c>
      <c r="B1737" s="65" t="s">
        <v>3671</v>
      </c>
    </row>
    <row r="1738" spans="1:2">
      <c r="A1738" s="66" t="s">
        <v>3672</v>
      </c>
      <c r="B1738" s="65" t="s">
        <v>3673</v>
      </c>
    </row>
    <row r="1739" spans="1:2">
      <c r="A1739" s="66" t="s">
        <v>3674</v>
      </c>
      <c r="B1739" s="65" t="s">
        <v>3675</v>
      </c>
    </row>
    <row r="1740" spans="1:2">
      <c r="A1740" s="66" t="s">
        <v>3676</v>
      </c>
      <c r="B1740" s="65" t="s">
        <v>3677</v>
      </c>
    </row>
    <row r="1741" spans="1:2">
      <c r="A1741" s="66" t="s">
        <v>3678</v>
      </c>
      <c r="B1741" s="65" t="s">
        <v>3679</v>
      </c>
    </row>
    <row r="1742" spans="1:2">
      <c r="A1742" s="66" t="s">
        <v>3680</v>
      </c>
      <c r="B1742" s="65" t="s">
        <v>3681</v>
      </c>
    </row>
    <row r="1743" spans="1:2">
      <c r="A1743" s="66" t="s">
        <v>3682</v>
      </c>
      <c r="B1743" s="65" t="s">
        <v>3683</v>
      </c>
    </row>
    <row r="1744" spans="1:2">
      <c r="A1744" s="66" t="s">
        <v>3684</v>
      </c>
      <c r="B1744" s="65" t="s">
        <v>3685</v>
      </c>
    </row>
    <row r="1745" spans="1:2">
      <c r="A1745" s="66" t="s">
        <v>3686</v>
      </c>
      <c r="B1745" s="65" t="s">
        <v>3687</v>
      </c>
    </row>
    <row r="1746" spans="1:2">
      <c r="A1746" s="66" t="s">
        <v>3688</v>
      </c>
      <c r="B1746" s="65" t="s">
        <v>3689</v>
      </c>
    </row>
    <row r="1747" spans="1:2">
      <c r="A1747" s="66" t="s">
        <v>3690</v>
      </c>
      <c r="B1747" s="65" t="s">
        <v>3691</v>
      </c>
    </row>
    <row r="1748" spans="1:2">
      <c r="A1748" s="66" t="s">
        <v>3692</v>
      </c>
      <c r="B1748" s="65" t="s">
        <v>3693</v>
      </c>
    </row>
    <row r="1749" spans="1:2">
      <c r="A1749" s="66" t="s">
        <v>3694</v>
      </c>
      <c r="B1749" s="65" t="s">
        <v>3695</v>
      </c>
    </row>
    <row r="1750" spans="1:2">
      <c r="A1750" s="66" t="s">
        <v>3696</v>
      </c>
      <c r="B1750" s="65" t="s">
        <v>3697</v>
      </c>
    </row>
    <row r="1751" spans="1:2">
      <c r="A1751" s="66" t="s">
        <v>3698</v>
      </c>
      <c r="B1751" s="65" t="s">
        <v>3699</v>
      </c>
    </row>
    <row r="1752" spans="1:2">
      <c r="A1752" s="66" t="s">
        <v>3700</v>
      </c>
      <c r="B1752" s="65" t="s">
        <v>3701</v>
      </c>
    </row>
    <row r="1753" spans="1:2">
      <c r="A1753" s="66" t="s">
        <v>3702</v>
      </c>
      <c r="B1753" s="65" t="s">
        <v>3703</v>
      </c>
    </row>
    <row r="1754" spans="1:2">
      <c r="A1754" s="66" t="s">
        <v>3704</v>
      </c>
      <c r="B1754" s="65" t="s">
        <v>3705</v>
      </c>
    </row>
    <row r="1755" spans="1:2">
      <c r="A1755" s="66" t="s">
        <v>3706</v>
      </c>
      <c r="B1755" s="65" t="s">
        <v>3707</v>
      </c>
    </row>
    <row r="1756" spans="1:2">
      <c r="A1756" s="66" t="s">
        <v>3708</v>
      </c>
      <c r="B1756" s="65" t="s">
        <v>3709</v>
      </c>
    </row>
    <row r="1757" spans="1:2">
      <c r="A1757" s="66" t="s">
        <v>3710</v>
      </c>
      <c r="B1757" s="65" t="s">
        <v>3711</v>
      </c>
    </row>
    <row r="1758" spans="1:2">
      <c r="A1758" s="66" t="s">
        <v>3712</v>
      </c>
      <c r="B1758" s="65" t="s">
        <v>3713</v>
      </c>
    </row>
    <row r="1759" spans="1:2">
      <c r="A1759" s="66" t="s">
        <v>3714</v>
      </c>
      <c r="B1759" s="65" t="s">
        <v>3715</v>
      </c>
    </row>
    <row r="1760" spans="1:2">
      <c r="A1760" s="66" t="s">
        <v>3716</v>
      </c>
      <c r="B1760" s="65" t="s">
        <v>3717</v>
      </c>
    </row>
    <row r="1761" spans="1:2">
      <c r="A1761" s="66" t="s">
        <v>3718</v>
      </c>
      <c r="B1761" s="65" t="s">
        <v>3719</v>
      </c>
    </row>
    <row r="1762" spans="1:2">
      <c r="A1762" s="66" t="s">
        <v>3720</v>
      </c>
      <c r="B1762" s="65" t="s">
        <v>3721</v>
      </c>
    </row>
    <row r="1763" spans="1:2">
      <c r="A1763" s="66" t="s">
        <v>3722</v>
      </c>
      <c r="B1763" s="65" t="s">
        <v>3723</v>
      </c>
    </row>
    <row r="1764" spans="1:2">
      <c r="A1764" s="66" t="s">
        <v>3724</v>
      </c>
      <c r="B1764" s="65" t="s">
        <v>3725</v>
      </c>
    </row>
    <row r="1765" spans="1:2">
      <c r="A1765" s="66" t="s">
        <v>3726</v>
      </c>
      <c r="B1765" s="65" t="s">
        <v>3727</v>
      </c>
    </row>
    <row r="1766" spans="1:2">
      <c r="A1766" s="66" t="s">
        <v>3728</v>
      </c>
      <c r="B1766" s="65" t="s">
        <v>3729</v>
      </c>
    </row>
    <row r="1767" spans="1:2">
      <c r="A1767" s="66" t="s">
        <v>3730</v>
      </c>
      <c r="B1767" s="65" t="s">
        <v>3731</v>
      </c>
    </row>
    <row r="1768" spans="1:2">
      <c r="A1768" s="66" t="s">
        <v>3732</v>
      </c>
      <c r="B1768" s="65" t="s">
        <v>3733</v>
      </c>
    </row>
    <row r="1769" spans="1:2">
      <c r="A1769" s="66" t="s">
        <v>3734</v>
      </c>
      <c r="B1769" s="65" t="s">
        <v>3735</v>
      </c>
    </row>
    <row r="1770" spans="1:2">
      <c r="A1770" s="66" t="s">
        <v>3736</v>
      </c>
      <c r="B1770" s="65" t="s">
        <v>3737</v>
      </c>
    </row>
    <row r="1771" spans="1:2">
      <c r="A1771" s="66" t="s">
        <v>3738</v>
      </c>
      <c r="B1771" s="65" t="s">
        <v>3739</v>
      </c>
    </row>
    <row r="1772" spans="1:2">
      <c r="A1772" s="66" t="s">
        <v>3740</v>
      </c>
      <c r="B1772" s="65" t="s">
        <v>3741</v>
      </c>
    </row>
    <row r="1773" spans="1:2">
      <c r="A1773" s="66" t="s">
        <v>3742</v>
      </c>
      <c r="B1773" s="65" t="s">
        <v>3743</v>
      </c>
    </row>
    <row r="1774" spans="1:2">
      <c r="A1774" s="66" t="s">
        <v>3744</v>
      </c>
      <c r="B1774" s="65" t="s">
        <v>3745</v>
      </c>
    </row>
    <row r="1775" spans="1:2">
      <c r="A1775" s="66" t="s">
        <v>3746</v>
      </c>
      <c r="B1775" s="65" t="s">
        <v>3747</v>
      </c>
    </row>
    <row r="1776" spans="1:2">
      <c r="A1776" s="66" t="s">
        <v>3748</v>
      </c>
      <c r="B1776" s="65" t="s">
        <v>3749</v>
      </c>
    </row>
    <row r="1777" spans="1:2">
      <c r="A1777" s="66" t="s">
        <v>3750</v>
      </c>
      <c r="B1777" s="65" t="s">
        <v>3751</v>
      </c>
    </row>
    <row r="1778" spans="1:2">
      <c r="A1778" s="66" t="s">
        <v>3752</v>
      </c>
      <c r="B1778" s="65" t="s">
        <v>3753</v>
      </c>
    </row>
    <row r="1779" spans="1:2">
      <c r="A1779" s="66" t="s">
        <v>3754</v>
      </c>
      <c r="B1779" s="65" t="s">
        <v>3755</v>
      </c>
    </row>
    <row r="1780" spans="1:2">
      <c r="A1780" s="66" t="s">
        <v>3756</v>
      </c>
      <c r="B1780" s="65" t="s">
        <v>3757</v>
      </c>
    </row>
    <row r="1781" spans="1:2">
      <c r="A1781" s="66" t="s">
        <v>3758</v>
      </c>
      <c r="B1781" s="65" t="s">
        <v>3759</v>
      </c>
    </row>
    <row r="1782" spans="1:2">
      <c r="A1782" s="66" t="s">
        <v>3760</v>
      </c>
      <c r="B1782" s="65" t="s">
        <v>3761</v>
      </c>
    </row>
    <row r="1783" spans="1:2">
      <c r="A1783" s="66" t="s">
        <v>3762</v>
      </c>
      <c r="B1783" s="65" t="s">
        <v>3763</v>
      </c>
    </row>
    <row r="1784" spans="1:2">
      <c r="A1784" s="66" t="s">
        <v>3764</v>
      </c>
      <c r="B1784" s="65" t="s">
        <v>3765</v>
      </c>
    </row>
    <row r="1785" spans="1:2">
      <c r="A1785" s="66" t="s">
        <v>3766</v>
      </c>
      <c r="B1785" s="65" t="s">
        <v>3767</v>
      </c>
    </row>
    <row r="1786" spans="1:2">
      <c r="A1786" s="66" t="s">
        <v>3768</v>
      </c>
      <c r="B1786" s="65" t="s">
        <v>3769</v>
      </c>
    </row>
    <row r="1787" spans="1:2">
      <c r="A1787" s="66" t="s">
        <v>3770</v>
      </c>
      <c r="B1787" s="65" t="s">
        <v>3771</v>
      </c>
    </row>
    <row r="1788" spans="1:2">
      <c r="A1788" s="66" t="s">
        <v>3772</v>
      </c>
      <c r="B1788" s="65" t="s">
        <v>3773</v>
      </c>
    </row>
    <row r="1789" spans="1:2">
      <c r="A1789" s="66" t="s">
        <v>3774</v>
      </c>
      <c r="B1789" s="65" t="s">
        <v>3775</v>
      </c>
    </row>
    <row r="1790" spans="1:2">
      <c r="A1790" s="66" t="s">
        <v>3776</v>
      </c>
      <c r="B1790" s="65" t="s">
        <v>3777</v>
      </c>
    </row>
    <row r="1791" spans="1:2">
      <c r="A1791" s="66" t="s">
        <v>3778</v>
      </c>
      <c r="B1791" s="65" t="s">
        <v>3779</v>
      </c>
    </row>
    <row r="1792" spans="1:2">
      <c r="A1792" s="66" t="s">
        <v>3780</v>
      </c>
      <c r="B1792" s="65" t="s">
        <v>3781</v>
      </c>
    </row>
    <row r="1793" spans="1:2">
      <c r="A1793" s="66" t="s">
        <v>3782</v>
      </c>
      <c r="B1793" s="65" t="s">
        <v>3783</v>
      </c>
    </row>
    <row r="1794" spans="1:2">
      <c r="A1794" s="66" t="s">
        <v>3784</v>
      </c>
      <c r="B1794" s="65" t="s">
        <v>3785</v>
      </c>
    </row>
    <row r="1795" spans="1:2">
      <c r="A1795" s="66" t="s">
        <v>3786</v>
      </c>
      <c r="B1795" s="65" t="s">
        <v>3787</v>
      </c>
    </row>
    <row r="1796" spans="1:2">
      <c r="A1796" s="66" t="s">
        <v>3788</v>
      </c>
      <c r="B1796" s="65" t="s">
        <v>3789</v>
      </c>
    </row>
    <row r="1797" spans="1:2">
      <c r="A1797" s="66" t="s">
        <v>3790</v>
      </c>
      <c r="B1797" s="65" t="s">
        <v>3791</v>
      </c>
    </row>
    <row r="1798" spans="1:2">
      <c r="A1798" s="66" t="s">
        <v>3792</v>
      </c>
      <c r="B1798" s="65" t="s">
        <v>3793</v>
      </c>
    </row>
    <row r="1799" spans="1:2">
      <c r="A1799" s="66" t="s">
        <v>3794</v>
      </c>
      <c r="B1799" s="65" t="s">
        <v>3795</v>
      </c>
    </row>
    <row r="1800" spans="1:2">
      <c r="A1800" s="66" t="s">
        <v>3796</v>
      </c>
      <c r="B1800" s="65" t="s">
        <v>3797</v>
      </c>
    </row>
    <row r="1801" spans="1:2">
      <c r="A1801" s="66" t="s">
        <v>3798</v>
      </c>
      <c r="B1801" s="65" t="s">
        <v>3799</v>
      </c>
    </row>
    <row r="1802" spans="1:2">
      <c r="A1802" s="66" t="s">
        <v>3800</v>
      </c>
      <c r="B1802" s="65" t="s">
        <v>3801</v>
      </c>
    </row>
    <row r="1803" spans="1:2">
      <c r="A1803" s="66" t="s">
        <v>3802</v>
      </c>
      <c r="B1803" s="65" t="s">
        <v>3803</v>
      </c>
    </row>
    <row r="1804" spans="1:2">
      <c r="A1804" s="66" t="s">
        <v>3804</v>
      </c>
      <c r="B1804" s="65" t="s">
        <v>3805</v>
      </c>
    </row>
    <row r="1805" spans="1:2">
      <c r="A1805" s="66" t="s">
        <v>3806</v>
      </c>
      <c r="B1805" s="65" t="s">
        <v>3807</v>
      </c>
    </row>
    <row r="1806" spans="1:2">
      <c r="A1806" s="66" t="s">
        <v>3808</v>
      </c>
      <c r="B1806" s="65" t="s">
        <v>3809</v>
      </c>
    </row>
    <row r="1807" spans="1:2">
      <c r="A1807" s="66" t="s">
        <v>3810</v>
      </c>
      <c r="B1807" s="65" t="s">
        <v>3811</v>
      </c>
    </row>
    <row r="1808" spans="1:2">
      <c r="A1808" s="66" t="s">
        <v>3812</v>
      </c>
      <c r="B1808" s="65" t="s">
        <v>3813</v>
      </c>
    </row>
    <row r="1809" spans="1:2">
      <c r="A1809" s="66" t="s">
        <v>3814</v>
      </c>
      <c r="B1809" s="65" t="s">
        <v>3815</v>
      </c>
    </row>
    <row r="1810" spans="1:2">
      <c r="A1810" s="66" t="s">
        <v>3816</v>
      </c>
      <c r="B1810" s="65" t="s">
        <v>3817</v>
      </c>
    </row>
    <row r="1811" spans="1:2">
      <c r="A1811" s="66" t="s">
        <v>3818</v>
      </c>
      <c r="B1811" s="65" t="s">
        <v>3819</v>
      </c>
    </row>
    <row r="1812" spans="1:2">
      <c r="A1812" s="66" t="s">
        <v>3820</v>
      </c>
      <c r="B1812" s="65" t="s">
        <v>3821</v>
      </c>
    </row>
    <row r="1813" spans="1:2">
      <c r="A1813" s="66" t="s">
        <v>3822</v>
      </c>
      <c r="B1813" s="65" t="s">
        <v>3823</v>
      </c>
    </row>
    <row r="1814" spans="1:2">
      <c r="A1814" s="66" t="s">
        <v>3824</v>
      </c>
      <c r="B1814" s="65" t="s">
        <v>3825</v>
      </c>
    </row>
    <row r="1815" spans="1:2">
      <c r="A1815" s="66" t="s">
        <v>3826</v>
      </c>
      <c r="B1815" s="65" t="s">
        <v>3827</v>
      </c>
    </row>
    <row r="1816" spans="1:2">
      <c r="A1816" s="66" t="s">
        <v>3828</v>
      </c>
      <c r="B1816" s="65" t="s">
        <v>3829</v>
      </c>
    </row>
    <row r="1817" spans="1:2">
      <c r="A1817" s="66" t="s">
        <v>3830</v>
      </c>
      <c r="B1817" s="65" t="s">
        <v>3831</v>
      </c>
    </row>
    <row r="1818" spans="1:2">
      <c r="A1818" s="66" t="s">
        <v>3832</v>
      </c>
      <c r="B1818" s="65" t="s">
        <v>3833</v>
      </c>
    </row>
    <row r="1819" spans="1:2">
      <c r="A1819" s="66" t="s">
        <v>3834</v>
      </c>
      <c r="B1819" s="65" t="s">
        <v>3835</v>
      </c>
    </row>
    <row r="1820" spans="1:2">
      <c r="A1820" s="66" t="s">
        <v>3836</v>
      </c>
      <c r="B1820" s="65" t="s">
        <v>3837</v>
      </c>
    </row>
    <row r="1821" spans="1:2">
      <c r="A1821" s="66" t="s">
        <v>3838</v>
      </c>
      <c r="B1821" s="65" t="s">
        <v>3839</v>
      </c>
    </row>
    <row r="1822" spans="1:2">
      <c r="A1822" s="66" t="s">
        <v>3840</v>
      </c>
      <c r="B1822" s="65" t="s">
        <v>3841</v>
      </c>
    </row>
    <row r="1823" spans="1:2">
      <c r="A1823" s="66" t="s">
        <v>3842</v>
      </c>
      <c r="B1823" s="65" t="s">
        <v>3843</v>
      </c>
    </row>
    <row r="1824" spans="1:2">
      <c r="A1824" s="66" t="s">
        <v>3844</v>
      </c>
      <c r="B1824" s="65" t="s">
        <v>3845</v>
      </c>
    </row>
    <row r="1825" spans="1:2">
      <c r="A1825" s="66" t="s">
        <v>3846</v>
      </c>
      <c r="B1825" s="65" t="s">
        <v>3847</v>
      </c>
    </row>
    <row r="1826" spans="1:2">
      <c r="A1826" s="66" t="s">
        <v>3848</v>
      </c>
      <c r="B1826" s="65" t="s">
        <v>3849</v>
      </c>
    </row>
    <row r="1827" spans="1:2">
      <c r="A1827" s="66" t="s">
        <v>3850</v>
      </c>
      <c r="B1827" s="65" t="s">
        <v>3851</v>
      </c>
    </row>
    <row r="1828" spans="1:2">
      <c r="A1828" s="66" t="s">
        <v>3852</v>
      </c>
      <c r="B1828" s="65" t="s">
        <v>3853</v>
      </c>
    </row>
    <row r="1829" spans="1:2">
      <c r="A1829" s="66" t="s">
        <v>3854</v>
      </c>
      <c r="B1829" s="65" t="s">
        <v>3855</v>
      </c>
    </row>
    <row r="1830" spans="1:2">
      <c r="A1830" s="66" t="s">
        <v>3856</v>
      </c>
      <c r="B1830" s="65" t="s">
        <v>3857</v>
      </c>
    </row>
    <row r="1831" spans="1:2">
      <c r="A1831" s="66" t="s">
        <v>3858</v>
      </c>
      <c r="B1831" s="65" t="s">
        <v>3859</v>
      </c>
    </row>
    <row r="1832" spans="1:2">
      <c r="A1832" s="66" t="s">
        <v>3860</v>
      </c>
      <c r="B1832" s="65" t="s">
        <v>3861</v>
      </c>
    </row>
    <row r="1833" spans="1:2">
      <c r="A1833" s="66" t="s">
        <v>3862</v>
      </c>
      <c r="B1833" s="65" t="s">
        <v>3863</v>
      </c>
    </row>
    <row r="1834" spans="1:2">
      <c r="A1834" s="66" t="s">
        <v>3864</v>
      </c>
      <c r="B1834" s="65" t="s">
        <v>3865</v>
      </c>
    </row>
    <row r="1835" spans="1:2">
      <c r="A1835" s="66" t="s">
        <v>3866</v>
      </c>
      <c r="B1835" s="65" t="s">
        <v>3867</v>
      </c>
    </row>
    <row r="1836" spans="1:2">
      <c r="A1836" s="66" t="s">
        <v>3868</v>
      </c>
      <c r="B1836" s="65" t="s">
        <v>3869</v>
      </c>
    </row>
    <row r="1837" spans="1:2">
      <c r="A1837" s="66" t="s">
        <v>3870</v>
      </c>
      <c r="B1837" s="65" t="s">
        <v>3871</v>
      </c>
    </row>
    <row r="1838" spans="1:2">
      <c r="A1838" s="66" t="s">
        <v>3872</v>
      </c>
      <c r="B1838" s="65" t="s">
        <v>3873</v>
      </c>
    </row>
    <row r="1839" spans="1:2">
      <c r="A1839" s="66" t="s">
        <v>3874</v>
      </c>
      <c r="B1839" s="65" t="s">
        <v>3875</v>
      </c>
    </row>
    <row r="1840" spans="1:2">
      <c r="A1840" s="66" t="s">
        <v>3876</v>
      </c>
      <c r="B1840" s="65" t="s">
        <v>3877</v>
      </c>
    </row>
    <row r="1841" spans="1:2">
      <c r="A1841" s="66" t="s">
        <v>3878</v>
      </c>
      <c r="B1841" s="65" t="s">
        <v>3879</v>
      </c>
    </row>
    <row r="1842" spans="1:2">
      <c r="A1842" s="66" t="s">
        <v>3880</v>
      </c>
      <c r="B1842" s="65" t="s">
        <v>3881</v>
      </c>
    </row>
    <row r="1843" spans="1:2">
      <c r="A1843" s="66" t="s">
        <v>3882</v>
      </c>
      <c r="B1843" s="65" t="s">
        <v>3883</v>
      </c>
    </row>
    <row r="1844" spans="1:2">
      <c r="A1844" s="66" t="s">
        <v>3884</v>
      </c>
      <c r="B1844" s="65" t="s">
        <v>3885</v>
      </c>
    </row>
    <row r="1845" spans="1:2">
      <c r="A1845" s="66" t="s">
        <v>3886</v>
      </c>
      <c r="B1845" s="65" t="s">
        <v>3887</v>
      </c>
    </row>
    <row r="1846" spans="1:2">
      <c r="A1846" s="66" t="s">
        <v>3888</v>
      </c>
      <c r="B1846" s="65" t="s">
        <v>3889</v>
      </c>
    </row>
    <row r="1847" spans="1:2">
      <c r="A1847" s="66" t="s">
        <v>3890</v>
      </c>
      <c r="B1847" s="65" t="s">
        <v>3891</v>
      </c>
    </row>
    <row r="1848" spans="1:2">
      <c r="A1848" s="66" t="s">
        <v>3892</v>
      </c>
      <c r="B1848" s="65" t="s">
        <v>3893</v>
      </c>
    </row>
    <row r="1849" spans="1:2">
      <c r="A1849" s="66" t="s">
        <v>3894</v>
      </c>
      <c r="B1849" s="65" t="s">
        <v>3895</v>
      </c>
    </row>
    <row r="1850" spans="1:2">
      <c r="A1850" s="66" t="s">
        <v>3896</v>
      </c>
      <c r="B1850" s="65" t="s">
        <v>3897</v>
      </c>
    </row>
    <row r="1851" spans="1:2">
      <c r="A1851" s="66" t="s">
        <v>3898</v>
      </c>
      <c r="B1851" s="65" t="s">
        <v>3899</v>
      </c>
    </row>
    <row r="1852" spans="1:2">
      <c r="A1852" s="66" t="s">
        <v>3900</v>
      </c>
      <c r="B1852" s="65" t="s">
        <v>3901</v>
      </c>
    </row>
    <row r="1853" spans="1:2">
      <c r="A1853" s="66" t="s">
        <v>3902</v>
      </c>
      <c r="B1853" s="65" t="s">
        <v>3903</v>
      </c>
    </row>
    <row r="1854" spans="1:2">
      <c r="A1854" s="66" t="s">
        <v>3904</v>
      </c>
      <c r="B1854" s="65" t="s">
        <v>3905</v>
      </c>
    </row>
    <row r="1855" spans="1:2">
      <c r="A1855" s="66" t="s">
        <v>3906</v>
      </c>
      <c r="B1855" s="65" t="s">
        <v>3907</v>
      </c>
    </row>
    <row r="1856" spans="1:2">
      <c r="A1856" s="66" t="s">
        <v>3908</v>
      </c>
      <c r="B1856" s="65" t="s">
        <v>3909</v>
      </c>
    </row>
    <row r="1857" spans="1:2">
      <c r="A1857" s="66" t="s">
        <v>3910</v>
      </c>
      <c r="B1857" s="65" t="s">
        <v>3911</v>
      </c>
    </row>
    <row r="1858" spans="1:2">
      <c r="A1858" s="66" t="s">
        <v>3912</v>
      </c>
      <c r="B1858" s="65" t="s">
        <v>3913</v>
      </c>
    </row>
    <row r="1859" spans="1:2">
      <c r="A1859" s="66" t="s">
        <v>3914</v>
      </c>
      <c r="B1859" s="65" t="s">
        <v>3915</v>
      </c>
    </row>
    <row r="1860" spans="1:2">
      <c r="A1860" s="66" t="s">
        <v>3916</v>
      </c>
      <c r="B1860" s="65" t="s">
        <v>3917</v>
      </c>
    </row>
    <row r="1861" spans="1:2">
      <c r="A1861" s="66" t="s">
        <v>3918</v>
      </c>
      <c r="B1861" s="65" t="s">
        <v>3919</v>
      </c>
    </row>
    <row r="1862" spans="1:2">
      <c r="A1862" s="66" t="s">
        <v>3920</v>
      </c>
      <c r="B1862" s="65" t="s">
        <v>3921</v>
      </c>
    </row>
    <row r="1863" spans="1:2">
      <c r="A1863" s="66" t="s">
        <v>3922</v>
      </c>
      <c r="B1863" s="65" t="s">
        <v>3923</v>
      </c>
    </row>
    <row r="1864" spans="1:2">
      <c r="A1864" s="66" t="s">
        <v>3924</v>
      </c>
      <c r="B1864" s="65" t="s">
        <v>3925</v>
      </c>
    </row>
    <row r="1865" spans="1:2">
      <c r="A1865" s="66" t="s">
        <v>3926</v>
      </c>
      <c r="B1865" s="65" t="s">
        <v>3927</v>
      </c>
    </row>
    <row r="1866" spans="1:2">
      <c r="A1866" s="66" t="s">
        <v>3928</v>
      </c>
      <c r="B1866" s="65" t="s">
        <v>3929</v>
      </c>
    </row>
    <row r="1867" spans="1:2">
      <c r="A1867" s="66" t="s">
        <v>4174</v>
      </c>
      <c r="B1867" s="65" t="s">
        <v>4177</v>
      </c>
    </row>
    <row r="1868" spans="1:2">
      <c r="A1868" s="66" t="s">
        <v>4175</v>
      </c>
      <c r="B1868" s="65" t="s">
        <v>4178</v>
      </c>
    </row>
    <row r="1869" spans="1:2">
      <c r="A1869" s="66" t="s">
        <v>4176</v>
      </c>
      <c r="B1869" s="65" t="s">
        <v>3930</v>
      </c>
    </row>
    <row r="1870" spans="1:2">
      <c r="A1870" s="66" t="s">
        <v>3931</v>
      </c>
      <c r="B1870" s="65" t="s">
        <v>3932</v>
      </c>
    </row>
    <row r="1871" spans="1:2">
      <c r="A1871" s="66" t="s">
        <v>3933</v>
      </c>
      <c r="B1871" s="65" t="s">
        <v>3934</v>
      </c>
    </row>
    <row r="1872" spans="1:2">
      <c r="A1872" s="66" t="s">
        <v>3935</v>
      </c>
      <c r="B1872" s="65" t="s">
        <v>3936</v>
      </c>
    </row>
    <row r="1873" spans="1:2">
      <c r="A1873" s="66" t="s">
        <v>3937</v>
      </c>
      <c r="B1873" s="65" t="s">
        <v>3938</v>
      </c>
    </row>
    <row r="1874" spans="1:2">
      <c r="A1874" s="66" t="s">
        <v>3939</v>
      </c>
      <c r="B1874" s="65" t="s">
        <v>3940</v>
      </c>
    </row>
    <row r="1875" spans="1:2">
      <c r="A1875" s="66" t="s">
        <v>3941</v>
      </c>
      <c r="B1875" s="65" t="s">
        <v>3942</v>
      </c>
    </row>
    <row r="1876" spans="1:2">
      <c r="A1876" s="66" t="s">
        <v>3943</v>
      </c>
      <c r="B1876" s="65" t="s">
        <v>3944</v>
      </c>
    </row>
    <row r="1877" spans="1:2">
      <c r="A1877" s="66" t="s">
        <v>3945</v>
      </c>
      <c r="B1877" s="65" t="s">
        <v>3946</v>
      </c>
    </row>
    <row r="1878" spans="1:2">
      <c r="A1878" s="66" t="s">
        <v>3947</v>
      </c>
      <c r="B1878" s="65" t="s">
        <v>3948</v>
      </c>
    </row>
    <row r="1879" spans="1:2">
      <c r="A1879" s="66" t="s">
        <v>3949</v>
      </c>
      <c r="B1879" s="65" t="s">
        <v>3950</v>
      </c>
    </row>
    <row r="1880" spans="1:2">
      <c r="A1880" s="66" t="s">
        <v>3951</v>
      </c>
      <c r="B1880" s="65" t="s">
        <v>3952</v>
      </c>
    </row>
    <row r="1881" spans="1:2">
      <c r="A1881" s="66" t="s">
        <v>3953</v>
      </c>
      <c r="B1881" s="65" t="s">
        <v>3954</v>
      </c>
    </row>
    <row r="1882" spans="1:2">
      <c r="A1882" s="66" t="s">
        <v>3955</v>
      </c>
      <c r="B1882" s="65" t="s">
        <v>3956</v>
      </c>
    </row>
    <row r="1883" spans="1:2">
      <c r="A1883" s="66" t="s">
        <v>3957</v>
      </c>
      <c r="B1883" s="65" t="s">
        <v>3958</v>
      </c>
    </row>
    <row r="1884" spans="1:2">
      <c r="A1884" s="66" t="s">
        <v>3959</v>
      </c>
      <c r="B1884" s="65" t="s">
        <v>3960</v>
      </c>
    </row>
    <row r="1885" spans="1:2">
      <c r="A1885" s="66" t="s">
        <v>3961</v>
      </c>
      <c r="B1885" s="65" t="s">
        <v>3962</v>
      </c>
    </row>
    <row r="1886" spans="1:2">
      <c r="A1886" s="66" t="s">
        <v>3963</v>
      </c>
      <c r="B1886" s="65" t="s">
        <v>3964</v>
      </c>
    </row>
    <row r="1887" spans="1:2">
      <c r="A1887" s="66" t="s">
        <v>3965</v>
      </c>
      <c r="B1887" s="65" t="s">
        <v>3966</v>
      </c>
    </row>
    <row r="1888" spans="1:2">
      <c r="A1888" s="66" t="s">
        <v>3967</v>
      </c>
      <c r="B1888" s="65" t="s">
        <v>3968</v>
      </c>
    </row>
    <row r="1889" spans="1:2">
      <c r="A1889" s="66" t="s">
        <v>3969</v>
      </c>
      <c r="B1889" s="65" t="s">
        <v>3970</v>
      </c>
    </row>
    <row r="1890" spans="1:2">
      <c r="A1890" s="66" t="s">
        <v>3971</v>
      </c>
      <c r="B1890" s="65" t="s">
        <v>3972</v>
      </c>
    </row>
    <row r="1891" spans="1:2">
      <c r="A1891" s="66" t="s">
        <v>3973</v>
      </c>
      <c r="B1891" s="65" t="s">
        <v>3974</v>
      </c>
    </row>
    <row r="1892" spans="1:2">
      <c r="A1892" s="66" t="s">
        <v>3975</v>
      </c>
      <c r="B1892" s="65" t="s">
        <v>3976</v>
      </c>
    </row>
    <row r="1893" spans="1:2">
      <c r="A1893" s="66" t="s">
        <v>3977</v>
      </c>
      <c r="B1893" s="65" t="s">
        <v>3978</v>
      </c>
    </row>
    <row r="1894" spans="1:2">
      <c r="A1894" s="66" t="s">
        <v>3979</v>
      </c>
      <c r="B1894" s="65" t="s">
        <v>3980</v>
      </c>
    </row>
    <row r="1895" spans="1:2">
      <c r="A1895" s="66" t="s">
        <v>3981</v>
      </c>
      <c r="B1895" s="65" t="s">
        <v>3982</v>
      </c>
    </row>
    <row r="1896" spans="1:2">
      <c r="A1896" s="66" t="s">
        <v>3983</v>
      </c>
      <c r="B1896" s="65" t="s">
        <v>3984</v>
      </c>
    </row>
    <row r="1897" spans="1:2">
      <c r="A1897" s="66" t="s">
        <v>3985</v>
      </c>
      <c r="B1897" s="65" t="s">
        <v>3986</v>
      </c>
    </row>
    <row r="1898" spans="1:2">
      <c r="A1898" s="66" t="s">
        <v>3987</v>
      </c>
      <c r="B1898" s="65" t="s">
        <v>3988</v>
      </c>
    </row>
    <row r="1899" spans="1:2">
      <c r="A1899" s="66" t="s">
        <v>3989</v>
      </c>
      <c r="B1899" s="65" t="s">
        <v>3990</v>
      </c>
    </row>
    <row r="1900" spans="1:2">
      <c r="A1900" s="66" t="s">
        <v>3991</v>
      </c>
      <c r="B1900" s="65" t="s">
        <v>3992</v>
      </c>
    </row>
    <row r="1901" spans="1:2">
      <c r="A1901" s="66" t="s">
        <v>3993</v>
      </c>
      <c r="B1901" s="65" t="s">
        <v>3994</v>
      </c>
    </row>
    <row r="1902" spans="1:2">
      <c r="A1902" s="66" t="s">
        <v>3995</v>
      </c>
      <c r="B1902" s="65" t="s">
        <v>3996</v>
      </c>
    </row>
    <row r="1903" spans="1:2">
      <c r="A1903" s="66" t="s">
        <v>3997</v>
      </c>
      <c r="B1903" s="65" t="s">
        <v>3998</v>
      </c>
    </row>
    <row r="1904" spans="1:2">
      <c r="A1904" s="66" t="s">
        <v>3999</v>
      </c>
      <c r="B1904" s="65" t="s">
        <v>4000</v>
      </c>
    </row>
    <row r="1905" spans="1:2">
      <c r="A1905" s="66" t="s">
        <v>4001</v>
      </c>
      <c r="B1905" s="65" t="s">
        <v>4002</v>
      </c>
    </row>
    <row r="1906" spans="1:2">
      <c r="A1906" s="66" t="s">
        <v>4003</v>
      </c>
      <c r="B1906" s="65" t="s">
        <v>4004</v>
      </c>
    </row>
    <row r="1907" spans="1:2">
      <c r="A1907" s="66" t="s">
        <v>4005</v>
      </c>
      <c r="B1907" s="65" t="s">
        <v>4006</v>
      </c>
    </row>
    <row r="1908" spans="1:2">
      <c r="A1908" s="66" t="s">
        <v>4007</v>
      </c>
      <c r="B1908" s="65" t="s">
        <v>4008</v>
      </c>
    </row>
    <row r="1909" spans="1:2">
      <c r="A1909" s="66" t="s">
        <v>4009</v>
      </c>
      <c r="B1909" s="65" t="s">
        <v>4010</v>
      </c>
    </row>
    <row r="1910" spans="1:2">
      <c r="A1910" s="66" t="s">
        <v>4011</v>
      </c>
      <c r="B1910" s="65" t="s">
        <v>4012</v>
      </c>
    </row>
    <row r="1911" spans="1:2">
      <c r="A1911" s="66" t="s">
        <v>4013</v>
      </c>
      <c r="B1911" s="65" t="s">
        <v>4014</v>
      </c>
    </row>
    <row r="1912" spans="1:2">
      <c r="A1912" s="66" t="s">
        <v>4015</v>
      </c>
      <c r="B1912" s="65" t="s">
        <v>4016</v>
      </c>
    </row>
    <row r="1913" spans="1:2">
      <c r="A1913" s="66" t="s">
        <v>4017</v>
      </c>
      <c r="B1913" s="65" t="s">
        <v>4018</v>
      </c>
    </row>
    <row r="1914" spans="1:2">
      <c r="A1914" s="66" t="s">
        <v>4019</v>
      </c>
      <c r="B1914" s="65" t="s">
        <v>4020</v>
      </c>
    </row>
    <row r="1915" spans="1:2">
      <c r="A1915" s="66" t="s">
        <v>4021</v>
      </c>
      <c r="B1915" s="65" t="s">
        <v>4022</v>
      </c>
    </row>
    <row r="1916" spans="1:2">
      <c r="A1916" s="66" t="s">
        <v>4023</v>
      </c>
      <c r="B1916" s="65" t="s">
        <v>4024</v>
      </c>
    </row>
    <row r="1917" spans="1:2">
      <c r="A1917" s="66" t="s">
        <v>4025</v>
      </c>
      <c r="B1917" s="65" t="s">
        <v>4026</v>
      </c>
    </row>
    <row r="1918" spans="1:2">
      <c r="A1918" s="66" t="s">
        <v>4027</v>
      </c>
      <c r="B1918" s="65" t="s">
        <v>4028</v>
      </c>
    </row>
    <row r="1919" spans="1:2">
      <c r="A1919" s="66" t="s">
        <v>4029</v>
      </c>
      <c r="B1919" s="65" t="s">
        <v>4030</v>
      </c>
    </row>
    <row r="1920" spans="1:2">
      <c r="A1920" s="66" t="s">
        <v>4031</v>
      </c>
      <c r="B1920" s="65" t="s">
        <v>4032</v>
      </c>
    </row>
    <row r="1921" spans="1:2">
      <c r="A1921" s="66" t="s">
        <v>4033</v>
      </c>
      <c r="B1921" s="65" t="s">
        <v>4034</v>
      </c>
    </row>
    <row r="1922" spans="1:2">
      <c r="A1922" s="66" t="s">
        <v>4035</v>
      </c>
      <c r="B1922" s="65" t="s">
        <v>4036</v>
      </c>
    </row>
    <row r="1923" spans="1:2">
      <c r="A1923" s="66" t="s">
        <v>4037</v>
      </c>
      <c r="B1923" s="65" t="s">
        <v>4038</v>
      </c>
    </row>
    <row r="1924" spans="1:2">
      <c r="A1924" s="66" t="s">
        <v>4039</v>
      </c>
      <c r="B1924" s="65" t="s">
        <v>4040</v>
      </c>
    </row>
    <row r="1925" spans="1:2">
      <c r="A1925" s="66" t="s">
        <v>4041</v>
      </c>
      <c r="B1925" s="65" t="s">
        <v>4042</v>
      </c>
    </row>
    <row r="1926" spans="1:2">
      <c r="A1926" s="66" t="s">
        <v>4043</v>
      </c>
      <c r="B1926" s="65" t="s">
        <v>4044</v>
      </c>
    </row>
    <row r="1927" spans="1:2">
      <c r="A1927" s="66" t="s">
        <v>4045</v>
      </c>
      <c r="B1927" s="65" t="s">
        <v>4046</v>
      </c>
    </row>
    <row r="1928" spans="1:2">
      <c r="A1928" s="66" t="s">
        <v>4047</v>
      </c>
      <c r="B1928" s="65" t="s">
        <v>4048</v>
      </c>
    </row>
    <row r="1929" spans="1:2">
      <c r="A1929" s="66" t="s">
        <v>4049</v>
      </c>
      <c r="B1929" s="65" t="s">
        <v>4050</v>
      </c>
    </row>
    <row r="1930" spans="1:2">
      <c r="A1930" s="66" t="s">
        <v>4051</v>
      </c>
      <c r="B1930" s="65" t="s">
        <v>4052</v>
      </c>
    </row>
    <row r="1931" spans="1:2">
      <c r="A1931" s="66" t="s">
        <v>4053</v>
      </c>
      <c r="B1931" s="65" t="s">
        <v>4054</v>
      </c>
    </row>
    <row r="1932" spans="1:2">
      <c r="A1932" s="66" t="s">
        <v>4055</v>
      </c>
      <c r="B1932" s="65" t="s">
        <v>4056</v>
      </c>
    </row>
    <row r="1933" spans="1:2">
      <c r="A1933" s="66" t="s">
        <v>4057</v>
      </c>
      <c r="B1933" s="65" t="s">
        <v>4058</v>
      </c>
    </row>
    <row r="1934" spans="1:2">
      <c r="A1934" s="66" t="s">
        <v>4059</v>
      </c>
      <c r="B1934" s="65" t="s">
        <v>4060</v>
      </c>
    </row>
    <row r="1935" spans="1:2">
      <c r="A1935" s="66" t="s">
        <v>4061</v>
      </c>
      <c r="B1935" s="65" t="s">
        <v>4062</v>
      </c>
    </row>
    <row r="1936" spans="1:2">
      <c r="A1936" s="66" t="s">
        <v>4063</v>
      </c>
      <c r="B1936" s="65" t="s">
        <v>4064</v>
      </c>
    </row>
    <row r="1937" spans="1:2">
      <c r="A1937" s="66" t="s">
        <v>4065</v>
      </c>
      <c r="B1937" s="65" t="s">
        <v>4066</v>
      </c>
    </row>
    <row r="1938" spans="1:2">
      <c r="A1938" s="66" t="s">
        <v>4067</v>
      </c>
      <c r="B1938" s="65" t="s">
        <v>4068</v>
      </c>
    </row>
    <row r="1939" spans="1:2">
      <c r="A1939" s="66" t="s">
        <v>4069</v>
      </c>
      <c r="B1939" s="65" t="s">
        <v>4070</v>
      </c>
    </row>
    <row r="1940" spans="1:2">
      <c r="A1940" s="66" t="s">
        <v>4071</v>
      </c>
      <c r="B1940" s="65" t="s">
        <v>4072</v>
      </c>
    </row>
    <row r="1941" spans="1:2">
      <c r="A1941" s="66" t="s">
        <v>4073</v>
      </c>
      <c r="B1941" s="65" t="s">
        <v>4074</v>
      </c>
    </row>
    <row r="1942" spans="1:2">
      <c r="A1942" s="66" t="s">
        <v>4075</v>
      </c>
      <c r="B1942" s="65" t="s">
        <v>4076</v>
      </c>
    </row>
    <row r="1943" spans="1:2">
      <c r="A1943" s="66" t="s">
        <v>4077</v>
      </c>
      <c r="B1943" s="65" t="s">
        <v>4078</v>
      </c>
    </row>
    <row r="1944" spans="1:2">
      <c r="A1944" s="66" t="s">
        <v>4079</v>
      </c>
      <c r="B1944" s="65" t="s">
        <v>4080</v>
      </c>
    </row>
    <row r="1945" spans="1:2">
      <c r="A1945" s="66" t="s">
        <v>4081</v>
      </c>
      <c r="B1945" s="65" t="s">
        <v>4082</v>
      </c>
    </row>
    <row r="1946" spans="1:2">
      <c r="A1946" s="66" t="s">
        <v>4083</v>
      </c>
      <c r="B1946" s="65" t="s">
        <v>4084</v>
      </c>
    </row>
    <row r="1947" spans="1:2">
      <c r="A1947" s="66" t="s">
        <v>4085</v>
      </c>
      <c r="B1947" s="65" t="s">
        <v>4086</v>
      </c>
    </row>
    <row r="1948" spans="1:2">
      <c r="A1948" s="66" t="s">
        <v>4087</v>
      </c>
      <c r="B1948" s="65" t="s">
        <v>4088</v>
      </c>
    </row>
    <row r="1949" spans="1:2">
      <c r="A1949" s="66" t="s">
        <v>4089</v>
      </c>
      <c r="B1949" s="65" t="s">
        <v>4090</v>
      </c>
    </row>
    <row r="1950" spans="1:2">
      <c r="A1950" s="66" t="s">
        <v>4091</v>
      </c>
      <c r="B1950" s="65" t="s">
        <v>4092</v>
      </c>
    </row>
    <row r="1951" spans="1:2">
      <c r="A1951" s="66" t="s">
        <v>4093</v>
      </c>
      <c r="B1951" s="65" t="s">
        <v>4094</v>
      </c>
    </row>
    <row r="1952" spans="1:2">
      <c r="A1952" s="66" t="s">
        <v>4095</v>
      </c>
      <c r="B1952" s="65" t="s">
        <v>4096</v>
      </c>
    </row>
    <row r="1953" spans="1:2">
      <c r="A1953" s="66" t="s">
        <v>4097</v>
      </c>
      <c r="B1953" s="65" t="s">
        <v>4098</v>
      </c>
    </row>
    <row r="1954" spans="1:2">
      <c r="A1954" s="66" t="s">
        <v>4099</v>
      </c>
      <c r="B1954" s="65" t="s">
        <v>4100</v>
      </c>
    </row>
    <row r="1955" spans="1:2">
      <c r="A1955" s="66" t="s">
        <v>4101</v>
      </c>
      <c r="B1955" s="65" t="s">
        <v>4102</v>
      </c>
    </row>
    <row r="1956" spans="1:2">
      <c r="A1956" s="66" t="s">
        <v>4103</v>
      </c>
      <c r="B1956" s="65" t="s">
        <v>4104</v>
      </c>
    </row>
    <row r="1957" spans="1:2">
      <c r="A1957" s="66" t="s">
        <v>4105</v>
      </c>
      <c r="B1957" s="65" t="s">
        <v>4106</v>
      </c>
    </row>
    <row r="1958" spans="1:2">
      <c r="A1958" s="66" t="s">
        <v>4107</v>
      </c>
      <c r="B1958" s="65" t="s">
        <v>4108</v>
      </c>
    </row>
    <row r="1959" spans="1:2">
      <c r="A1959" s="66" t="s">
        <v>4109</v>
      </c>
      <c r="B1959" s="65" t="s">
        <v>4110</v>
      </c>
    </row>
    <row r="1960" spans="1:2">
      <c r="A1960" s="66" t="s">
        <v>4111</v>
      </c>
      <c r="B1960" s="65" t="s">
        <v>4112</v>
      </c>
    </row>
    <row r="1961" spans="1:2">
      <c r="A1961" s="66" t="s">
        <v>4113</v>
      </c>
      <c r="B1961" s="65" t="s">
        <v>4114</v>
      </c>
    </row>
    <row r="1962" spans="1:2">
      <c r="A1962" s="66" t="s">
        <v>4115</v>
      </c>
      <c r="B1962" s="65" t="s">
        <v>4116</v>
      </c>
    </row>
    <row r="1963" spans="1:2">
      <c r="A1963" s="66" t="s">
        <v>4117</v>
      </c>
      <c r="B1963" s="65" t="s">
        <v>4118</v>
      </c>
    </row>
    <row r="1964" spans="1:2">
      <c r="A1964" s="66" t="s">
        <v>4119</v>
      </c>
      <c r="B1964" s="65" t="s">
        <v>4120</v>
      </c>
    </row>
    <row r="1965" spans="1:2">
      <c r="A1965" s="66" t="s">
        <v>4121</v>
      </c>
      <c r="B1965" s="65" t="s">
        <v>4122</v>
      </c>
    </row>
    <row r="1966" spans="1:2">
      <c r="A1966" s="66" t="s">
        <v>4123</v>
      </c>
      <c r="B1966" s="65" t="s">
        <v>4124</v>
      </c>
    </row>
    <row r="1967" spans="1:2">
      <c r="A1967" s="66" t="s">
        <v>4125</v>
      </c>
      <c r="B1967" s="65" t="s">
        <v>4126</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0155F-FC71-448C-9CC0-EDFC89F2526C}">
  <sheetPr codeName="Sheet1">
    <tabColor rgb="FFFFFF00"/>
  </sheetPr>
  <dimension ref="A1:Z92"/>
  <sheetViews>
    <sheetView showGridLines="0" tabSelected="1" view="pageBreakPreview" zoomScaleNormal="100" zoomScaleSheetLayoutView="100" workbookViewId="0">
      <selection activeCell="T6" sqref="T6"/>
    </sheetView>
  </sheetViews>
  <sheetFormatPr defaultColWidth="3.35546875" defaultRowHeight="14.6"/>
  <cols>
    <col min="1" max="18" width="3.35546875" style="57"/>
    <col min="19" max="19" width="3.35546875" style="60"/>
    <col min="20" max="24" width="3.35546875" style="57"/>
    <col min="25" max="25" width="4.7109375" style="60" customWidth="1"/>
    <col min="26" max="16384" width="3.35546875" style="57"/>
  </cols>
  <sheetData>
    <row r="1" spans="1:26" ht="36" customHeight="1">
      <c r="A1" s="159" t="s">
        <v>185</v>
      </c>
      <c r="B1" s="159"/>
      <c r="C1" s="159"/>
      <c r="D1" s="159"/>
      <c r="E1" s="159"/>
      <c r="F1" s="159"/>
      <c r="G1" s="159"/>
      <c r="H1" s="159"/>
      <c r="I1" s="159"/>
      <c r="J1" s="159"/>
      <c r="K1" s="159"/>
      <c r="L1" s="159"/>
      <c r="M1" s="159"/>
      <c r="N1" s="159"/>
      <c r="O1" s="159"/>
      <c r="P1" s="159"/>
      <c r="Q1" s="159"/>
      <c r="R1" s="159"/>
      <c r="S1" s="159"/>
      <c r="T1" s="159"/>
      <c r="U1" s="159"/>
      <c r="V1" s="159"/>
      <c r="W1" s="159"/>
      <c r="X1" s="159"/>
      <c r="Y1" s="159"/>
      <c r="Z1" s="85"/>
    </row>
    <row r="2" spans="1:26">
      <c r="Y2" s="153" t="s">
        <v>4173</v>
      </c>
    </row>
    <row r="4" spans="1:26" ht="17.149999999999999">
      <c r="A4" s="161" t="s">
        <v>138</v>
      </c>
      <c r="B4" s="161"/>
      <c r="C4" s="161"/>
      <c r="D4" s="161"/>
      <c r="E4" s="161"/>
      <c r="F4" s="161"/>
      <c r="G4" s="161"/>
      <c r="H4" s="161"/>
      <c r="I4" s="161"/>
      <c r="J4" s="144" t="s">
        <v>141</v>
      </c>
      <c r="K4" s="75"/>
    </row>
    <row r="5" spans="1:26">
      <c r="S5" s="57"/>
      <c r="Y5" s="57"/>
    </row>
    <row r="6" spans="1:26">
      <c r="B6" s="76" t="s">
        <v>177</v>
      </c>
      <c r="C6" s="76"/>
      <c r="D6" s="76"/>
      <c r="E6" s="76"/>
      <c r="F6" s="76"/>
      <c r="G6" s="160" t="s">
        <v>178</v>
      </c>
      <c r="H6" s="160"/>
      <c r="I6" s="136">
        <v>7</v>
      </c>
      <c r="J6" s="73" t="s">
        <v>179</v>
      </c>
      <c r="K6" s="136"/>
      <c r="L6" s="73" t="s">
        <v>180</v>
      </c>
      <c r="M6" s="136"/>
      <c r="N6" s="73" t="s">
        <v>181</v>
      </c>
      <c r="S6" s="57"/>
      <c r="Y6" s="57"/>
    </row>
    <row r="7" spans="1:26" s="91" customFormat="1" ht="14.25" customHeight="1">
      <c r="G7" s="92"/>
    </row>
    <row r="8" spans="1:26">
      <c r="B8" s="57" t="s">
        <v>188</v>
      </c>
      <c r="G8" s="181" t="s">
        <v>4157</v>
      </c>
      <c r="H8" s="182"/>
      <c r="I8" s="182"/>
      <c r="J8" s="183"/>
      <c r="S8" s="57"/>
      <c r="Y8" s="57"/>
    </row>
    <row r="9" spans="1:26">
      <c r="S9" s="57"/>
      <c r="Y9" s="57"/>
    </row>
    <row r="10" spans="1:26">
      <c r="A10" s="165" t="s">
        <v>136</v>
      </c>
      <c r="B10" s="165"/>
      <c r="C10" s="165"/>
      <c r="D10" s="165"/>
      <c r="E10" s="165"/>
      <c r="R10" s="60"/>
      <c r="S10" s="57"/>
      <c r="X10" s="60"/>
      <c r="Y10" s="57"/>
    </row>
    <row r="11" spans="1:26" s="59" customFormat="1" ht="11.5" customHeight="1">
      <c r="A11" s="81"/>
      <c r="B11" s="83"/>
      <c r="C11" s="83"/>
      <c r="D11" s="83"/>
      <c r="E11" s="83"/>
      <c r="F11" s="83"/>
      <c r="G11" s="81"/>
      <c r="H11" s="81"/>
      <c r="I11" s="81"/>
      <c r="J11" s="81"/>
      <c r="K11" s="81"/>
      <c r="L11" s="81"/>
      <c r="M11" s="81"/>
      <c r="N11" s="81"/>
      <c r="O11" s="81"/>
      <c r="P11" s="82"/>
      <c r="Q11" s="81"/>
      <c r="R11" s="81"/>
      <c r="S11" s="81"/>
      <c r="T11" s="81"/>
      <c r="U11" s="81"/>
      <c r="V11" s="82"/>
      <c r="W11" s="81"/>
    </row>
    <row r="12" spans="1:26">
      <c r="B12" s="76" t="s">
        <v>134</v>
      </c>
      <c r="C12" s="76"/>
      <c r="D12" s="76"/>
      <c r="E12" s="76"/>
      <c r="F12" s="76"/>
      <c r="G12" s="162"/>
      <c r="H12" s="163"/>
      <c r="I12" s="61" t="s">
        <v>75</v>
      </c>
      <c r="J12" s="162"/>
      <c r="K12" s="164"/>
      <c r="L12" s="163"/>
      <c r="S12" s="57"/>
      <c r="Y12" s="57"/>
    </row>
    <row r="13" spans="1:26" s="59" customFormat="1" ht="11.5" customHeight="1">
      <c r="B13" s="77"/>
      <c r="C13" s="77"/>
      <c r="D13" s="77"/>
      <c r="E13" s="77"/>
      <c r="F13" s="77"/>
      <c r="P13" s="60"/>
      <c r="V13" s="60"/>
    </row>
    <row r="14" spans="1:26">
      <c r="B14" s="76" t="s">
        <v>2</v>
      </c>
      <c r="C14" s="76"/>
      <c r="D14" s="76"/>
      <c r="E14" s="76"/>
      <c r="F14" s="76"/>
      <c r="G14" s="172"/>
      <c r="H14" s="173"/>
      <c r="I14" s="173"/>
      <c r="J14" s="173"/>
      <c r="K14" s="173"/>
      <c r="L14" s="173"/>
      <c r="M14" s="173"/>
      <c r="N14" s="173"/>
      <c r="O14" s="173"/>
      <c r="P14" s="173"/>
      <c r="Q14" s="173"/>
      <c r="R14" s="173"/>
      <c r="S14" s="173"/>
      <c r="T14" s="173"/>
      <c r="U14" s="173"/>
      <c r="V14" s="173"/>
      <c r="W14" s="174"/>
      <c r="Y14" s="57"/>
    </row>
    <row r="15" spans="1:26" s="59" customFormat="1" ht="11.5" customHeight="1">
      <c r="B15" s="77"/>
      <c r="C15" s="77"/>
      <c r="D15" s="77"/>
      <c r="E15" s="77"/>
      <c r="F15" s="77"/>
      <c r="P15" s="60"/>
      <c r="V15" s="60"/>
    </row>
    <row r="16" spans="1:26">
      <c r="B16" s="76" t="s">
        <v>174</v>
      </c>
      <c r="C16" s="76"/>
      <c r="D16" s="76"/>
      <c r="E16" s="76"/>
      <c r="F16" s="76"/>
      <c r="G16" s="169"/>
      <c r="H16" s="170"/>
      <c r="I16" s="170"/>
      <c r="J16" s="170"/>
      <c r="K16" s="170"/>
      <c r="L16" s="170"/>
      <c r="M16" s="170"/>
      <c r="N16" s="170"/>
      <c r="O16" s="170"/>
      <c r="P16" s="171"/>
      <c r="Q16" s="93" t="s">
        <v>175</v>
      </c>
      <c r="S16" s="57"/>
      <c r="W16" s="60"/>
      <c r="Y16" s="57"/>
    </row>
    <row r="17" spans="2:25" s="59" customFormat="1" ht="11.5" customHeight="1">
      <c r="B17" s="77"/>
      <c r="C17" s="77"/>
      <c r="D17" s="77"/>
      <c r="E17" s="77"/>
      <c r="F17" s="77"/>
      <c r="P17" s="60"/>
      <c r="V17" s="60"/>
    </row>
    <row r="18" spans="2:25">
      <c r="B18" s="76" t="s">
        <v>135</v>
      </c>
      <c r="C18" s="76"/>
      <c r="D18" s="76"/>
      <c r="E18" s="76"/>
      <c r="F18" s="76"/>
      <c r="G18" s="172"/>
      <c r="H18" s="173"/>
      <c r="I18" s="173"/>
      <c r="J18" s="173"/>
      <c r="K18" s="173"/>
      <c r="L18" s="174"/>
      <c r="M18" s="58" t="s">
        <v>196</v>
      </c>
      <c r="N18" s="60"/>
      <c r="S18" s="57"/>
      <c r="T18" s="60"/>
      <c r="Y18" s="57"/>
    </row>
    <row r="19" spans="2:25" s="59" customFormat="1" ht="11.5" customHeight="1">
      <c r="B19" s="77"/>
      <c r="C19" s="77"/>
      <c r="D19" s="77"/>
      <c r="E19" s="77"/>
      <c r="F19" s="77"/>
      <c r="P19" s="60"/>
      <c r="V19" s="60"/>
    </row>
    <row r="20" spans="2:25">
      <c r="B20" s="76" t="s">
        <v>74</v>
      </c>
      <c r="C20" s="76"/>
      <c r="D20" s="76"/>
      <c r="E20" s="76"/>
      <c r="F20" s="76"/>
      <c r="G20" s="90" t="s">
        <v>172</v>
      </c>
      <c r="H20" s="166"/>
      <c r="I20" s="167"/>
      <c r="J20" s="168"/>
      <c r="K20" s="90" t="s">
        <v>173</v>
      </c>
      <c r="L20" s="166"/>
      <c r="M20" s="167"/>
      <c r="N20" s="168"/>
      <c r="O20" s="60"/>
      <c r="S20" s="57"/>
      <c r="U20" s="60"/>
      <c r="Y20" s="57"/>
    </row>
    <row r="21" spans="2:25" s="59" customFormat="1" ht="11.5" customHeight="1">
      <c r="P21" s="60"/>
      <c r="V21" s="60"/>
    </row>
    <row r="22" spans="2:25">
      <c r="B22" s="57" t="s">
        <v>197</v>
      </c>
      <c r="G22" s="172"/>
      <c r="H22" s="173"/>
      <c r="I22" s="173"/>
      <c r="J22" s="173"/>
      <c r="K22" s="173"/>
      <c r="L22" s="173"/>
      <c r="M22" s="173"/>
      <c r="N22" s="173"/>
      <c r="O22" s="173"/>
      <c r="P22" s="173"/>
      <c r="Q22" s="173"/>
      <c r="R22" s="173"/>
      <c r="S22" s="173"/>
      <c r="T22" s="174"/>
      <c r="U22" s="80"/>
      <c r="Y22" s="57"/>
    </row>
    <row r="23" spans="2:25" s="59" customFormat="1" ht="11.5" customHeight="1">
      <c r="B23" s="77"/>
      <c r="C23" s="77"/>
      <c r="D23" s="77"/>
      <c r="E23" s="77"/>
      <c r="F23" s="77"/>
      <c r="P23" s="60"/>
      <c r="V23" s="60"/>
    </row>
    <row r="24" spans="2:25" s="59" customFormat="1" ht="11.5" customHeight="1">
      <c r="P24" s="60"/>
      <c r="V24" s="60"/>
    </row>
    <row r="25" spans="2:25">
      <c r="B25" s="197" t="s">
        <v>198</v>
      </c>
      <c r="C25" s="197"/>
      <c r="D25" s="197"/>
      <c r="E25" s="197"/>
      <c r="G25" s="169"/>
      <c r="H25" s="170"/>
      <c r="I25" s="170"/>
      <c r="J25" s="170"/>
      <c r="K25" s="170"/>
      <c r="L25" s="170"/>
      <c r="M25" s="170"/>
      <c r="N25" s="171"/>
      <c r="S25" s="57"/>
      <c r="Y25" s="57"/>
    </row>
    <row r="26" spans="2:25" s="59" customFormat="1" ht="11.5" customHeight="1">
      <c r="N26" s="60"/>
      <c r="T26" s="60"/>
    </row>
    <row r="27" spans="2:25">
      <c r="B27" s="197" t="s">
        <v>199</v>
      </c>
      <c r="C27" s="197"/>
      <c r="D27" s="197"/>
      <c r="E27" s="197"/>
      <c r="G27" s="169"/>
      <c r="H27" s="170"/>
      <c r="I27" s="170"/>
      <c r="J27" s="170"/>
      <c r="K27" s="170"/>
      <c r="L27" s="171"/>
      <c r="M27" s="91" t="s">
        <v>200</v>
      </c>
      <c r="N27" s="60"/>
      <c r="S27" s="57"/>
      <c r="T27" s="60"/>
      <c r="Y27" s="57"/>
    </row>
    <row r="28" spans="2:25" s="59" customFormat="1" ht="11.5" customHeight="1">
      <c r="N28" s="60"/>
      <c r="T28" s="60"/>
    </row>
    <row r="29" spans="2:25">
      <c r="B29" s="197" t="s">
        <v>201</v>
      </c>
      <c r="C29" s="197"/>
      <c r="D29" s="197"/>
      <c r="E29" s="197"/>
      <c r="G29" s="90" t="s">
        <v>172</v>
      </c>
      <c r="H29" s="166"/>
      <c r="I29" s="167"/>
      <c r="J29" s="168"/>
      <c r="K29" s="90" t="s">
        <v>173</v>
      </c>
      <c r="L29" s="166"/>
      <c r="M29" s="167"/>
      <c r="N29" s="168"/>
      <c r="O29" s="60"/>
      <c r="S29" s="57"/>
      <c r="U29" s="60"/>
      <c r="Y29" s="57"/>
    </row>
    <row r="30" spans="2:25" s="59" customFormat="1" ht="11.5" customHeight="1">
      <c r="P30" s="60"/>
      <c r="V30" s="60"/>
    </row>
    <row r="31" spans="2:25">
      <c r="B31" s="57" t="str">
        <f>IF(G8="支店等に委任","委任先",)&amp;"郵便番号"</f>
        <v>郵便番号</v>
      </c>
      <c r="G31" s="162"/>
      <c r="H31" s="163"/>
      <c r="I31" s="61" t="s">
        <v>75</v>
      </c>
      <c r="J31" s="162"/>
      <c r="K31" s="164"/>
      <c r="L31" s="163"/>
      <c r="R31" s="60"/>
      <c r="S31" s="57"/>
      <c r="Y31" s="57"/>
    </row>
    <row r="32" spans="2:25" s="59" customFormat="1" ht="11.5" customHeight="1">
      <c r="P32" s="60"/>
      <c r="Q32" s="60"/>
      <c r="X32" s="60"/>
    </row>
    <row r="33" spans="2:26">
      <c r="B33" s="57" t="str">
        <f>IF(G8="支店等に委任","本店の",)&amp;"都道府県コード"</f>
        <v>都道府県コード</v>
      </c>
      <c r="G33" s="162"/>
      <c r="H33" s="163"/>
      <c r="I33" s="61"/>
      <c r="S33" s="57"/>
      <c r="Y33" s="57"/>
    </row>
    <row r="34" spans="2:26" s="59" customFormat="1" ht="11.5" customHeight="1">
      <c r="Q34" s="60"/>
      <c r="R34" s="60"/>
      <c r="Y34" s="60"/>
    </row>
    <row r="35" spans="2:26">
      <c r="B35" s="57" t="str">
        <f>IF(G8="支店等に委任","委任先",)&amp;"市区町村コード"</f>
        <v>市区町村コード</v>
      </c>
      <c r="C35" s="91"/>
      <c r="D35" s="91"/>
      <c r="E35" s="91"/>
      <c r="F35" s="91"/>
      <c r="G35" s="162"/>
      <c r="H35" s="164"/>
      <c r="I35" s="163"/>
      <c r="J35" s="93" t="s">
        <v>202</v>
      </c>
      <c r="L35" s="148" t="s">
        <v>4164</v>
      </c>
      <c r="M35" s="149"/>
      <c r="N35" s="149"/>
      <c r="O35" s="149"/>
      <c r="P35" s="149"/>
      <c r="Q35" s="149"/>
      <c r="R35" s="149"/>
      <c r="S35" s="149"/>
      <c r="T35" s="149"/>
      <c r="U35" s="149"/>
      <c r="V35" s="149"/>
      <c r="W35" s="149"/>
      <c r="Y35" s="57"/>
    </row>
    <row r="36" spans="2:26" s="59" customFormat="1" ht="11.5" customHeight="1">
      <c r="R36" s="60"/>
      <c r="S36" s="60"/>
      <c r="Z36" s="60"/>
    </row>
    <row r="37" spans="2:26">
      <c r="B37" s="57" t="str">
        <f>IF(G8="支店等に委任","委任先",)&amp;"所在地1"</f>
        <v>所在地1</v>
      </c>
      <c r="G37" s="175" t="str">
        <f>IF($G$35="","",VLOOKUP($G$35,DATA!A3:B1967,2,FALSE))</f>
        <v/>
      </c>
      <c r="H37" s="176"/>
      <c r="I37" s="176"/>
      <c r="J37" s="176"/>
      <c r="K37" s="176"/>
      <c r="L37" s="176"/>
      <c r="M37" s="177"/>
      <c r="N37" s="93" t="s">
        <v>203</v>
      </c>
      <c r="Y37" s="57"/>
    </row>
    <row r="38" spans="2:26" s="59" customFormat="1" ht="11.5" customHeight="1">
      <c r="Q38" s="60"/>
      <c r="W38" s="60"/>
    </row>
    <row r="39" spans="2:26">
      <c r="B39" s="57" t="str">
        <f>IF(G8="支店等に委任","委任先",)&amp;"所在地2"</f>
        <v>所在地2</v>
      </c>
      <c r="G39" s="172"/>
      <c r="H39" s="173"/>
      <c r="I39" s="173"/>
      <c r="J39" s="173"/>
      <c r="K39" s="173"/>
      <c r="L39" s="173"/>
      <c r="M39" s="173"/>
      <c r="N39" s="173"/>
      <c r="O39" s="173"/>
      <c r="P39" s="173"/>
      <c r="Q39" s="173"/>
      <c r="R39" s="173"/>
      <c r="S39" s="173"/>
      <c r="T39" s="174"/>
      <c r="U39" s="80"/>
      <c r="V39" s="86" t="str">
        <f>IF(OR(COUNTIF($G$39,"*大字*"),COUNTIF($G$39,"*丁目*"),COUNTIF($G$39,"*番*"),COUNTIF($G$39,"*号*")),"要確認","")</f>
        <v/>
      </c>
      <c r="W39" s="79"/>
      <c r="X39" s="60"/>
      <c r="Y39" s="57"/>
    </row>
    <row r="40" spans="2:26" s="91" customFormat="1">
      <c r="B40" s="91" t="s">
        <v>204</v>
      </c>
      <c r="G40" s="150" t="s">
        <v>165</v>
      </c>
      <c r="H40" s="151"/>
      <c r="I40" s="152"/>
      <c r="J40" s="152"/>
      <c r="K40" s="152"/>
    </row>
    <row r="41" spans="2:26" s="91" customFormat="1">
      <c r="G41" s="150" t="s">
        <v>4160</v>
      </c>
      <c r="H41" s="151"/>
      <c r="I41" s="152"/>
      <c r="J41" s="152"/>
      <c r="K41" s="152"/>
      <c r="L41" s="152"/>
      <c r="M41" s="152"/>
      <c r="N41" s="152"/>
      <c r="O41" s="152"/>
      <c r="P41" s="152"/>
      <c r="Q41" s="152"/>
      <c r="R41" s="152"/>
      <c r="S41" s="152"/>
      <c r="T41" s="152"/>
      <c r="U41" s="152"/>
      <c r="V41" s="152"/>
      <c r="W41" s="152"/>
      <c r="X41" s="152"/>
      <c r="Y41" s="152"/>
    </row>
    <row r="42" spans="2:26" s="59" customFormat="1" ht="11.5" customHeight="1">
      <c r="P42" s="60"/>
      <c r="W42" s="60"/>
    </row>
    <row r="43" spans="2:26">
      <c r="B43" s="57" t="str">
        <f>IF(G8="支店等に委任","委任先",)&amp;"電話番号"</f>
        <v>電話番号</v>
      </c>
      <c r="G43" s="169"/>
      <c r="H43" s="170"/>
      <c r="I43" s="170"/>
      <c r="J43" s="171"/>
      <c r="K43" s="60"/>
      <c r="S43" s="57"/>
      <c r="Y43" s="57"/>
    </row>
    <row r="44" spans="2:26" s="59" customFormat="1" ht="11.5" customHeight="1">
      <c r="P44" s="60"/>
      <c r="W44" s="60"/>
    </row>
    <row r="45" spans="2:26">
      <c r="B45" s="57" t="str">
        <f>IF(G8="支店等に委任","委任先",)&amp;"メールアドレス"</f>
        <v>メールアドレス</v>
      </c>
      <c r="G45" s="178"/>
      <c r="H45" s="179"/>
      <c r="I45" s="179"/>
      <c r="J45" s="179"/>
      <c r="K45" s="179"/>
      <c r="L45" s="179"/>
      <c r="M45" s="179"/>
      <c r="N45" s="179"/>
      <c r="O45" s="179"/>
      <c r="P45" s="179"/>
      <c r="Q45" s="179"/>
      <c r="R45" s="179"/>
      <c r="S45" s="179"/>
      <c r="T45" s="180"/>
      <c r="U45" s="91" t="s">
        <v>142</v>
      </c>
      <c r="V45" s="58"/>
      <c r="W45" s="58"/>
      <c r="X45" s="58"/>
    </row>
    <row r="46" spans="2:26">
      <c r="G46" s="72"/>
      <c r="H46" s="72"/>
      <c r="I46" s="72"/>
      <c r="J46" s="72"/>
      <c r="K46" s="72"/>
      <c r="L46" s="72"/>
      <c r="M46" s="72"/>
      <c r="N46" s="58"/>
      <c r="O46" s="58"/>
      <c r="P46" s="58"/>
      <c r="Q46" s="58"/>
      <c r="R46" s="60"/>
      <c r="S46" s="57"/>
      <c r="Y46" s="57"/>
    </row>
    <row r="47" spans="2:26">
      <c r="B47" s="57" t="s">
        <v>4165</v>
      </c>
      <c r="G47" s="72"/>
      <c r="H47" s="72"/>
      <c r="I47" s="72"/>
      <c r="J47" s="72"/>
      <c r="K47" s="72"/>
      <c r="L47" s="72"/>
      <c r="M47" s="72"/>
      <c r="N47" s="58"/>
      <c r="O47" s="58"/>
      <c r="P47" s="58"/>
      <c r="Q47" s="58"/>
      <c r="R47" s="60"/>
      <c r="S47" s="57"/>
      <c r="Y47" s="57"/>
    </row>
    <row r="48" spans="2:26">
      <c r="H48" s="72"/>
      <c r="I48" s="72"/>
      <c r="J48" s="72"/>
      <c r="K48" s="72"/>
      <c r="L48" s="72"/>
      <c r="M48" s="72"/>
      <c r="N48" s="58"/>
      <c r="O48" s="58"/>
      <c r="P48" s="58"/>
      <c r="Q48" s="58"/>
      <c r="R48" s="60"/>
      <c r="S48" s="57"/>
      <c r="Y48" s="57"/>
    </row>
    <row r="49" spans="1:25">
      <c r="C49" s="57" t="s">
        <v>205</v>
      </c>
      <c r="I49" s="181"/>
      <c r="J49" s="182"/>
      <c r="K49" s="183"/>
      <c r="L49" s="93"/>
      <c r="S49" s="57"/>
      <c r="Y49" s="57"/>
    </row>
    <row r="50" spans="1:25">
      <c r="H50" s="72"/>
      <c r="I50" s="72"/>
      <c r="J50" s="72"/>
      <c r="K50" s="72"/>
      <c r="L50" s="72"/>
      <c r="M50" s="72"/>
      <c r="N50" s="58"/>
      <c r="O50" s="58"/>
      <c r="P50" s="58"/>
      <c r="Q50" s="58"/>
      <c r="R50" s="60"/>
      <c r="S50" s="57"/>
      <c r="Y50" s="57"/>
    </row>
    <row r="51" spans="1:25">
      <c r="C51" s="57" t="s">
        <v>206</v>
      </c>
      <c r="H51" s="72"/>
      <c r="I51" s="72"/>
      <c r="J51" s="72"/>
      <c r="K51" s="72"/>
      <c r="L51" s="72"/>
      <c r="M51" s="72"/>
      <c r="N51" s="58"/>
      <c r="O51" s="58"/>
      <c r="P51" s="58"/>
      <c r="Q51" s="58"/>
      <c r="R51" s="60"/>
      <c r="S51" s="57"/>
      <c r="Y51" s="57"/>
    </row>
    <row r="52" spans="1:25">
      <c r="D52" s="57" t="s">
        <v>207</v>
      </c>
      <c r="J52" s="166"/>
      <c r="K52" s="168"/>
      <c r="L52" s="78" t="s">
        <v>140</v>
      </c>
      <c r="M52" s="93" t="s">
        <v>208</v>
      </c>
      <c r="Y52" s="57"/>
    </row>
    <row r="53" spans="1:25">
      <c r="P53" s="60"/>
      <c r="S53" s="57"/>
      <c r="V53" s="60"/>
      <c r="Y53" s="57"/>
    </row>
    <row r="54" spans="1:25">
      <c r="B54" s="57" t="s">
        <v>209</v>
      </c>
      <c r="D54" s="57" t="s">
        <v>210</v>
      </c>
      <c r="J54" s="166"/>
      <c r="K54" s="168"/>
      <c r="L54" s="78" t="s">
        <v>140</v>
      </c>
      <c r="X54" s="72"/>
      <c r="Y54" s="57"/>
    </row>
    <row r="55" spans="1:25">
      <c r="D55" s="57" t="s">
        <v>211</v>
      </c>
      <c r="J55" s="166"/>
      <c r="K55" s="168"/>
      <c r="L55" s="78" t="s">
        <v>140</v>
      </c>
      <c r="N55" s="93" t="str">
        <f>IF(SUM(J54:K55)-J52=0,"","差異"&amp;SUM(J54:K55)-J52&amp;"人")</f>
        <v/>
      </c>
      <c r="P55" s="60"/>
      <c r="S55" s="57"/>
      <c r="V55" s="60"/>
      <c r="Y55" s="57"/>
    </row>
    <row r="56" spans="1:25">
      <c r="P56" s="60"/>
      <c r="S56" s="57"/>
      <c r="V56" s="60"/>
      <c r="Y56" s="57"/>
    </row>
    <row r="57" spans="1:25">
      <c r="A57" s="165" t="s">
        <v>166</v>
      </c>
      <c r="B57" s="165"/>
      <c r="C57" s="165"/>
      <c r="D57" s="165"/>
      <c r="E57" s="165"/>
      <c r="F57" s="84"/>
      <c r="G57" s="84"/>
      <c r="H57" s="70"/>
      <c r="I57" s="70"/>
      <c r="J57" s="70"/>
      <c r="K57" s="70"/>
      <c r="L57" s="70"/>
      <c r="M57" s="70"/>
      <c r="N57" s="70"/>
      <c r="O57" s="70"/>
      <c r="P57" s="71"/>
      <c r="Q57" s="70"/>
      <c r="R57" s="70"/>
      <c r="S57" s="57"/>
      <c r="V57" s="60"/>
      <c r="Y57" s="57"/>
    </row>
    <row r="58" spans="1:25" s="59" customFormat="1" ht="9.9">
      <c r="A58" s="81"/>
      <c r="B58" s="83"/>
      <c r="C58" s="83"/>
      <c r="D58" s="83"/>
      <c r="E58" s="83"/>
      <c r="F58" s="83"/>
      <c r="G58" s="81"/>
      <c r="H58" s="81"/>
      <c r="I58" s="81"/>
      <c r="J58" s="81"/>
      <c r="K58" s="81"/>
      <c r="L58" s="81"/>
      <c r="M58" s="81"/>
      <c r="N58" s="81"/>
      <c r="O58" s="81"/>
      <c r="P58" s="82"/>
      <c r="Q58" s="81"/>
      <c r="R58" s="81"/>
      <c r="S58" s="81"/>
      <c r="T58" s="81"/>
      <c r="U58" s="81"/>
      <c r="V58" s="82"/>
      <c r="W58" s="81"/>
    </row>
    <row r="59" spans="1:25">
      <c r="B59" s="76" t="s">
        <v>161</v>
      </c>
      <c r="C59" s="76"/>
      <c r="D59" s="76"/>
      <c r="E59" s="76"/>
      <c r="F59" s="76"/>
      <c r="G59" s="169"/>
      <c r="H59" s="170"/>
      <c r="I59" s="170"/>
      <c r="J59" s="170"/>
      <c r="K59" s="170"/>
      <c r="L59" s="170"/>
      <c r="M59" s="170"/>
      <c r="N59" s="171"/>
      <c r="O59" s="58" t="s">
        <v>195</v>
      </c>
      <c r="S59" s="57"/>
      <c r="U59" s="60"/>
      <c r="Y59" s="57"/>
    </row>
    <row r="60" spans="1:25" s="59" customFormat="1" ht="9.9">
      <c r="B60" s="77"/>
      <c r="C60" s="77"/>
      <c r="D60" s="77"/>
      <c r="E60" s="77"/>
      <c r="F60" s="77"/>
      <c r="P60" s="60"/>
      <c r="V60" s="60"/>
    </row>
    <row r="61" spans="1:25">
      <c r="B61" s="76" t="s">
        <v>162</v>
      </c>
      <c r="C61" s="76"/>
      <c r="D61" s="76"/>
      <c r="E61" s="76"/>
      <c r="F61" s="76"/>
      <c r="G61" s="90" t="s">
        <v>172</v>
      </c>
      <c r="H61" s="166"/>
      <c r="I61" s="167"/>
      <c r="J61" s="168"/>
      <c r="K61" s="90" t="s">
        <v>173</v>
      </c>
      <c r="L61" s="166"/>
      <c r="M61" s="167"/>
      <c r="N61" s="168"/>
      <c r="P61" s="184" t="s">
        <v>212</v>
      </c>
      <c r="Q61" s="185"/>
      <c r="R61" s="185"/>
      <c r="S61" s="185"/>
      <c r="T61" s="185"/>
      <c r="U61" s="185"/>
      <c r="V61" s="185"/>
      <c r="W61" s="185"/>
      <c r="X61" s="186"/>
      <c r="Y61" s="57"/>
    </row>
    <row r="62" spans="1:25" s="59" customFormat="1" ht="10.5" customHeight="1">
      <c r="B62" s="77"/>
      <c r="C62" s="77"/>
      <c r="D62" s="77"/>
      <c r="E62" s="77"/>
      <c r="F62" s="77"/>
      <c r="P62" s="187"/>
      <c r="Q62" s="188"/>
      <c r="R62" s="188"/>
      <c r="S62" s="188"/>
      <c r="T62" s="188"/>
      <c r="U62" s="188"/>
      <c r="V62" s="188"/>
      <c r="W62" s="188"/>
      <c r="X62" s="189"/>
    </row>
    <row r="63" spans="1:25">
      <c r="B63" s="76" t="s">
        <v>163</v>
      </c>
      <c r="C63" s="76"/>
      <c r="D63" s="76"/>
      <c r="E63" s="76"/>
      <c r="F63" s="76"/>
      <c r="G63" s="169"/>
      <c r="H63" s="170"/>
      <c r="I63" s="170"/>
      <c r="J63" s="171"/>
      <c r="O63" s="60"/>
      <c r="P63" s="190"/>
      <c r="Q63" s="191"/>
      <c r="R63" s="191"/>
      <c r="S63" s="191"/>
      <c r="T63" s="191"/>
      <c r="U63" s="191"/>
      <c r="V63" s="191"/>
      <c r="W63" s="191"/>
      <c r="X63" s="192"/>
      <c r="Y63" s="57"/>
    </row>
    <row r="64" spans="1:25" s="59" customFormat="1" ht="9.9">
      <c r="B64" s="77"/>
      <c r="C64" s="77"/>
      <c r="D64" s="77"/>
      <c r="E64" s="77"/>
      <c r="F64" s="77"/>
      <c r="P64" s="60"/>
      <c r="V64" s="60"/>
    </row>
    <row r="65" spans="1:25" s="59" customFormat="1" ht="11.5" customHeight="1">
      <c r="P65" s="60"/>
      <c r="V65" s="60"/>
    </row>
    <row r="66" spans="1:25" s="59" customFormat="1" ht="11.5" customHeight="1">
      <c r="P66" s="60"/>
      <c r="V66" s="60"/>
    </row>
    <row r="67" spans="1:25" s="59" customFormat="1" ht="11.5" customHeight="1">
      <c r="P67" s="60"/>
      <c r="V67" s="60"/>
    </row>
    <row r="68" spans="1:25" ht="15.9">
      <c r="A68" s="161" t="s">
        <v>139</v>
      </c>
      <c r="B68" s="161"/>
      <c r="C68" s="161"/>
      <c r="D68" s="161"/>
      <c r="E68" s="161"/>
      <c r="F68" s="161"/>
      <c r="G68" s="161"/>
      <c r="H68" s="161"/>
      <c r="I68" s="161"/>
      <c r="J68" s="74"/>
      <c r="P68" s="60"/>
      <c r="S68" s="57"/>
      <c r="Y68" s="57"/>
    </row>
    <row r="69" spans="1:25">
      <c r="R69" s="60"/>
      <c r="S69" s="57"/>
      <c r="X69" s="60"/>
      <c r="Y69" s="57"/>
    </row>
    <row r="70" spans="1:25">
      <c r="B70" s="57" t="s">
        <v>176</v>
      </c>
      <c r="P70" s="60"/>
      <c r="S70" s="57"/>
      <c r="Y70" s="57"/>
    </row>
    <row r="71" spans="1:25">
      <c r="R71" s="60"/>
      <c r="S71" s="57"/>
      <c r="X71" s="60"/>
      <c r="Y71" s="57"/>
    </row>
    <row r="72" spans="1:25">
      <c r="B72" s="196" t="s">
        <v>168</v>
      </c>
      <c r="C72" s="196"/>
      <c r="D72" s="196" t="s">
        <v>167</v>
      </c>
      <c r="E72" s="196"/>
      <c r="F72" s="196"/>
      <c r="G72" s="196"/>
      <c r="J72" s="196" t="s">
        <v>84</v>
      </c>
      <c r="K72" s="196"/>
      <c r="L72" s="196" t="s">
        <v>27</v>
      </c>
      <c r="M72" s="196"/>
      <c r="N72" s="196"/>
      <c r="O72" s="196"/>
      <c r="R72" s="196" t="s">
        <v>84</v>
      </c>
      <c r="S72" s="196"/>
      <c r="T72" s="196" t="s">
        <v>27</v>
      </c>
      <c r="U72" s="196"/>
      <c r="V72" s="196"/>
      <c r="W72" s="196"/>
      <c r="Y72" s="57"/>
    </row>
    <row r="73" spans="1:25" s="59" customFormat="1" ht="4.5" customHeight="1">
      <c r="L73" s="60"/>
      <c r="M73" s="60"/>
      <c r="N73" s="60"/>
      <c r="O73" s="60"/>
      <c r="T73" s="60"/>
      <c r="U73" s="60"/>
      <c r="V73" s="60"/>
      <c r="W73" s="60"/>
    </row>
    <row r="74" spans="1:25" ht="20.149999999999999" customHeight="1">
      <c r="B74" s="194"/>
      <c r="C74" s="195"/>
      <c r="D74" s="193" t="s">
        <v>42</v>
      </c>
      <c r="E74" s="193"/>
      <c r="F74" s="193"/>
      <c r="G74" s="193"/>
      <c r="H74" s="73"/>
      <c r="I74" s="73"/>
      <c r="J74" s="194"/>
      <c r="K74" s="195"/>
      <c r="L74" s="193" t="s">
        <v>52</v>
      </c>
      <c r="M74" s="193"/>
      <c r="N74" s="193"/>
      <c r="O74" s="193"/>
      <c r="R74" s="194"/>
      <c r="S74" s="195"/>
      <c r="T74" s="193" t="s">
        <v>62</v>
      </c>
      <c r="U74" s="193"/>
      <c r="V74" s="193"/>
      <c r="W74" s="193"/>
      <c r="Y74" s="57"/>
    </row>
    <row r="75" spans="1:25" s="59" customFormat="1" ht="4.5" customHeight="1">
      <c r="T75" s="60"/>
      <c r="U75" s="60"/>
      <c r="V75" s="60"/>
      <c r="W75" s="60"/>
    </row>
    <row r="76" spans="1:25" ht="20.149999999999999" customHeight="1">
      <c r="B76" s="194"/>
      <c r="C76" s="195"/>
      <c r="D76" s="193" t="s">
        <v>43</v>
      </c>
      <c r="E76" s="193"/>
      <c r="F76" s="193"/>
      <c r="G76" s="193"/>
      <c r="J76" s="194"/>
      <c r="K76" s="195"/>
      <c r="L76" s="193" t="s">
        <v>53</v>
      </c>
      <c r="M76" s="193"/>
      <c r="N76" s="193"/>
      <c r="O76" s="193"/>
      <c r="R76" s="194"/>
      <c r="S76" s="195"/>
      <c r="T76" s="193" t="s">
        <v>63</v>
      </c>
      <c r="U76" s="193"/>
      <c r="V76" s="193"/>
      <c r="W76" s="193"/>
      <c r="Y76" s="57"/>
    </row>
    <row r="77" spans="1:25" s="59" customFormat="1" ht="4.5" customHeight="1">
      <c r="T77" s="60"/>
      <c r="U77" s="60"/>
      <c r="V77" s="60"/>
      <c r="W77" s="60"/>
    </row>
    <row r="78" spans="1:25" ht="20.149999999999999" customHeight="1">
      <c r="B78" s="194"/>
      <c r="C78" s="195"/>
      <c r="D78" s="193" t="s">
        <v>44</v>
      </c>
      <c r="E78" s="193"/>
      <c r="F78" s="193"/>
      <c r="G78" s="193"/>
      <c r="J78" s="194"/>
      <c r="K78" s="195"/>
      <c r="L78" s="193" t="s">
        <v>54</v>
      </c>
      <c r="M78" s="193"/>
      <c r="N78" s="193"/>
      <c r="O78" s="193"/>
      <c r="R78" s="194"/>
      <c r="S78" s="195"/>
      <c r="T78" s="193" t="s">
        <v>64</v>
      </c>
      <c r="U78" s="193"/>
      <c r="V78" s="193"/>
      <c r="W78" s="193"/>
      <c r="Y78" s="57"/>
    </row>
    <row r="79" spans="1:25" s="59" customFormat="1" ht="4.5" customHeight="1">
      <c r="T79" s="60"/>
      <c r="U79" s="60"/>
      <c r="V79" s="60"/>
      <c r="W79" s="60"/>
    </row>
    <row r="80" spans="1:25" ht="20.149999999999999" customHeight="1">
      <c r="B80" s="194"/>
      <c r="C80" s="195"/>
      <c r="D80" s="193" t="s">
        <v>45</v>
      </c>
      <c r="E80" s="193"/>
      <c r="F80" s="193"/>
      <c r="G80" s="193"/>
      <c r="J80" s="194"/>
      <c r="K80" s="195"/>
      <c r="L80" s="193" t="s">
        <v>170</v>
      </c>
      <c r="M80" s="193"/>
      <c r="N80" s="193"/>
      <c r="O80" s="193"/>
      <c r="R80" s="194"/>
      <c r="S80" s="195"/>
      <c r="T80" s="193" t="s">
        <v>65</v>
      </c>
      <c r="U80" s="193"/>
      <c r="V80" s="193"/>
      <c r="W80" s="193"/>
      <c r="Y80" s="57"/>
    </row>
    <row r="81" spans="2:25" s="59" customFormat="1" ht="4.5" customHeight="1">
      <c r="T81" s="60"/>
      <c r="U81" s="60"/>
      <c r="V81" s="60"/>
      <c r="W81" s="60"/>
    </row>
    <row r="82" spans="2:25" ht="20.149999999999999" customHeight="1">
      <c r="B82" s="194"/>
      <c r="C82" s="195"/>
      <c r="D82" s="193" t="s">
        <v>46</v>
      </c>
      <c r="E82" s="193"/>
      <c r="F82" s="193"/>
      <c r="G82" s="193"/>
      <c r="J82" s="194"/>
      <c r="K82" s="195"/>
      <c r="L82" s="193" t="s">
        <v>56</v>
      </c>
      <c r="M82" s="193"/>
      <c r="N82" s="193"/>
      <c r="O82" s="193"/>
      <c r="R82" s="194"/>
      <c r="S82" s="195"/>
      <c r="T82" s="193" t="s">
        <v>66</v>
      </c>
      <c r="U82" s="193"/>
      <c r="V82" s="193"/>
      <c r="W82" s="193"/>
      <c r="Y82" s="57"/>
    </row>
    <row r="83" spans="2:25" s="59" customFormat="1" ht="4.5" customHeight="1">
      <c r="J83" s="57"/>
      <c r="K83" s="57"/>
      <c r="L83" s="57"/>
      <c r="M83" s="57"/>
      <c r="N83" s="57"/>
      <c r="O83" s="57"/>
      <c r="P83" s="57"/>
      <c r="T83" s="60"/>
      <c r="U83" s="60"/>
      <c r="V83" s="60"/>
      <c r="W83" s="60"/>
    </row>
    <row r="84" spans="2:25" ht="20.149999999999999" customHeight="1">
      <c r="B84" s="194"/>
      <c r="C84" s="195"/>
      <c r="D84" s="193" t="s">
        <v>47</v>
      </c>
      <c r="E84" s="193"/>
      <c r="F84" s="193"/>
      <c r="G84" s="193"/>
      <c r="J84" s="194"/>
      <c r="K84" s="195"/>
      <c r="L84" s="193" t="s">
        <v>171</v>
      </c>
      <c r="M84" s="193"/>
      <c r="N84" s="193"/>
      <c r="O84" s="193"/>
      <c r="R84" s="194"/>
      <c r="S84" s="195"/>
      <c r="T84" s="193" t="s">
        <v>67</v>
      </c>
      <c r="U84" s="193"/>
      <c r="V84" s="193"/>
      <c r="W84" s="193"/>
      <c r="Y84" s="57"/>
    </row>
    <row r="85" spans="2:25" s="59" customFormat="1" ht="4.5" customHeight="1">
      <c r="L85" s="60"/>
      <c r="M85" s="60"/>
      <c r="N85" s="60"/>
      <c r="O85" s="60"/>
      <c r="P85" s="57"/>
      <c r="T85" s="60"/>
      <c r="U85" s="60"/>
      <c r="V85" s="60"/>
      <c r="W85" s="60"/>
    </row>
    <row r="86" spans="2:25" ht="20.149999999999999" customHeight="1">
      <c r="B86" s="194"/>
      <c r="C86" s="195"/>
      <c r="D86" s="193" t="s">
        <v>48</v>
      </c>
      <c r="E86" s="193"/>
      <c r="F86" s="193"/>
      <c r="G86" s="193"/>
      <c r="J86" s="194"/>
      <c r="K86" s="195"/>
      <c r="L86" s="193" t="s">
        <v>58</v>
      </c>
      <c r="M86" s="193"/>
      <c r="N86" s="193"/>
      <c r="O86" s="193"/>
      <c r="R86" s="194"/>
      <c r="S86" s="195"/>
      <c r="T86" s="193" t="s">
        <v>68</v>
      </c>
      <c r="U86" s="193"/>
      <c r="V86" s="193"/>
      <c r="W86" s="193"/>
      <c r="Y86" s="57"/>
    </row>
    <row r="87" spans="2:25" s="59" customFormat="1" ht="4.5" customHeight="1">
      <c r="L87" s="60"/>
      <c r="M87" s="60"/>
      <c r="N87" s="60"/>
      <c r="O87" s="60"/>
      <c r="P87" s="57"/>
      <c r="T87" s="60"/>
      <c r="U87" s="60"/>
      <c r="V87" s="60"/>
      <c r="W87" s="60"/>
    </row>
    <row r="88" spans="2:25" ht="20.149999999999999" customHeight="1">
      <c r="B88" s="194"/>
      <c r="C88" s="195"/>
      <c r="D88" s="193" t="s">
        <v>49</v>
      </c>
      <c r="E88" s="193"/>
      <c r="F88" s="193"/>
      <c r="G88" s="193"/>
      <c r="J88" s="194"/>
      <c r="K88" s="195"/>
      <c r="L88" s="193" t="s">
        <v>59</v>
      </c>
      <c r="M88" s="193"/>
      <c r="N88" s="193"/>
      <c r="O88" s="193"/>
      <c r="R88" s="194"/>
      <c r="S88" s="195"/>
      <c r="T88" s="193" t="s">
        <v>69</v>
      </c>
      <c r="U88" s="193"/>
      <c r="V88" s="193"/>
      <c r="W88" s="193"/>
      <c r="Y88" s="57"/>
    </row>
    <row r="89" spans="2:25" s="59" customFormat="1" ht="4.5" customHeight="1">
      <c r="L89" s="60"/>
      <c r="M89" s="60"/>
      <c r="N89" s="60"/>
      <c r="O89" s="60"/>
      <c r="P89" s="57"/>
      <c r="T89" s="60"/>
      <c r="U89" s="60"/>
      <c r="V89" s="60"/>
      <c r="W89" s="60"/>
    </row>
    <row r="90" spans="2:25" ht="20.149999999999999" customHeight="1">
      <c r="B90" s="194"/>
      <c r="C90" s="195"/>
      <c r="D90" s="193" t="s">
        <v>50</v>
      </c>
      <c r="E90" s="193"/>
      <c r="F90" s="193"/>
      <c r="G90" s="193"/>
      <c r="J90" s="194"/>
      <c r="K90" s="195"/>
      <c r="L90" s="193" t="s">
        <v>60</v>
      </c>
      <c r="M90" s="193"/>
      <c r="N90" s="193"/>
      <c r="O90" s="193"/>
      <c r="R90" s="194"/>
      <c r="S90" s="195"/>
      <c r="T90" s="193" t="s">
        <v>70</v>
      </c>
      <c r="U90" s="193"/>
      <c r="V90" s="193"/>
      <c r="W90" s="193"/>
      <c r="Y90" s="57"/>
    </row>
    <row r="91" spans="2:25" s="59" customFormat="1" ht="4.5" customHeight="1">
      <c r="L91" s="60"/>
      <c r="M91" s="60"/>
      <c r="N91" s="60"/>
      <c r="O91" s="60"/>
      <c r="P91" s="57"/>
      <c r="S91" s="60"/>
    </row>
    <row r="92" spans="2:25" ht="20.149999999999999" customHeight="1">
      <c r="B92" s="194"/>
      <c r="C92" s="195"/>
      <c r="D92" s="193" t="s">
        <v>169</v>
      </c>
      <c r="E92" s="193"/>
      <c r="F92" s="193"/>
      <c r="G92" s="193"/>
      <c r="J92" s="194"/>
      <c r="K92" s="195"/>
      <c r="L92" s="193" t="s">
        <v>61</v>
      </c>
      <c r="M92" s="193"/>
      <c r="N92" s="193"/>
      <c r="O92" s="193"/>
      <c r="S92" s="57"/>
      <c r="W92" s="60"/>
      <c r="Y92" s="57"/>
    </row>
  </sheetData>
  <sheetProtection algorithmName="SHA-512" hashValue="DAu4+xzyfr6OFWaA8tr6LAf/4aw7gj6YiqVFveAUSEU97IOyOPp4FX+F9XOEaKlZz3nptvdnFLmrzS5yCCDwEQ==" saltValue="PAsz02lDcwMTk/XmFJJaEQ==" spinCount="100000" sheet="1" objects="1" scenarios="1"/>
  <mergeCells count="103">
    <mergeCell ref="R90:S90"/>
    <mergeCell ref="T90:W90"/>
    <mergeCell ref="R72:S72"/>
    <mergeCell ref="T72:W72"/>
    <mergeCell ref="R74:S74"/>
    <mergeCell ref="T74:W74"/>
    <mergeCell ref="R76:S76"/>
    <mergeCell ref="T76:W76"/>
    <mergeCell ref="R78:S78"/>
    <mergeCell ref="T78:W78"/>
    <mergeCell ref="R80:S80"/>
    <mergeCell ref="T80:W80"/>
    <mergeCell ref="R82:S82"/>
    <mergeCell ref="T82:W82"/>
    <mergeCell ref="R84:S84"/>
    <mergeCell ref="T84:W84"/>
    <mergeCell ref="R86:S86"/>
    <mergeCell ref="T86:W86"/>
    <mergeCell ref="R88:S88"/>
    <mergeCell ref="T88:W88"/>
    <mergeCell ref="A68:I68"/>
    <mergeCell ref="J52:K52"/>
    <mergeCell ref="J54:K54"/>
    <mergeCell ref="J55:K55"/>
    <mergeCell ref="B25:E25"/>
    <mergeCell ref="G25:N25"/>
    <mergeCell ref="B27:E27"/>
    <mergeCell ref="G27:L27"/>
    <mergeCell ref="B29:E29"/>
    <mergeCell ref="H29:J29"/>
    <mergeCell ref="L29:N29"/>
    <mergeCell ref="G31:H31"/>
    <mergeCell ref="J31:L31"/>
    <mergeCell ref="B92:C92"/>
    <mergeCell ref="J74:K74"/>
    <mergeCell ref="J76:K76"/>
    <mergeCell ref="J78:K78"/>
    <mergeCell ref="J80:K80"/>
    <mergeCell ref="B72:C72"/>
    <mergeCell ref="B74:C74"/>
    <mergeCell ref="G8:J8"/>
    <mergeCell ref="G22:T22"/>
    <mergeCell ref="J72:K72"/>
    <mergeCell ref="L72:O72"/>
    <mergeCell ref="J84:K84"/>
    <mergeCell ref="L84:O84"/>
    <mergeCell ref="J86:K86"/>
    <mergeCell ref="J88:K88"/>
    <mergeCell ref="J90:K90"/>
    <mergeCell ref="L90:O90"/>
    <mergeCell ref="G18:L18"/>
    <mergeCell ref="L20:N20"/>
    <mergeCell ref="L61:N61"/>
    <mergeCell ref="G63:J63"/>
    <mergeCell ref="G59:N59"/>
    <mergeCell ref="G33:H33"/>
    <mergeCell ref="G35:I35"/>
    <mergeCell ref="D72:G72"/>
    <mergeCell ref="B76:C76"/>
    <mergeCell ref="B78:C78"/>
    <mergeCell ref="B80:C80"/>
    <mergeCell ref="B82:C82"/>
    <mergeCell ref="B84:C84"/>
    <mergeCell ref="B86:C86"/>
    <mergeCell ref="B88:C88"/>
    <mergeCell ref="B90:C90"/>
    <mergeCell ref="L92:O92"/>
    <mergeCell ref="J82:K82"/>
    <mergeCell ref="D74:G74"/>
    <mergeCell ref="D76:G76"/>
    <mergeCell ref="D78:G78"/>
    <mergeCell ref="D80:G80"/>
    <mergeCell ref="D82:G82"/>
    <mergeCell ref="D84:G84"/>
    <mergeCell ref="D86:G86"/>
    <mergeCell ref="D88:G88"/>
    <mergeCell ref="D90:G90"/>
    <mergeCell ref="D92:G92"/>
    <mergeCell ref="L74:O74"/>
    <mergeCell ref="L76:O76"/>
    <mergeCell ref="L78:O78"/>
    <mergeCell ref="L80:O80"/>
    <mergeCell ref="L82:O82"/>
    <mergeCell ref="L86:O86"/>
    <mergeCell ref="L88:O88"/>
    <mergeCell ref="J92:K92"/>
    <mergeCell ref="A1:Y1"/>
    <mergeCell ref="G6:H6"/>
    <mergeCell ref="A4:I4"/>
    <mergeCell ref="G12:H12"/>
    <mergeCell ref="J12:L12"/>
    <mergeCell ref="A10:E10"/>
    <mergeCell ref="H20:J20"/>
    <mergeCell ref="H61:J61"/>
    <mergeCell ref="A57:E57"/>
    <mergeCell ref="G16:P16"/>
    <mergeCell ref="G14:W14"/>
    <mergeCell ref="G37:M37"/>
    <mergeCell ref="G39:T39"/>
    <mergeCell ref="G43:J43"/>
    <mergeCell ref="G45:T45"/>
    <mergeCell ref="I49:K49"/>
    <mergeCell ref="P61:X63"/>
  </mergeCells>
  <phoneticPr fontId="1"/>
  <conditionalFormatting sqref="B25">
    <cfRule type="expression" dxfId="38" priority="10">
      <formula>$G$8="委任しない"</formula>
    </cfRule>
  </conditionalFormatting>
  <conditionalFormatting sqref="B27:E27">
    <cfRule type="expression" dxfId="37" priority="3">
      <formula>$G$8="委任しない"</formula>
    </cfRule>
  </conditionalFormatting>
  <conditionalFormatting sqref="B29:E29">
    <cfRule type="expression" dxfId="36" priority="8">
      <formula>$G$8="委任しない"</formula>
    </cfRule>
  </conditionalFormatting>
  <conditionalFormatting sqref="G29">
    <cfRule type="expression" dxfId="35" priority="5">
      <formula>$G$8="委任しない"</formula>
    </cfRule>
  </conditionalFormatting>
  <conditionalFormatting sqref="G27:L27">
    <cfRule type="expression" dxfId="34" priority="2">
      <formula>$G$8="委任しない"</formula>
    </cfRule>
  </conditionalFormatting>
  <conditionalFormatting sqref="G25:N25">
    <cfRule type="expression" dxfId="33" priority="9">
      <formula>$G$8="委任しない"</formula>
    </cfRule>
  </conditionalFormatting>
  <conditionalFormatting sqref="H29:J29">
    <cfRule type="expression" dxfId="32" priority="7">
      <formula>$G$8="委任しない"</formula>
    </cfRule>
  </conditionalFormatting>
  <conditionalFormatting sqref="K29">
    <cfRule type="expression" dxfId="31" priority="4">
      <formula>$G$8="委任しない"</formula>
    </cfRule>
  </conditionalFormatting>
  <conditionalFormatting sqref="L29:N29">
    <cfRule type="expression" dxfId="30" priority="6">
      <formula>$G$8="委任しない"</formula>
    </cfRule>
  </conditionalFormatting>
  <conditionalFormatting sqref="M27">
    <cfRule type="expression" dxfId="29" priority="1">
      <formula>$G$8="委任しない"</formula>
    </cfRule>
  </conditionalFormatting>
  <dataValidations count="11">
    <dataValidation imeMode="off" allowBlank="1" showInputMessage="1" showErrorMessage="1" sqref="G45 G46:M47 H48:M48 H50:M51 J52:K52 J54:K55" xr:uid="{5187A41F-B239-4AEB-9999-A0F68E91BF25}"/>
    <dataValidation type="textLength" imeMode="off" operator="equal" allowBlank="1" showInputMessage="1" showErrorMessage="1" sqref="G12:H12" xr:uid="{32D4D4CF-58CD-4F08-AD20-A81F0BC021FA}">
      <formula1>2</formula1>
    </dataValidation>
    <dataValidation type="textLength" imeMode="disabled" operator="equal" allowBlank="1" showInputMessage="1" showErrorMessage="1" sqref="J12:L12" xr:uid="{E900F029-36A5-46B2-976D-787222FE6408}">
      <formula1>6</formula1>
    </dataValidation>
    <dataValidation type="textLength" imeMode="disabled" operator="equal" allowBlank="1" showInputMessage="1" showErrorMessage="1" sqref="G31:H31" xr:uid="{81F24AE2-5533-42C0-9589-7D4EA5AF8624}">
      <formula1>3</formula1>
    </dataValidation>
    <dataValidation type="textLength" imeMode="off" operator="equal" allowBlank="1" showInputMessage="1" showErrorMessage="1" sqref="J31:L31" xr:uid="{4D8428BB-CD46-4CEC-A06E-664C39E0057F}">
      <formula1>4</formula1>
    </dataValidation>
    <dataValidation imeMode="disabled" allowBlank="1" showInputMessage="1" showErrorMessage="1" sqref="K6 M6 I6 G43:J43" xr:uid="{126536FA-1663-4283-AB70-65ADE2847979}"/>
    <dataValidation type="list" allowBlank="1" showInputMessage="1" showErrorMessage="1" sqref="J80:K80 J82:K82 J92:K92 B74:C74 J84:K84 J86:K86 B76:C76 B78:C78 J88:K88 J90:K90 B80:C80 B82:C82 B84:C84 B86:C86 B88:C88 B90:C90 R90:S90 J74:K74 J76:K76 J78:K78 R74:S74 R88:S88 R76:S76 R78:S78 R80:S80 R82:S82 R84:S84 R86:S86 B92:C92" xr:uid="{56272207-75A1-4027-98D0-E4213B0E6BE2}">
      <formula1>"○"</formula1>
    </dataValidation>
    <dataValidation type="list" allowBlank="1" showInputMessage="1" showErrorMessage="1" sqref="G8:J8" xr:uid="{C5A26029-1F93-46DD-88D1-269BBB5EF2F6}">
      <formula1>"---選択---,委任しない,支店等に委任"</formula1>
    </dataValidation>
    <dataValidation type="list" allowBlank="1" showInputMessage="1" showErrorMessage="1" sqref="I49:K49" xr:uid="{B8F7511E-851E-4676-A80D-925CC3805217}">
      <formula1>"---選択---,有,無"</formula1>
    </dataValidation>
    <dataValidation type="textLength" operator="equal" allowBlank="1" showInputMessage="1" showErrorMessage="1" sqref="G35:I35" xr:uid="{DFABEBDE-54CB-41CF-8B16-A79F44417C17}">
      <formula1>5</formula1>
    </dataValidation>
    <dataValidation type="textLength" imeMode="disabled" operator="equal" allowBlank="1" showInputMessage="1" showErrorMessage="1" sqref="G33:H33" xr:uid="{299D4261-5F5D-40A5-8A2A-9337B1014388}">
      <formula1>2</formula1>
    </dataValidation>
  </dataValidations>
  <printOptions horizontalCentered="1"/>
  <pageMargins left="0.19685039370078741" right="0.19685039370078741" top="0.39370078740157483" bottom="0.39370078740157483" header="0.31496062992125984" footer="0.31496062992125984"/>
  <pageSetup paperSize="9" orientation="portrait" r:id="rId1"/>
  <rowBreaks count="1" manualBreakCount="1">
    <brk id="56" max="2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E1D7E-506F-4887-832D-32BCCAC1FEEE}">
  <sheetPr codeName="Sheet7"/>
  <dimension ref="A1:I58"/>
  <sheetViews>
    <sheetView showGridLines="0" view="pageBreakPreview" topLeftCell="A44" zoomScale="70" zoomScaleNormal="100" zoomScaleSheetLayoutView="70" workbookViewId="0">
      <selection activeCell="E57" sqref="E57:G57"/>
    </sheetView>
  </sheetViews>
  <sheetFormatPr defaultColWidth="9" defaultRowHeight="23.15"/>
  <cols>
    <col min="1" max="1" width="5.85546875" style="38" bestFit="1" customWidth="1"/>
    <col min="2" max="2" width="2.5" style="38" customWidth="1"/>
    <col min="3" max="3" width="4.2109375" style="38" customWidth="1"/>
    <col min="4" max="4" width="0.5703125" style="38" customWidth="1"/>
    <col min="5" max="5" width="34.7109375" style="37" customWidth="1"/>
    <col min="6" max="6" width="25" style="37" customWidth="1"/>
    <col min="7" max="7" width="51.2109375" style="37" customWidth="1"/>
    <col min="8" max="8" width="24.85546875" style="37" customWidth="1"/>
    <col min="9" max="9" width="4.85546875" style="37" customWidth="1"/>
    <col min="10" max="16384" width="9" style="37"/>
  </cols>
  <sheetData>
    <row r="1" spans="1:9" ht="32.6">
      <c r="A1" s="207" t="s">
        <v>186</v>
      </c>
      <c r="B1" s="207"/>
      <c r="C1" s="207"/>
      <c r="D1" s="207"/>
      <c r="E1" s="207"/>
      <c r="F1" s="207"/>
      <c r="G1" s="207"/>
      <c r="H1" s="207"/>
      <c r="I1" s="207"/>
    </row>
    <row r="2" spans="1:9">
      <c r="I2" s="154" t="str">
        <f>入力シート!Y2</f>
        <v>ver9.20</v>
      </c>
    </row>
    <row r="3" spans="1:9">
      <c r="F3" s="39" t="s">
        <v>131</v>
      </c>
      <c r="G3" s="204" t="str">
        <f>DATA!$E$6</f>
        <v/>
      </c>
      <c r="H3" s="204"/>
    </row>
    <row r="4" spans="1:9">
      <c r="F4" s="39" t="s">
        <v>120</v>
      </c>
      <c r="G4" s="204" t="str">
        <f>DATA!$E$8</f>
        <v>　　</v>
      </c>
      <c r="H4" s="204"/>
    </row>
    <row r="5" spans="1:9">
      <c r="F5" s="39" t="s">
        <v>132</v>
      </c>
      <c r="G5" s="204" t="str">
        <f>入力シート!$G$59&amp;"　"&amp;DATA!$E$21</f>
        <v>　　</v>
      </c>
      <c r="H5" s="204"/>
    </row>
    <row r="6" spans="1:9" ht="27.75" customHeight="1">
      <c r="E6" s="40"/>
      <c r="F6" s="40"/>
    </row>
    <row r="7" spans="1:9" ht="25.5" customHeight="1">
      <c r="A7" s="41"/>
      <c r="B7" s="49"/>
      <c r="C7" s="54" t="s">
        <v>133</v>
      </c>
      <c r="D7" s="54"/>
      <c r="E7" s="205" t="s">
        <v>130</v>
      </c>
      <c r="F7" s="205"/>
      <c r="G7" s="206"/>
      <c r="H7" s="211" t="s">
        <v>28</v>
      </c>
      <c r="I7" s="211"/>
    </row>
    <row r="8" spans="1:9" ht="15" customHeight="1">
      <c r="A8" s="214" t="s">
        <v>4159</v>
      </c>
      <c r="B8" s="48"/>
      <c r="C8" s="46"/>
      <c r="E8" s="99"/>
      <c r="F8" s="99"/>
      <c r="G8" s="100"/>
      <c r="H8" s="45"/>
      <c r="I8" s="47"/>
    </row>
    <row r="9" spans="1:9" ht="26.15">
      <c r="A9" s="215"/>
      <c r="B9" s="42"/>
      <c r="C9" s="98"/>
      <c r="D9" s="48"/>
      <c r="E9" s="198" t="s">
        <v>4161</v>
      </c>
      <c r="F9" s="198"/>
      <c r="G9" s="199"/>
      <c r="H9" s="212" t="s">
        <v>4166</v>
      </c>
      <c r="I9" s="213"/>
    </row>
    <row r="10" spans="1:9" ht="15" customHeight="1">
      <c r="A10" s="215"/>
      <c r="B10" s="48"/>
      <c r="E10" s="101"/>
      <c r="F10" s="101"/>
      <c r="G10" s="102"/>
      <c r="H10" s="48"/>
      <c r="I10" s="52"/>
    </row>
    <row r="11" spans="1:9" ht="26.15">
      <c r="A11" s="215"/>
      <c r="B11" s="42"/>
      <c r="C11" s="98"/>
      <c r="D11" s="48"/>
      <c r="E11" s="198" t="s">
        <v>4162</v>
      </c>
      <c r="F11" s="198"/>
      <c r="G11" s="199"/>
      <c r="H11" s="208"/>
      <c r="I11" s="201"/>
    </row>
    <row r="12" spans="1:9" ht="15" customHeight="1">
      <c r="A12" s="215"/>
      <c r="B12" s="48"/>
      <c r="E12" s="101"/>
      <c r="F12" s="101"/>
      <c r="G12" s="102"/>
      <c r="H12" s="48"/>
      <c r="I12" s="52"/>
    </row>
    <row r="13" spans="1:9" ht="26.15">
      <c r="A13" s="215"/>
      <c r="B13" s="42"/>
      <c r="C13" s="97"/>
      <c r="D13" s="48"/>
      <c r="E13" s="198" t="s">
        <v>124</v>
      </c>
      <c r="F13" s="198"/>
      <c r="G13" s="199"/>
      <c r="H13" s="209" t="s">
        <v>4167</v>
      </c>
      <c r="I13" s="210"/>
    </row>
    <row r="14" spans="1:9" ht="15" customHeight="1">
      <c r="A14" s="216"/>
      <c r="B14" s="48"/>
      <c r="C14" s="46"/>
      <c r="E14" s="101"/>
      <c r="F14" s="101"/>
      <c r="G14" s="102"/>
      <c r="H14" s="48"/>
      <c r="I14" s="52"/>
    </row>
    <row r="15" spans="1:9" ht="15" customHeight="1">
      <c r="A15" s="43"/>
      <c r="B15" s="45"/>
      <c r="C15" s="46"/>
      <c r="D15" s="46"/>
      <c r="E15" s="99"/>
      <c r="F15" s="99"/>
      <c r="G15" s="99"/>
      <c r="H15" s="45"/>
      <c r="I15" s="47"/>
    </row>
    <row r="16" spans="1:9" ht="26.15">
      <c r="A16" s="217">
        <v>1</v>
      </c>
      <c r="B16" s="142"/>
      <c r="C16" s="146"/>
      <c r="D16" s="48"/>
      <c r="E16" s="198" t="s">
        <v>4168</v>
      </c>
      <c r="F16" s="198"/>
      <c r="G16" s="198"/>
      <c r="H16" s="208"/>
      <c r="I16" s="201"/>
    </row>
    <row r="17" spans="1:9" ht="15" customHeight="1">
      <c r="A17" s="217"/>
      <c r="B17" s="48"/>
      <c r="C17" s="53"/>
      <c r="D17" s="145"/>
      <c r="E17" s="157"/>
      <c r="F17" s="157"/>
      <c r="G17" s="157"/>
      <c r="H17" s="200" t="s">
        <v>4183</v>
      </c>
      <c r="I17" s="201"/>
    </row>
    <row r="18" spans="1:9" ht="26.15">
      <c r="A18" s="217"/>
      <c r="B18" s="158"/>
      <c r="C18" s="147"/>
      <c r="D18" s="48"/>
      <c r="E18" s="198" t="s">
        <v>4169</v>
      </c>
      <c r="F18" s="198"/>
      <c r="G18" s="198"/>
      <c r="H18" s="202"/>
      <c r="I18" s="203"/>
    </row>
    <row r="19" spans="1:9" ht="15" customHeight="1">
      <c r="A19" s="217"/>
      <c r="B19" s="48"/>
      <c r="C19" s="53"/>
      <c r="D19" s="145"/>
      <c r="E19" s="143"/>
      <c r="F19" s="143"/>
      <c r="G19" s="143"/>
      <c r="H19" s="202"/>
      <c r="I19" s="203"/>
    </row>
    <row r="20" spans="1:9" ht="26.15">
      <c r="A20" s="217"/>
      <c r="B20" s="42"/>
      <c r="C20" s="147"/>
      <c r="D20" s="48"/>
      <c r="E20" s="198" t="s">
        <v>4182</v>
      </c>
      <c r="F20" s="198"/>
      <c r="G20" s="198"/>
      <c r="H20" s="208"/>
      <c r="I20" s="201"/>
    </row>
    <row r="21" spans="1:9" ht="15" customHeight="1">
      <c r="A21" s="42"/>
      <c r="B21" s="48"/>
      <c r="C21" s="46"/>
      <c r="E21" s="101"/>
      <c r="F21" s="101"/>
      <c r="G21" s="102"/>
      <c r="H21" s="48"/>
      <c r="I21" s="52"/>
    </row>
    <row r="22" spans="1:9" ht="15" customHeight="1">
      <c r="A22" s="43"/>
      <c r="B22" s="45"/>
      <c r="C22" s="46"/>
      <c r="D22" s="46"/>
      <c r="E22" s="99"/>
      <c r="F22" s="99"/>
      <c r="G22" s="99"/>
      <c r="H22" s="45"/>
      <c r="I22" s="47"/>
    </row>
    <row r="23" spans="1:9" ht="26.15">
      <c r="A23" s="217">
        <v>2</v>
      </c>
      <c r="B23" s="42"/>
      <c r="C23" s="97"/>
      <c r="D23" s="48"/>
      <c r="E23" s="198" t="s">
        <v>4181</v>
      </c>
      <c r="F23" s="198"/>
      <c r="G23" s="199"/>
      <c r="H23" s="219" t="s">
        <v>4180</v>
      </c>
      <c r="I23" s="220"/>
    </row>
    <row r="24" spans="1:9" ht="15" customHeight="1">
      <c r="A24" s="217"/>
      <c r="B24" s="48"/>
      <c r="E24" s="101"/>
      <c r="F24" s="101"/>
      <c r="G24" s="102"/>
      <c r="H24" s="219"/>
      <c r="I24" s="220"/>
    </row>
    <row r="25" spans="1:9" ht="26.15">
      <c r="A25" s="217"/>
      <c r="B25" s="158"/>
      <c r="C25" s="97"/>
      <c r="D25" s="48"/>
      <c r="E25" s="198" t="s">
        <v>4137</v>
      </c>
      <c r="F25" s="198"/>
      <c r="G25" s="199"/>
      <c r="H25" s="219"/>
      <c r="I25" s="220"/>
    </row>
    <row r="26" spans="1:9" ht="15" customHeight="1">
      <c r="A26" s="217"/>
      <c r="B26" s="48"/>
      <c r="E26" s="101"/>
      <c r="F26" s="101"/>
      <c r="G26" s="102"/>
      <c r="H26" s="219"/>
      <c r="I26" s="220"/>
    </row>
    <row r="27" spans="1:9" ht="26.15">
      <c r="A27" s="217"/>
      <c r="B27" s="42"/>
      <c r="C27" s="97"/>
      <c r="D27" s="48"/>
      <c r="E27" s="198" t="s">
        <v>125</v>
      </c>
      <c r="F27" s="198"/>
      <c r="G27" s="199"/>
      <c r="H27" s="219"/>
      <c r="I27" s="220"/>
    </row>
    <row r="28" spans="1:9" ht="15" customHeight="1">
      <c r="A28" s="42"/>
      <c r="B28" s="48"/>
      <c r="C28" s="46"/>
      <c r="E28" s="101"/>
      <c r="F28" s="101"/>
      <c r="G28" s="102"/>
      <c r="H28" s="48"/>
      <c r="I28" s="52"/>
    </row>
    <row r="29" spans="1:9" ht="15" customHeight="1">
      <c r="A29" s="43"/>
      <c r="B29" s="45"/>
      <c r="C29" s="46"/>
      <c r="D29" s="46"/>
      <c r="E29" s="99"/>
      <c r="F29" s="99"/>
      <c r="G29" s="99"/>
      <c r="H29" s="45"/>
      <c r="I29" s="47"/>
    </row>
    <row r="30" spans="1:9" ht="26.15">
      <c r="A30" s="217">
        <v>3</v>
      </c>
      <c r="B30" s="42"/>
      <c r="C30" s="97"/>
      <c r="D30" s="48"/>
      <c r="E30" s="198" t="s">
        <v>127</v>
      </c>
      <c r="F30" s="198"/>
      <c r="G30" s="199"/>
      <c r="H30" s="219" t="s">
        <v>4170</v>
      </c>
      <c r="I30" s="220"/>
    </row>
    <row r="31" spans="1:9" ht="15" customHeight="1">
      <c r="A31" s="217"/>
      <c r="B31" s="48"/>
      <c r="E31" s="101"/>
      <c r="F31" s="101"/>
      <c r="G31" s="102"/>
      <c r="H31" s="219"/>
      <c r="I31" s="220"/>
    </row>
    <row r="32" spans="1:9" ht="26.15">
      <c r="A32" s="217"/>
      <c r="B32" s="42"/>
      <c r="C32" s="97"/>
      <c r="D32" s="48"/>
      <c r="E32" s="198" t="s">
        <v>126</v>
      </c>
      <c r="F32" s="198"/>
      <c r="G32" s="199"/>
      <c r="H32" s="219"/>
      <c r="I32" s="220"/>
    </row>
    <row r="33" spans="1:9" ht="15" customHeight="1">
      <c r="A33" s="42"/>
      <c r="B33" s="48"/>
      <c r="C33" s="46"/>
      <c r="E33" s="101"/>
      <c r="F33" s="101"/>
      <c r="G33" s="102"/>
      <c r="H33" s="48"/>
      <c r="I33" s="52"/>
    </row>
    <row r="34" spans="1:9" ht="15" customHeight="1">
      <c r="A34" s="43"/>
      <c r="B34" s="45"/>
      <c r="C34" s="46"/>
      <c r="D34" s="46"/>
      <c r="E34" s="99"/>
      <c r="F34" s="99"/>
      <c r="G34" s="99"/>
      <c r="H34" s="45"/>
      <c r="I34" s="47"/>
    </row>
    <row r="35" spans="1:9" ht="26.15">
      <c r="A35" s="42">
        <v>4</v>
      </c>
      <c r="B35" s="42"/>
      <c r="C35" s="97"/>
      <c r="D35" s="48"/>
      <c r="E35" s="198" t="s">
        <v>4171</v>
      </c>
      <c r="F35" s="198"/>
      <c r="G35" s="199"/>
      <c r="H35" s="209" t="s">
        <v>4167</v>
      </c>
      <c r="I35" s="210"/>
    </row>
    <row r="36" spans="1:9" ht="15" customHeight="1">
      <c r="A36" s="42"/>
      <c r="B36" s="48"/>
      <c r="C36" s="46"/>
      <c r="E36" s="101"/>
      <c r="F36" s="101"/>
      <c r="G36" s="102"/>
      <c r="H36" s="48"/>
      <c r="I36" s="52"/>
    </row>
    <row r="37" spans="1:9" ht="15" customHeight="1">
      <c r="A37" s="43"/>
      <c r="B37" s="45"/>
      <c r="C37" s="46"/>
      <c r="D37" s="46"/>
      <c r="E37" s="99"/>
      <c r="F37" s="99"/>
      <c r="G37" s="99"/>
      <c r="H37" s="45"/>
      <c r="I37" s="47"/>
    </row>
    <row r="38" spans="1:9" ht="26.15">
      <c r="A38" s="42">
        <v>5</v>
      </c>
      <c r="B38" s="42"/>
      <c r="C38" s="97"/>
      <c r="D38" s="48"/>
      <c r="E38" s="198" t="s">
        <v>4130</v>
      </c>
      <c r="F38" s="198"/>
      <c r="G38" s="199"/>
      <c r="H38" s="208" t="s">
        <v>4131</v>
      </c>
      <c r="I38" s="201"/>
    </row>
    <row r="39" spans="1:9" ht="15" customHeight="1">
      <c r="A39" s="42"/>
      <c r="B39" s="48"/>
      <c r="C39" s="46"/>
      <c r="E39" s="101"/>
      <c r="F39" s="101"/>
      <c r="G39" s="102"/>
      <c r="H39" s="48"/>
      <c r="I39" s="52"/>
    </row>
    <row r="40" spans="1:9" ht="15" customHeight="1">
      <c r="A40" s="43"/>
      <c r="B40" s="45"/>
      <c r="C40" s="46"/>
      <c r="D40" s="46"/>
      <c r="E40" s="99"/>
      <c r="F40" s="99"/>
      <c r="G40" s="99"/>
      <c r="H40" s="45"/>
      <c r="I40" s="47"/>
    </row>
    <row r="41" spans="1:9" ht="26.15">
      <c r="A41" s="42">
        <v>6</v>
      </c>
      <c r="B41" s="42"/>
      <c r="C41" s="97"/>
      <c r="D41" s="48"/>
      <c r="E41" s="198" t="s">
        <v>129</v>
      </c>
      <c r="F41" s="198"/>
      <c r="G41" s="199"/>
      <c r="H41" s="208" t="s">
        <v>128</v>
      </c>
      <c r="I41" s="201"/>
    </row>
    <row r="42" spans="1:9" ht="15" customHeight="1">
      <c r="A42" s="42"/>
      <c r="B42" s="48"/>
      <c r="C42" s="46"/>
      <c r="E42" s="101"/>
      <c r="F42" s="101"/>
      <c r="G42" s="102"/>
      <c r="H42" s="48"/>
      <c r="I42" s="52"/>
    </row>
    <row r="43" spans="1:9" ht="15" customHeight="1">
      <c r="A43" s="43"/>
      <c r="B43" s="45"/>
      <c r="C43" s="46"/>
      <c r="D43" s="46"/>
      <c r="E43" s="99"/>
      <c r="F43" s="99"/>
      <c r="G43" s="99"/>
      <c r="H43" s="45"/>
      <c r="I43" s="47"/>
    </row>
    <row r="44" spans="1:9" ht="26.15">
      <c r="A44" s="217">
        <v>7</v>
      </c>
      <c r="B44" s="42"/>
      <c r="C44" s="97"/>
      <c r="D44" s="48"/>
      <c r="E44" s="198" t="s">
        <v>4163</v>
      </c>
      <c r="F44" s="198"/>
      <c r="G44" s="199"/>
      <c r="H44" s="208"/>
      <c r="I44" s="201"/>
    </row>
    <row r="45" spans="1:9" ht="15" customHeight="1">
      <c r="A45" s="217"/>
      <c r="B45" s="48"/>
      <c r="E45" s="101"/>
      <c r="F45" s="101"/>
      <c r="G45" s="102"/>
      <c r="H45" s="48"/>
      <c r="I45" s="52"/>
    </row>
    <row r="46" spans="1:9" ht="26.15">
      <c r="A46" s="217"/>
      <c r="B46" s="42"/>
      <c r="C46" s="97"/>
      <c r="D46" s="48"/>
      <c r="E46" s="103" t="s">
        <v>4132</v>
      </c>
      <c r="F46" s="103"/>
      <c r="G46" s="104"/>
      <c r="H46" s="94"/>
      <c r="I46" s="95"/>
    </row>
    <row r="47" spans="1:9" ht="15" customHeight="1">
      <c r="A47" s="217"/>
      <c r="B47" s="48"/>
      <c r="E47" s="101"/>
      <c r="F47" s="101"/>
      <c r="G47" s="102"/>
      <c r="H47" s="48"/>
      <c r="I47" s="52"/>
    </row>
    <row r="48" spans="1:9" ht="26.15">
      <c r="A48" s="217"/>
      <c r="B48" s="42"/>
      <c r="C48" s="97"/>
      <c r="D48" s="48"/>
      <c r="E48" s="103" t="s">
        <v>4133</v>
      </c>
      <c r="F48" s="103"/>
      <c r="G48" s="104"/>
      <c r="H48" s="94"/>
      <c r="I48" s="95"/>
    </row>
    <row r="49" spans="1:9" ht="15" customHeight="1">
      <c r="A49" s="217"/>
      <c r="B49" s="48"/>
      <c r="E49" s="101"/>
      <c r="F49" s="101"/>
      <c r="G49" s="102"/>
      <c r="H49" s="48"/>
      <c r="I49" s="52"/>
    </row>
    <row r="50" spans="1:9" ht="26.15">
      <c r="A50" s="217"/>
      <c r="B50" s="42"/>
      <c r="C50" s="97"/>
      <c r="D50" s="48"/>
      <c r="E50" s="198" t="s">
        <v>4134</v>
      </c>
      <c r="F50" s="198"/>
      <c r="G50" s="199"/>
      <c r="H50" s="208"/>
      <c r="I50" s="201"/>
    </row>
    <row r="51" spans="1:9" ht="15" customHeight="1">
      <c r="A51" s="42"/>
      <c r="B51" s="48"/>
      <c r="C51" s="46"/>
      <c r="E51" s="101"/>
      <c r="F51" s="101"/>
      <c r="G51" s="102"/>
      <c r="H51" s="48"/>
      <c r="I51" s="52"/>
    </row>
    <row r="52" spans="1:9" ht="15" customHeight="1">
      <c r="A52" s="43"/>
      <c r="B52" s="45"/>
      <c r="C52" s="46"/>
      <c r="D52" s="46"/>
      <c r="E52" s="99"/>
      <c r="F52" s="99"/>
      <c r="G52" s="99"/>
      <c r="H52" s="45"/>
      <c r="I52" s="47"/>
    </row>
    <row r="53" spans="1:9" ht="26.15">
      <c r="A53" s="218">
        <v>8</v>
      </c>
      <c r="B53" s="96"/>
      <c r="C53" s="97"/>
      <c r="D53" s="56"/>
      <c r="E53" s="198" t="s">
        <v>4184</v>
      </c>
      <c r="F53" s="198"/>
      <c r="G53" s="199"/>
      <c r="H53" s="208"/>
      <c r="I53" s="201"/>
    </row>
    <row r="54" spans="1:9" ht="15" customHeight="1">
      <c r="A54" s="218"/>
      <c r="B54" s="48"/>
      <c r="E54" s="101"/>
      <c r="F54" s="101"/>
      <c r="G54" s="102"/>
      <c r="H54" s="48"/>
      <c r="I54" s="52"/>
    </row>
    <row r="55" spans="1:9" ht="26.15">
      <c r="A55" s="218"/>
      <c r="B55" s="96"/>
      <c r="C55" s="97"/>
      <c r="D55" s="56"/>
      <c r="E55" s="198" t="s">
        <v>4185</v>
      </c>
      <c r="F55" s="198"/>
      <c r="G55" s="199"/>
      <c r="H55" s="208"/>
      <c r="I55" s="201"/>
    </row>
    <row r="56" spans="1:9" ht="15" customHeight="1">
      <c r="A56" s="218"/>
      <c r="B56" s="48"/>
      <c r="E56" s="101"/>
      <c r="F56" s="101"/>
      <c r="G56" s="102"/>
      <c r="H56" s="48"/>
      <c r="I56" s="52"/>
    </row>
    <row r="57" spans="1:9" ht="26.15">
      <c r="A57" s="218"/>
      <c r="B57" s="96"/>
      <c r="C57" s="97"/>
      <c r="D57" s="56"/>
      <c r="E57" s="198" t="s">
        <v>4135</v>
      </c>
      <c r="F57" s="198"/>
      <c r="G57" s="199"/>
      <c r="H57" s="208" t="s">
        <v>4136</v>
      </c>
      <c r="I57" s="201"/>
    </row>
    <row r="58" spans="1:9" ht="15" customHeight="1">
      <c r="A58" s="44"/>
      <c r="B58" s="55"/>
      <c r="C58" s="53"/>
      <c r="D58" s="50"/>
      <c r="E58" s="105"/>
      <c r="F58" s="105"/>
      <c r="G58" s="105"/>
      <c r="H58" s="55"/>
      <c r="I58" s="51"/>
    </row>
  </sheetData>
  <mergeCells count="47">
    <mergeCell ref="H41:I41"/>
    <mergeCell ref="E35:G35"/>
    <mergeCell ref="E16:G16"/>
    <mergeCell ref="H16:I16"/>
    <mergeCell ref="A16:A20"/>
    <mergeCell ref="A23:A27"/>
    <mergeCell ref="A30:A32"/>
    <mergeCell ref="E41:G41"/>
    <mergeCell ref="E38:G38"/>
    <mergeCell ref="H23:I27"/>
    <mergeCell ref="H30:I32"/>
    <mergeCell ref="E20:G20"/>
    <mergeCell ref="E23:G23"/>
    <mergeCell ref="E27:G27"/>
    <mergeCell ref="E30:G30"/>
    <mergeCell ref="E32:G32"/>
    <mergeCell ref="A44:A50"/>
    <mergeCell ref="A53:A57"/>
    <mergeCell ref="E44:G44"/>
    <mergeCell ref="E50:G50"/>
    <mergeCell ref="E53:G53"/>
    <mergeCell ref="E55:G55"/>
    <mergeCell ref="E57:G57"/>
    <mergeCell ref="A1:I1"/>
    <mergeCell ref="H55:I55"/>
    <mergeCell ref="H57:I57"/>
    <mergeCell ref="H35:I35"/>
    <mergeCell ref="H38:I38"/>
    <mergeCell ref="H44:I44"/>
    <mergeCell ref="H50:I50"/>
    <mergeCell ref="H53:I53"/>
    <mergeCell ref="H7:I7"/>
    <mergeCell ref="H9:I9"/>
    <mergeCell ref="H11:I11"/>
    <mergeCell ref="H13:I13"/>
    <mergeCell ref="H20:I20"/>
    <mergeCell ref="A8:A14"/>
    <mergeCell ref="G3:H3"/>
    <mergeCell ref="G4:H4"/>
    <mergeCell ref="E18:G18"/>
    <mergeCell ref="E25:G25"/>
    <mergeCell ref="H17:I19"/>
    <mergeCell ref="G5:H5"/>
    <mergeCell ref="E7:G7"/>
    <mergeCell ref="E9:G9"/>
    <mergeCell ref="E11:G11"/>
    <mergeCell ref="E13:G13"/>
  </mergeCells>
  <phoneticPr fontId="1"/>
  <dataValidations count="1">
    <dataValidation type="list" allowBlank="1" showInputMessage="1" showErrorMessage="1" sqref="C35 C57 C11 C27 C38 C50 C32 C41 C13 C9 C23 C30 C44 C46 C48 C53 C55 C20 C16 C18 C25" xr:uid="{9B302558-D1E9-4564-A008-4301D7291049}">
      <formula1>"✔"</formula1>
    </dataValidation>
  </dataValidations>
  <printOptions horizontalCentered="1"/>
  <pageMargins left="0.19685039370078741" right="0.19685039370078741" top="0.39370078740157483" bottom="0.39370078740157483" header="0.31496062992125984" footer="0.31496062992125984"/>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640AF-452C-4B59-81E7-66517AE14AD4}">
  <sheetPr codeName="Sheet6"/>
  <dimension ref="A1:AO68"/>
  <sheetViews>
    <sheetView showGridLines="0" view="pageBreakPreview" topLeftCell="A60" zoomScale="50" zoomScaleNormal="100" zoomScaleSheetLayoutView="50" workbookViewId="0">
      <selection activeCell="AH7" sqref="AH7"/>
    </sheetView>
  </sheetViews>
  <sheetFormatPr defaultColWidth="5.85546875" defaultRowHeight="37.5" customHeight="1"/>
  <cols>
    <col min="1" max="41" width="5.85546875" style="17" customWidth="1"/>
    <col min="42" max="16384" width="5.85546875" style="17"/>
  </cols>
  <sheetData>
    <row r="1" spans="1:41" s="16" customFormat="1" ht="23.15">
      <c r="A1" s="16" t="s">
        <v>183</v>
      </c>
      <c r="AO1" s="155" t="str">
        <f>入力シート!Y2</f>
        <v>ver9.20</v>
      </c>
    </row>
    <row r="2" spans="1:41" ht="32.6">
      <c r="A2" s="236" t="s">
        <v>184</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row>
    <row r="3" spans="1:41" ht="23.15">
      <c r="D3" s="18"/>
      <c r="E3" s="18"/>
      <c r="F3" s="18"/>
      <c r="G3" s="18"/>
      <c r="H3" s="18"/>
      <c r="I3" s="18"/>
      <c r="J3" s="18"/>
      <c r="K3" s="18"/>
      <c r="L3" s="18"/>
      <c r="M3" s="18"/>
      <c r="N3" s="18"/>
      <c r="O3" s="18"/>
      <c r="P3" s="18"/>
      <c r="Q3" s="18"/>
      <c r="R3" s="18"/>
    </row>
    <row r="4" spans="1:41" ht="102" customHeight="1">
      <c r="A4" s="237" t="s">
        <v>4186</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row>
    <row r="5" spans="1:41" ht="23.1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row>
    <row r="6" spans="1:41" ht="23.15">
      <c r="E6" s="20"/>
      <c r="G6" s="20"/>
      <c r="H6" s="20"/>
      <c r="I6" s="20"/>
      <c r="J6" s="20"/>
      <c r="K6" s="20"/>
      <c r="AO6" s="21" t="str">
        <f>DATA!$E$2</f>
        <v>令和７年月日</v>
      </c>
    </row>
    <row r="7" spans="1:41" ht="23.15">
      <c r="B7" s="17" t="s">
        <v>77</v>
      </c>
    </row>
    <row r="8" spans="1:41" ht="23.15">
      <c r="H8" s="27" t="s">
        <v>5</v>
      </c>
      <c r="AB8" s="27" t="s">
        <v>115</v>
      </c>
    </row>
    <row r="9" spans="1:41" ht="23.15">
      <c r="I9" s="231" t="s">
        <v>187</v>
      </c>
      <c r="J9" s="231"/>
      <c r="K9" s="231"/>
      <c r="L9" s="231"/>
      <c r="M9" s="231"/>
      <c r="N9" s="231">
        <f>DATA!$E$19</f>
        <v>0</v>
      </c>
      <c r="O9" s="231"/>
      <c r="P9" s="231"/>
      <c r="Q9" s="231"/>
      <c r="R9" s="231"/>
      <c r="S9" s="231"/>
      <c r="T9" s="231"/>
      <c r="U9" s="231"/>
      <c r="V9" s="231"/>
      <c r="W9" s="231"/>
      <c r="X9" s="231"/>
      <c r="Y9" s="231"/>
      <c r="Z9" s="231"/>
      <c r="AA9" s="231"/>
      <c r="AC9" s="231" t="s">
        <v>117</v>
      </c>
      <c r="AD9" s="231"/>
      <c r="AE9" s="231"/>
      <c r="AF9" s="231">
        <f>入力シート!$G$59</f>
        <v>0</v>
      </c>
      <c r="AG9" s="231"/>
      <c r="AH9" s="231"/>
      <c r="AI9" s="231"/>
      <c r="AJ9" s="231"/>
      <c r="AK9" s="231"/>
      <c r="AL9" s="231"/>
      <c r="AM9" s="231"/>
      <c r="AN9" s="231"/>
    </row>
    <row r="10" spans="1:41" ht="23.15">
      <c r="I10" s="232" t="s">
        <v>41</v>
      </c>
      <c r="J10" s="232"/>
      <c r="K10" s="232"/>
      <c r="L10" s="232"/>
      <c r="M10" s="232"/>
      <c r="N10" s="231" t="str">
        <f>DATA!$E$6</f>
        <v/>
      </c>
      <c r="O10" s="231"/>
      <c r="P10" s="231"/>
      <c r="Q10" s="231"/>
      <c r="R10" s="231"/>
      <c r="S10" s="231"/>
      <c r="T10" s="231"/>
      <c r="U10" s="231"/>
      <c r="V10" s="231"/>
      <c r="W10" s="231"/>
      <c r="X10" s="231"/>
      <c r="Y10" s="231"/>
      <c r="Z10" s="231"/>
      <c r="AA10" s="231"/>
      <c r="AC10" s="231" t="s">
        <v>40</v>
      </c>
      <c r="AD10" s="231"/>
      <c r="AE10" s="231"/>
      <c r="AF10" s="232" t="str">
        <f>DATA!$E$21</f>
        <v>　</v>
      </c>
      <c r="AG10" s="232"/>
      <c r="AH10" s="232"/>
      <c r="AI10" s="232"/>
      <c r="AJ10" s="232"/>
      <c r="AK10" s="232"/>
      <c r="AL10" s="232"/>
      <c r="AM10" s="232"/>
      <c r="AN10" s="232"/>
    </row>
    <row r="11" spans="1:41" ht="23.15">
      <c r="I11" s="232" t="s">
        <v>121</v>
      </c>
      <c r="J11" s="232"/>
      <c r="K11" s="232"/>
      <c r="L11" s="232"/>
      <c r="M11" s="232"/>
      <c r="N11" s="231" t="str">
        <f>DATA!$E$8</f>
        <v>　　</v>
      </c>
      <c r="O11" s="231"/>
      <c r="P11" s="231"/>
      <c r="Q11" s="231"/>
      <c r="R11" s="231"/>
      <c r="S11" s="231"/>
      <c r="T11" s="231"/>
      <c r="U11" s="231"/>
      <c r="V11" s="231"/>
      <c r="W11" s="231"/>
      <c r="X11" s="231"/>
      <c r="Y11" s="231"/>
      <c r="Z11" s="231"/>
      <c r="AA11" s="231"/>
      <c r="AC11" s="232" t="s">
        <v>116</v>
      </c>
      <c r="AD11" s="232"/>
      <c r="AE11" s="232"/>
      <c r="AF11" s="232">
        <f>入力シート!$G$63</f>
        <v>0</v>
      </c>
      <c r="AG11" s="232"/>
      <c r="AH11" s="232"/>
      <c r="AI11" s="232"/>
      <c r="AJ11" s="232"/>
      <c r="AK11" s="232"/>
      <c r="AL11" s="232"/>
      <c r="AM11" s="232"/>
      <c r="AN11" s="232"/>
    </row>
    <row r="12" spans="1:41" ht="23.15"/>
    <row r="13" spans="1:41" ht="23.15"/>
    <row r="14" spans="1:41" s="23" customFormat="1" ht="15" thickBot="1">
      <c r="D14" s="23">
        <v>1</v>
      </c>
      <c r="J14" s="23">
        <v>2</v>
      </c>
      <c r="K14" s="23">
        <v>3</v>
      </c>
      <c r="L14" s="23">
        <v>4</v>
      </c>
      <c r="M14" s="23">
        <v>5</v>
      </c>
      <c r="N14" s="23">
        <v>6</v>
      </c>
      <c r="O14" s="23">
        <v>7</v>
      </c>
      <c r="P14" s="23">
        <v>8</v>
      </c>
      <c r="Q14" s="23">
        <v>9</v>
      </c>
      <c r="W14" s="23">
        <v>10</v>
      </c>
      <c r="X14" s="23">
        <v>11</v>
      </c>
      <c r="Y14" s="23">
        <v>12</v>
      </c>
      <c r="Z14" s="23">
        <v>13</v>
      </c>
      <c r="AF14" s="23">
        <v>14</v>
      </c>
    </row>
    <row r="15" spans="1:41" ht="37.5" customHeight="1" thickBot="1">
      <c r="A15" s="233" t="s">
        <v>71</v>
      </c>
      <c r="B15" s="234"/>
      <c r="C15" s="235"/>
      <c r="D15" s="28">
        <v>2</v>
      </c>
      <c r="E15" s="18"/>
      <c r="F15" s="18"/>
      <c r="G15" s="233" t="s">
        <v>72</v>
      </c>
      <c r="H15" s="234"/>
      <c r="I15" s="235"/>
      <c r="J15" s="33" t="str">
        <f>MID(DBCS(入力シート!$G$12),COLUMN()-9,1)</f>
        <v/>
      </c>
      <c r="K15" s="30" t="str">
        <f>MID(DBCS(入力シート!$G$12),COLUMN()-9,1)</f>
        <v/>
      </c>
      <c r="L15" s="33" t="str">
        <f>MID(DBCS(入力シート!$J$12),COLUMN()-11,1)</f>
        <v/>
      </c>
      <c r="M15" s="29" t="str">
        <f>MID(DBCS(入力シート!$J$12),COLUMN()-11,1)</f>
        <v/>
      </c>
      <c r="N15" s="29" t="str">
        <f>MID(DBCS(入力シート!$J$12),COLUMN()-11,1)</f>
        <v/>
      </c>
      <c r="O15" s="29" t="str">
        <f>MID(DBCS(入力シート!$J$12),COLUMN()-11,1)</f>
        <v/>
      </c>
      <c r="P15" s="29" t="str">
        <f>MID(DBCS(入力シート!$J$12),COLUMN()-11,1)</f>
        <v/>
      </c>
      <c r="Q15" s="32" t="str">
        <f>MID(DBCS(入力シート!$J$12),COLUMN()-11,1)</f>
        <v/>
      </c>
      <c r="R15" s="18"/>
      <c r="S15" s="18"/>
      <c r="T15" s="233" t="s">
        <v>73</v>
      </c>
      <c r="U15" s="234"/>
      <c r="V15" s="235"/>
      <c r="W15" s="87"/>
      <c r="X15" s="29"/>
      <c r="Y15" s="29"/>
      <c r="Z15" s="28"/>
      <c r="AC15" s="233" t="s">
        <v>188</v>
      </c>
      <c r="AD15" s="234"/>
      <c r="AE15" s="235"/>
      <c r="AF15" s="28">
        <f>(入力シート!$G$8="支店等に委任")*1</f>
        <v>0</v>
      </c>
    </row>
    <row r="16" spans="1:41" ht="23.15">
      <c r="D16" s="18"/>
      <c r="E16" s="18"/>
      <c r="F16" s="18"/>
      <c r="G16" s="18"/>
      <c r="H16" s="18"/>
      <c r="I16" s="18"/>
      <c r="J16" s="18"/>
      <c r="K16" s="18"/>
      <c r="L16" s="18"/>
      <c r="M16" s="18"/>
      <c r="N16" s="18"/>
      <c r="O16" s="18"/>
    </row>
    <row r="17" spans="1:38" s="23" customFormat="1" ht="15" customHeight="1" thickBot="1">
      <c r="D17" s="23">
        <v>15</v>
      </c>
      <c r="E17" s="23">
        <v>17</v>
      </c>
      <c r="F17" s="23">
        <v>19</v>
      </c>
      <c r="G17" s="23">
        <v>21</v>
      </c>
      <c r="H17" s="23">
        <v>23</v>
      </c>
      <c r="I17" s="23">
        <v>25</v>
      </c>
      <c r="J17" s="23">
        <v>27</v>
      </c>
      <c r="K17" s="23">
        <v>29</v>
      </c>
      <c r="L17" s="23">
        <v>31</v>
      </c>
      <c r="M17" s="23">
        <v>33</v>
      </c>
      <c r="N17" s="23">
        <v>35</v>
      </c>
      <c r="O17" s="23">
        <v>37</v>
      </c>
      <c r="P17" s="23">
        <v>39</v>
      </c>
      <c r="Q17" s="23">
        <v>41</v>
      </c>
      <c r="R17" s="23">
        <v>43</v>
      </c>
      <c r="S17" s="23">
        <v>45</v>
      </c>
      <c r="T17" s="23">
        <v>47</v>
      </c>
      <c r="U17" s="23">
        <v>49</v>
      </c>
      <c r="V17" s="23">
        <v>51</v>
      </c>
      <c r="W17" s="23">
        <v>53</v>
      </c>
      <c r="X17" s="23">
        <v>55</v>
      </c>
      <c r="Y17" s="23">
        <v>57</v>
      </c>
      <c r="Z17" s="23">
        <v>59</v>
      </c>
      <c r="AA17" s="23">
        <v>61</v>
      </c>
      <c r="AB17" s="23">
        <v>63</v>
      </c>
      <c r="AC17" s="23">
        <v>65</v>
      </c>
      <c r="AD17" s="23">
        <v>67</v>
      </c>
      <c r="AE17" s="23">
        <v>69</v>
      </c>
      <c r="AF17" s="23">
        <v>71</v>
      </c>
      <c r="AG17" s="23">
        <v>73</v>
      </c>
      <c r="AH17" s="23">
        <v>75</v>
      </c>
      <c r="AI17" s="23">
        <v>77</v>
      </c>
      <c r="AJ17" s="23">
        <v>79</v>
      </c>
      <c r="AK17" s="23">
        <v>81</v>
      </c>
      <c r="AL17" s="23">
        <v>83</v>
      </c>
    </row>
    <row r="18" spans="1:38" s="18" customFormat="1" ht="37.5" customHeight="1" thickBot="1">
      <c r="A18" s="233" t="s">
        <v>26</v>
      </c>
      <c r="B18" s="234"/>
      <c r="C18" s="235"/>
      <c r="D18" s="87" t="str">
        <f>MID(DBCS(DATA!$E$6),COLUMN()-3,1)</f>
        <v/>
      </c>
      <c r="E18" s="29" t="str">
        <f>MID(DBCS(DATA!$E$6),COLUMN()-3,1)</f>
        <v/>
      </c>
      <c r="F18" s="29" t="str">
        <f>MID(DBCS(DATA!$E$6),COLUMN()-3,1)</f>
        <v/>
      </c>
      <c r="G18" s="29" t="str">
        <f>MID(DBCS(DATA!$E$6),COLUMN()-3,1)</f>
        <v/>
      </c>
      <c r="H18" s="29" t="str">
        <f>MID(DBCS(DATA!$E$6),COLUMN()-3,1)</f>
        <v/>
      </c>
      <c r="I18" s="29" t="str">
        <f>MID(DBCS(DATA!$E$6),COLUMN()-3,1)</f>
        <v/>
      </c>
      <c r="J18" s="29" t="str">
        <f>MID(DBCS(DATA!$E$6),COLUMN()-3,1)</f>
        <v/>
      </c>
      <c r="K18" s="29" t="str">
        <f>MID(DBCS(DATA!$E$6),COLUMN()-3,1)</f>
        <v/>
      </c>
      <c r="L18" s="29" t="str">
        <f>MID(DBCS(DATA!$E$6),COLUMN()-3,1)</f>
        <v/>
      </c>
      <c r="M18" s="29" t="str">
        <f>MID(DBCS(DATA!$E$6),COLUMN()-3,1)</f>
        <v/>
      </c>
      <c r="N18" s="29" t="str">
        <f>MID(DBCS(DATA!$E$6),COLUMN()-3,1)</f>
        <v/>
      </c>
      <c r="O18" s="29" t="str">
        <f>MID(DBCS(DATA!$E$6),COLUMN()-3,1)</f>
        <v/>
      </c>
      <c r="P18" s="29" t="str">
        <f>MID(DBCS(DATA!$E$6),COLUMN()-3,1)</f>
        <v/>
      </c>
      <c r="Q18" s="29" t="str">
        <f>MID(DBCS(DATA!$E$6),COLUMN()-3,1)</f>
        <v/>
      </c>
      <c r="R18" s="29" t="str">
        <f>MID(DBCS(DATA!$E$6),COLUMN()-3,1)</f>
        <v/>
      </c>
      <c r="S18" s="29" t="str">
        <f>MID(DBCS(DATA!$E$6),COLUMN()-3,1)</f>
        <v/>
      </c>
      <c r="T18" s="29" t="str">
        <f>MID(DBCS(DATA!$E$6),COLUMN()-3,1)</f>
        <v/>
      </c>
      <c r="U18" s="29" t="str">
        <f>MID(DBCS(DATA!$E$6),COLUMN()-3,1)</f>
        <v/>
      </c>
      <c r="V18" s="29" t="str">
        <f>MID(DBCS(DATA!$E$6),COLUMN()-3,1)</f>
        <v/>
      </c>
      <c r="W18" s="29" t="str">
        <f>MID(DBCS(DATA!$E$6),COLUMN()-3,1)</f>
        <v/>
      </c>
      <c r="X18" s="29" t="str">
        <f>MID(DBCS(DATA!$E$6),COLUMN()-3,1)</f>
        <v/>
      </c>
      <c r="Y18" s="29" t="str">
        <f>MID(DBCS(DATA!$E$6),COLUMN()-3,1)</f>
        <v/>
      </c>
      <c r="Z18" s="29" t="str">
        <f>MID(DBCS(DATA!$E$6),COLUMN()-3,1)</f>
        <v/>
      </c>
      <c r="AA18" s="29" t="str">
        <f>MID(DBCS(DATA!$E$6),COLUMN()-3,1)</f>
        <v/>
      </c>
      <c r="AB18" s="29" t="str">
        <f>MID(DBCS(DATA!$E$6),COLUMN()-3,1)</f>
        <v/>
      </c>
      <c r="AC18" s="29" t="str">
        <f>MID(DBCS(DATA!$E$6),COLUMN()-3,1)</f>
        <v/>
      </c>
      <c r="AD18" s="29" t="str">
        <f>MID(DBCS(DATA!$E$6),COLUMN()-3,1)</f>
        <v/>
      </c>
      <c r="AE18" s="29" t="str">
        <f>MID(DBCS(DATA!$E$6),COLUMN()-3,1)</f>
        <v/>
      </c>
      <c r="AF18" s="29" t="str">
        <f>MID(DBCS(DATA!$E$6),COLUMN()-3,1)</f>
        <v/>
      </c>
      <c r="AG18" s="29" t="str">
        <f>MID(DBCS(DATA!$E$6),COLUMN()-3,1)</f>
        <v/>
      </c>
      <c r="AH18" s="29" t="str">
        <f>MID(DBCS(DATA!$E$6),COLUMN()-3,1)</f>
        <v/>
      </c>
      <c r="AI18" s="29" t="str">
        <f>MID(DBCS(DATA!$E$6),COLUMN()-3,1)</f>
        <v/>
      </c>
      <c r="AJ18" s="31" t="str">
        <f>MID(DBCS(DATA!$E$6),COLUMN()-3,1)</f>
        <v/>
      </c>
      <c r="AK18" s="31" t="str">
        <f>MID(DBCS(DATA!$E$6),COLUMN()-3,1)</f>
        <v/>
      </c>
      <c r="AL18" s="32" t="str">
        <f>MID(DBCS(DATA!$E$6),COLUMN()-3,1)</f>
        <v/>
      </c>
    </row>
    <row r="19" spans="1:38" s="22" customFormat="1" ht="15" customHeight="1" thickBot="1">
      <c r="D19" s="23">
        <v>85</v>
      </c>
      <c r="E19" s="23">
        <v>87</v>
      </c>
      <c r="F19" s="23">
        <v>89</v>
      </c>
      <c r="G19" s="23">
        <v>91</v>
      </c>
      <c r="H19" s="23">
        <v>93</v>
      </c>
      <c r="I19" s="23">
        <v>95</v>
      </c>
      <c r="J19" s="23">
        <v>97</v>
      </c>
      <c r="K19" s="23">
        <v>99</v>
      </c>
      <c r="L19" s="23">
        <v>101</v>
      </c>
      <c r="M19" s="23">
        <v>103</v>
      </c>
      <c r="N19" s="23">
        <v>105</v>
      </c>
      <c r="O19" s="23">
        <v>107</v>
      </c>
      <c r="P19" s="23">
        <v>109</v>
      </c>
      <c r="Q19" s="23">
        <v>111</v>
      </c>
      <c r="R19" s="23">
        <v>113</v>
      </c>
    </row>
    <row r="20" spans="1:38" ht="37.5" customHeight="1" thickBot="1">
      <c r="D20" s="34" t="str">
        <f>MID(DBCS(DATA!$E$6),COLUMN()+32,1)</f>
        <v/>
      </c>
      <c r="E20" s="29" t="str">
        <f>MID(DBCS(DATA!$E$6),COLUMN()+32,1)</f>
        <v/>
      </c>
      <c r="F20" s="29" t="str">
        <f>MID(DBCS(DATA!$E$6),COLUMN()+32,1)</f>
        <v/>
      </c>
      <c r="G20" s="29" t="str">
        <f>MID(DBCS(DATA!$E$6),COLUMN()+32,1)</f>
        <v/>
      </c>
      <c r="H20" s="29" t="str">
        <f>MID(DBCS(DATA!$E$6),COLUMN()+32,1)</f>
        <v/>
      </c>
      <c r="I20" s="29" t="str">
        <f>MID(DBCS(DATA!$E$6),COLUMN()+32,1)</f>
        <v/>
      </c>
      <c r="J20" s="29" t="str">
        <f>MID(DBCS(DATA!$E$6),COLUMN()+32,1)</f>
        <v/>
      </c>
      <c r="K20" s="29" t="str">
        <f>MID(DBCS(DATA!$E$6),COLUMN()+32,1)</f>
        <v/>
      </c>
      <c r="L20" s="29" t="str">
        <f>MID(DBCS(DATA!$E$6),COLUMN()+32,1)</f>
        <v/>
      </c>
      <c r="M20" s="29" t="str">
        <f>MID(DBCS(DATA!$E$6),COLUMN()+32,1)</f>
        <v/>
      </c>
      <c r="N20" s="29" t="str">
        <f>MID(DBCS(DATA!$E$6),COLUMN()+32,1)</f>
        <v/>
      </c>
      <c r="O20" s="29" t="str">
        <f>MID(DBCS(DATA!$E$6),COLUMN()+32,1)</f>
        <v/>
      </c>
      <c r="P20" s="29" t="str">
        <f>MID(DBCS(DATA!$E$6),COLUMN()+32,1)</f>
        <v/>
      </c>
      <c r="Q20" s="29" t="str">
        <f>MID(DBCS(DATA!$E$6),COLUMN()+32,1)</f>
        <v/>
      </c>
      <c r="R20" s="32" t="str">
        <f>MID(DBCS(DATA!$E$6),COLUMN()+32,1)</f>
        <v/>
      </c>
    </row>
    <row r="21" spans="1:38" ht="23.15">
      <c r="D21" s="18"/>
      <c r="E21" s="18"/>
      <c r="F21" s="18"/>
      <c r="G21" s="18"/>
      <c r="H21" s="18"/>
      <c r="I21" s="18"/>
      <c r="J21" s="18"/>
      <c r="K21" s="18"/>
      <c r="L21" s="18"/>
      <c r="M21" s="18"/>
      <c r="N21" s="18"/>
      <c r="O21" s="18"/>
    </row>
    <row r="22" spans="1:38" s="22" customFormat="1" ht="15" customHeight="1" thickBot="1">
      <c r="D22" s="23">
        <v>115</v>
      </c>
      <c r="E22" s="23">
        <v>117</v>
      </c>
      <c r="F22" s="23">
        <v>119</v>
      </c>
      <c r="G22" s="23">
        <v>121</v>
      </c>
      <c r="H22" s="23">
        <v>123</v>
      </c>
      <c r="I22" s="23"/>
      <c r="J22" s="23"/>
    </row>
    <row r="23" spans="1:38" s="18" customFormat="1" ht="37.5" customHeight="1" thickBot="1">
      <c r="A23" s="233" t="s">
        <v>111</v>
      </c>
      <c r="B23" s="234"/>
      <c r="C23" s="235"/>
      <c r="D23" s="33" t="str">
        <f>MID(DATA!$E$17,COLUMN()-3,1)</f>
        <v/>
      </c>
      <c r="E23" s="29" t="str">
        <f>MID(DATA!$E$17,COLUMN()-3,1)</f>
        <v/>
      </c>
      <c r="F23" s="29" t="str">
        <f>MID(DATA!$E$17,COLUMN()-3,1)</f>
        <v/>
      </c>
      <c r="G23" s="29" t="str">
        <f>MID(DATA!$E$17,COLUMN()-3,1)</f>
        <v/>
      </c>
      <c r="H23" s="32" t="str">
        <f>MID(DATA!$E$17,COLUMN()-3,1)</f>
        <v/>
      </c>
      <c r="N23" s="17"/>
      <c r="O23" s="17"/>
      <c r="P23" s="17"/>
      <c r="Q23" s="17"/>
      <c r="R23" s="17"/>
    </row>
    <row r="24" spans="1:38" ht="23.15">
      <c r="D24" s="18"/>
      <c r="E24" s="18"/>
      <c r="F24" s="18"/>
      <c r="G24" s="18"/>
      <c r="H24" s="18"/>
      <c r="I24" s="18"/>
      <c r="J24" s="18"/>
    </row>
    <row r="25" spans="1:38" s="23" customFormat="1" ht="15" customHeight="1" thickBot="1">
      <c r="D25" s="23">
        <v>125</v>
      </c>
      <c r="E25" s="23">
        <v>127</v>
      </c>
      <c r="F25" s="23">
        <v>129</v>
      </c>
      <c r="G25" s="23">
        <v>131</v>
      </c>
      <c r="H25" s="23">
        <v>133</v>
      </c>
      <c r="I25" s="23">
        <v>135</v>
      </c>
      <c r="J25" s="23">
        <v>137</v>
      </c>
      <c r="K25" s="23">
        <v>139</v>
      </c>
      <c r="L25" s="23">
        <v>141</v>
      </c>
      <c r="M25" s="23">
        <v>143</v>
      </c>
      <c r="N25" s="23">
        <v>145</v>
      </c>
      <c r="O25" s="23">
        <v>147</v>
      </c>
      <c r="P25" s="23">
        <v>149</v>
      </c>
      <c r="Q25" s="23">
        <v>151</v>
      </c>
      <c r="R25" s="23">
        <v>153</v>
      </c>
      <c r="S25" s="23">
        <v>155</v>
      </c>
      <c r="T25" s="23">
        <v>157</v>
      </c>
      <c r="U25" s="23">
        <v>159</v>
      </c>
      <c r="V25" s="23">
        <v>161</v>
      </c>
      <c r="W25" s="23">
        <v>163</v>
      </c>
      <c r="X25" s="23">
        <v>165</v>
      </c>
      <c r="Y25" s="23">
        <v>167</v>
      </c>
      <c r="Z25" s="23">
        <v>169</v>
      </c>
      <c r="AA25" s="23">
        <v>171</v>
      </c>
      <c r="AB25" s="23">
        <v>173</v>
      </c>
      <c r="AC25" s="23">
        <v>175</v>
      </c>
      <c r="AD25" s="23">
        <v>177</v>
      </c>
      <c r="AE25" s="23">
        <v>179</v>
      </c>
      <c r="AF25" s="23">
        <v>181</v>
      </c>
      <c r="AG25" s="23">
        <v>183</v>
      </c>
      <c r="AH25" s="23">
        <v>185</v>
      </c>
      <c r="AI25" s="23">
        <v>187</v>
      </c>
      <c r="AJ25" s="23">
        <v>189</v>
      </c>
      <c r="AK25" s="23">
        <v>191</v>
      </c>
      <c r="AL25" s="23">
        <v>193</v>
      </c>
    </row>
    <row r="26" spans="1:38" s="18" customFormat="1" ht="37.5" customHeight="1" thickBot="1">
      <c r="A26" s="233" t="s">
        <v>189</v>
      </c>
      <c r="B26" s="234"/>
      <c r="C26" s="235"/>
      <c r="D26" s="87" t="str">
        <f>MID(DBCS(DATA!$E$10),COLUMN()-3,1)</f>
        <v/>
      </c>
      <c r="E26" s="29" t="str">
        <f>MID(DBCS(DATA!$E$10),COLUMN()-3,1)</f>
        <v/>
      </c>
      <c r="F26" s="29" t="str">
        <f>MID(DBCS(DATA!$E$10),COLUMN()-3,1)</f>
        <v/>
      </c>
      <c r="G26" s="29" t="str">
        <f>MID(DBCS(DATA!$E$10),COLUMN()-3,1)</f>
        <v/>
      </c>
      <c r="H26" s="29" t="str">
        <f>MID(DBCS(DATA!$E$10),COLUMN()-3,1)</f>
        <v/>
      </c>
      <c r="I26" s="29" t="str">
        <f>MID(DBCS(DATA!$E$10),COLUMN()-3,1)</f>
        <v/>
      </c>
      <c r="J26" s="29" t="str">
        <f>MID(DBCS(DATA!$E$10),COLUMN()-3,1)</f>
        <v/>
      </c>
      <c r="K26" s="29" t="str">
        <f>MID(DBCS(DATA!$E$10),COLUMN()-3,1)</f>
        <v/>
      </c>
      <c r="L26" s="29" t="str">
        <f>MID(DBCS(DATA!$E$10),COLUMN()-3,1)</f>
        <v/>
      </c>
      <c r="M26" s="29" t="str">
        <f>MID(DBCS(DATA!$E$10),COLUMN()-3,1)</f>
        <v/>
      </c>
      <c r="N26" s="29" t="str">
        <f>MID(DBCS(DATA!$E$10),COLUMN()-3,1)</f>
        <v/>
      </c>
      <c r="O26" s="29" t="str">
        <f>MID(DBCS(DATA!$E$10),COLUMN()-3,1)</f>
        <v/>
      </c>
      <c r="P26" s="29" t="str">
        <f>MID(DBCS(DATA!$E$10),COLUMN()-3,1)</f>
        <v/>
      </c>
      <c r="Q26" s="29" t="str">
        <f>MID(DBCS(DATA!$E$10),COLUMN()-3,1)</f>
        <v/>
      </c>
      <c r="R26" s="29" t="str">
        <f>MID(DBCS(DATA!$E$10),COLUMN()-3,1)</f>
        <v/>
      </c>
      <c r="S26" s="29" t="str">
        <f>MID(DBCS(DATA!$E$10),COLUMN()-3,1)</f>
        <v/>
      </c>
      <c r="T26" s="29" t="str">
        <f>MID(DBCS(DATA!$E$10),COLUMN()-3,1)</f>
        <v/>
      </c>
      <c r="U26" s="29" t="str">
        <f>MID(DBCS(DATA!$E$10),COLUMN()-3,1)</f>
        <v/>
      </c>
      <c r="V26" s="29" t="str">
        <f>MID(DBCS(DATA!$E$10),COLUMN()-3,1)</f>
        <v/>
      </c>
      <c r="W26" s="29" t="str">
        <f>MID(DBCS(DATA!$E$10),COLUMN()-3,1)</f>
        <v/>
      </c>
      <c r="X26" s="29" t="str">
        <f>MID(DBCS(DATA!$E$10),COLUMN()-3,1)</f>
        <v/>
      </c>
      <c r="Y26" s="29" t="str">
        <f>MID(DBCS(DATA!$E$10),COLUMN()-3,1)</f>
        <v/>
      </c>
      <c r="Z26" s="29" t="str">
        <f>MID(DBCS(DATA!$E$10),COLUMN()-3,1)</f>
        <v/>
      </c>
      <c r="AA26" s="29" t="str">
        <f>MID(DBCS(DATA!$E$10),COLUMN()-3,1)</f>
        <v/>
      </c>
      <c r="AB26" s="29" t="str">
        <f>MID(DBCS(DATA!$E$10),COLUMN()-3,1)</f>
        <v/>
      </c>
      <c r="AC26" s="29" t="str">
        <f>MID(DBCS(DATA!$E$10),COLUMN()-3,1)</f>
        <v/>
      </c>
      <c r="AD26" s="29" t="str">
        <f>MID(DBCS(DATA!$E$10),COLUMN()-3,1)</f>
        <v/>
      </c>
      <c r="AE26" s="29" t="str">
        <f>MID(DBCS(DATA!$E$10),COLUMN()-3,1)</f>
        <v/>
      </c>
      <c r="AF26" s="29" t="str">
        <f>MID(DBCS(DATA!$E$10),COLUMN()-3,1)</f>
        <v/>
      </c>
      <c r="AG26" s="29" t="str">
        <f>MID(DBCS(DATA!$E$10),COLUMN()-3,1)</f>
        <v/>
      </c>
      <c r="AH26" s="29" t="str">
        <f>MID(DBCS(DATA!$E$10),COLUMN()-3,1)</f>
        <v/>
      </c>
      <c r="AI26" s="29" t="str">
        <f>MID(DBCS(DATA!$E$10),COLUMN()-3,1)</f>
        <v/>
      </c>
      <c r="AJ26" s="31" t="str">
        <f>MID(DBCS(DATA!$E$10),COLUMN()-3,1)</f>
        <v/>
      </c>
      <c r="AK26" s="31" t="str">
        <f>MID(DBCS(DATA!$E$10),COLUMN()-3,1)</f>
        <v/>
      </c>
      <c r="AL26" s="32" t="str">
        <f>MID(DBCS(DATA!$E$10),COLUMN()-3,1)</f>
        <v/>
      </c>
    </row>
    <row r="27" spans="1:38" s="22" customFormat="1" ht="15" customHeight="1" thickBot="1">
      <c r="D27" s="23">
        <v>195</v>
      </c>
      <c r="E27" s="23">
        <v>197</v>
      </c>
      <c r="F27" s="23">
        <v>199</v>
      </c>
      <c r="G27" s="23">
        <v>201</v>
      </c>
      <c r="H27" s="23">
        <v>203</v>
      </c>
      <c r="I27" s="23">
        <v>205</v>
      </c>
      <c r="J27" s="23">
        <v>207</v>
      </c>
      <c r="K27" s="23">
        <v>209</v>
      </c>
      <c r="L27" s="23">
        <v>211</v>
      </c>
      <c r="M27" s="23">
        <v>213</v>
      </c>
      <c r="N27" s="23">
        <v>215</v>
      </c>
      <c r="O27" s="23">
        <v>217</v>
      </c>
      <c r="P27" s="23">
        <v>219</v>
      </c>
      <c r="Q27" s="23">
        <v>221</v>
      </c>
      <c r="R27" s="23">
        <v>223</v>
      </c>
    </row>
    <row r="28" spans="1:38" ht="37.5" customHeight="1" thickBot="1">
      <c r="D28" s="34" t="str">
        <f>MID(DBCS(DATA!$E$10),COLUMN()+32,1)</f>
        <v/>
      </c>
      <c r="E28" s="29" t="str">
        <f>MID(DBCS(DATA!$E$10),COLUMN()+32,1)</f>
        <v/>
      </c>
      <c r="F28" s="29" t="str">
        <f>MID(DBCS(DATA!$E$10),COLUMN()+32,1)</f>
        <v/>
      </c>
      <c r="G28" s="29" t="str">
        <f>MID(DBCS(DATA!$E$10),COLUMN()+32,1)</f>
        <v/>
      </c>
      <c r="H28" s="29" t="str">
        <f>MID(DBCS(DATA!$E$10),COLUMN()+32,1)</f>
        <v/>
      </c>
      <c r="I28" s="29" t="str">
        <f>MID(DBCS(DATA!$E$10),COLUMN()+32,1)</f>
        <v/>
      </c>
      <c r="J28" s="29" t="str">
        <f>MID(DBCS(DATA!$E$10),COLUMN()+32,1)</f>
        <v/>
      </c>
      <c r="K28" s="29" t="str">
        <f>MID(DBCS(DATA!$E$10),COLUMN()+32,1)</f>
        <v/>
      </c>
      <c r="L28" s="29" t="str">
        <f>MID(DBCS(DATA!$E$10),COLUMN()+32,1)</f>
        <v/>
      </c>
      <c r="M28" s="29" t="str">
        <f>MID(DBCS(DATA!$E$10),COLUMN()+32,1)</f>
        <v/>
      </c>
      <c r="N28" s="29" t="str">
        <f>MID(DBCS(DATA!$E$10),COLUMN()+32,1)</f>
        <v/>
      </c>
      <c r="O28" s="29" t="str">
        <f>MID(DBCS(DATA!$E$10),COLUMN()+32,1)</f>
        <v/>
      </c>
      <c r="P28" s="29" t="str">
        <f>MID(DBCS(DATA!$E$10),COLUMN()+32,1)</f>
        <v/>
      </c>
      <c r="Q28" s="29" t="str">
        <f>MID(DBCS(DATA!$E$10),COLUMN()+32,1)</f>
        <v/>
      </c>
      <c r="R28" s="32" t="str">
        <f>MID(DBCS(DATA!$E$10),COLUMN()+32,1)</f>
        <v/>
      </c>
    </row>
    <row r="29" spans="1:38" ht="23.15">
      <c r="D29" s="18"/>
      <c r="E29" s="18"/>
      <c r="F29" s="18"/>
      <c r="G29" s="18"/>
      <c r="H29" s="18"/>
      <c r="I29" s="18"/>
      <c r="J29" s="18"/>
      <c r="K29" s="18"/>
      <c r="L29" s="18"/>
      <c r="M29" s="18"/>
      <c r="N29" s="18"/>
      <c r="O29" s="18"/>
      <c r="P29" s="18"/>
      <c r="Q29" s="18"/>
    </row>
    <row r="30" spans="1:38" s="22" customFormat="1" ht="15" customHeight="1" thickBot="1">
      <c r="A30" s="23"/>
      <c r="B30" s="23"/>
      <c r="C30" s="23"/>
      <c r="D30" s="23">
        <v>225</v>
      </c>
      <c r="E30" s="23">
        <v>227</v>
      </c>
      <c r="F30" s="23">
        <v>229</v>
      </c>
      <c r="G30" s="23">
        <v>231</v>
      </c>
      <c r="H30" s="23">
        <v>233</v>
      </c>
      <c r="I30" s="23">
        <v>235</v>
      </c>
      <c r="J30" s="23">
        <v>237</v>
      </c>
      <c r="K30" s="23">
        <v>239</v>
      </c>
      <c r="L30" s="23">
        <v>241</v>
      </c>
      <c r="M30" s="23">
        <v>243</v>
      </c>
    </row>
    <row r="31" spans="1:38" s="18" customFormat="1" ht="37.5" customHeight="1" thickBot="1">
      <c r="A31" s="233" t="str">
        <f>IF(入力シート!G8="支店等に委任","受任者","代表者")&amp;"氏名"</f>
        <v>代表者氏名</v>
      </c>
      <c r="B31" s="234"/>
      <c r="C31" s="235"/>
      <c r="D31" s="33" t="str">
        <f>MID(DBCS(DATA!$E$12),COLUMN()-3,1)</f>
        <v>　</v>
      </c>
      <c r="E31" s="29" t="str">
        <f>MID(DBCS(DATA!$E$12),COLUMN()-3,1)</f>
        <v/>
      </c>
      <c r="F31" s="29" t="str">
        <f>MID(DBCS(DATA!$E$12),COLUMN()-3,1)</f>
        <v/>
      </c>
      <c r="G31" s="29" t="str">
        <f>MID(DBCS(DATA!$E$12),COLUMN()-3,1)</f>
        <v/>
      </c>
      <c r="H31" s="29" t="str">
        <f>MID(DBCS(DATA!$E$12),COLUMN()-3,1)</f>
        <v/>
      </c>
      <c r="I31" s="29" t="str">
        <f>MID(DBCS(DATA!$E$12),COLUMN()-3,1)</f>
        <v/>
      </c>
      <c r="J31" s="29" t="str">
        <f>MID(DBCS(DATA!$E$12),COLUMN()-3,1)</f>
        <v/>
      </c>
      <c r="K31" s="29" t="str">
        <f>MID(DBCS(DATA!$E$12),COLUMN()-3,1)</f>
        <v/>
      </c>
      <c r="L31" s="29" t="str">
        <f>MID(DBCS(DATA!$E$12),COLUMN()-3,1)</f>
        <v/>
      </c>
      <c r="M31" s="32" t="str">
        <f>MID(DBCS(DATA!$E$12),COLUMN()-3,1)</f>
        <v/>
      </c>
      <c r="O31" s="17" t="str">
        <f>"〔職名："&amp;IF(入力シート!G8="支店等に委任",入力シート!G27,入力シート!G18)&amp;"〕"</f>
        <v>〔職名：〕</v>
      </c>
      <c r="S31" s="17"/>
      <c r="T31" s="17"/>
      <c r="U31" s="17"/>
      <c r="V31" s="17"/>
      <c r="W31" s="17"/>
    </row>
    <row r="32" spans="1:38" ht="23.15">
      <c r="A32" s="18"/>
      <c r="B32" s="18"/>
      <c r="C32" s="18"/>
      <c r="D32" s="18"/>
      <c r="E32" s="18"/>
      <c r="F32" s="18"/>
      <c r="G32" s="18"/>
      <c r="H32" s="18"/>
      <c r="I32" s="18"/>
      <c r="J32" s="18"/>
      <c r="K32" s="18"/>
      <c r="L32" s="18"/>
    </row>
    <row r="33" spans="1:40" s="22" customFormat="1" ht="15" customHeight="1" thickBot="1">
      <c r="D33" s="23">
        <v>245</v>
      </c>
      <c r="E33" s="23">
        <v>246</v>
      </c>
      <c r="F33" s="23">
        <v>247</v>
      </c>
      <c r="G33" s="23">
        <v>248</v>
      </c>
      <c r="H33" s="23">
        <v>249</v>
      </c>
      <c r="I33" s="23">
        <v>250</v>
      </c>
      <c r="J33" s="23">
        <v>251</v>
      </c>
      <c r="K33" s="23">
        <v>252</v>
      </c>
      <c r="L33" s="23"/>
      <c r="M33" s="23"/>
      <c r="N33" s="23"/>
      <c r="O33" s="23"/>
      <c r="P33" s="23"/>
      <c r="Q33" s="23"/>
      <c r="R33" s="23"/>
      <c r="S33" s="23">
        <v>253</v>
      </c>
      <c r="T33" s="23">
        <v>254</v>
      </c>
      <c r="U33" s="23"/>
      <c r="AA33" s="23">
        <v>255</v>
      </c>
      <c r="AB33" s="23">
        <v>256</v>
      </c>
      <c r="AC33" s="23">
        <v>257</v>
      </c>
      <c r="AD33" s="23">
        <v>258</v>
      </c>
      <c r="AE33" s="23">
        <v>259</v>
      </c>
      <c r="AH33" s="17"/>
      <c r="AI33" s="17"/>
      <c r="AJ33" s="17"/>
      <c r="AK33" s="17"/>
      <c r="AL33" s="17"/>
    </row>
    <row r="34" spans="1:40" ht="37.5" customHeight="1" thickBot="1">
      <c r="A34" s="233" t="s">
        <v>112</v>
      </c>
      <c r="B34" s="234"/>
      <c r="C34" s="235"/>
      <c r="D34" s="87" t="str">
        <f>MID(DBCS(入力シート!$G$31),COLUMN()-3,1)</f>
        <v/>
      </c>
      <c r="E34" s="29" t="str">
        <f>MID(DBCS(入力シート!$G$31),COLUMN()-3,1)</f>
        <v/>
      </c>
      <c r="F34" s="29" t="str">
        <f>MID(DBCS(入力シート!$G$31),COLUMN()-3,1)</f>
        <v/>
      </c>
      <c r="G34" s="29" t="s">
        <v>75</v>
      </c>
      <c r="H34" s="29" t="str">
        <f>MID(DBCS(入力シート!$J$31),COLUMN()-7,1)</f>
        <v/>
      </c>
      <c r="I34" s="29" t="str">
        <f>MID(DBCS(入力シート!$J$31),COLUMN()-7,1)</f>
        <v/>
      </c>
      <c r="J34" s="29" t="str">
        <f>MID(DBCS(入力シート!$J$31),COLUMN()-7,1)</f>
        <v/>
      </c>
      <c r="K34" s="32" t="str">
        <f>MID(DBCS(入力シート!$J$31),COLUMN()-7,1)</f>
        <v/>
      </c>
      <c r="L34" s="18"/>
      <c r="M34" s="18"/>
      <c r="N34" s="233" t="s">
        <v>190</v>
      </c>
      <c r="O34" s="234"/>
      <c r="P34" s="234"/>
      <c r="Q34" s="234"/>
      <c r="R34" s="235"/>
      <c r="S34" s="33" t="str">
        <f>MID(DBCS(入力シート!$G$33),COLUMN()-18,1)</f>
        <v/>
      </c>
      <c r="T34" s="32" t="str">
        <f>MID(DBCS(入力シート!$G$33),COLUMN()-18,1)</f>
        <v/>
      </c>
      <c r="U34" s="18"/>
      <c r="W34" s="233" t="s">
        <v>4129</v>
      </c>
      <c r="X34" s="234"/>
      <c r="Y34" s="234"/>
      <c r="Z34" s="235"/>
      <c r="AA34" s="33" t="str">
        <f>MID(DBCS(入力シート!$G$35),COLUMN()-26,1)</f>
        <v/>
      </c>
      <c r="AB34" s="29" t="str">
        <f>MID(DBCS(入力シート!$G$35),COLUMN()-26,1)</f>
        <v/>
      </c>
      <c r="AC34" s="29" t="str">
        <f>MID(DBCS(入力シート!$G$35),COLUMN()-26,1)</f>
        <v/>
      </c>
      <c r="AD34" s="29" t="str">
        <f>MID(DBCS(入力シート!$G$35),COLUMN()-26,1)</f>
        <v/>
      </c>
      <c r="AE34" s="32" t="str">
        <f>MID(DBCS(入力シート!$G$35),COLUMN()-26,1)</f>
        <v/>
      </c>
      <c r="AG34" s="17" t="str">
        <f>"〔"&amp;入力シート!G37&amp;"〕"</f>
        <v>〔〕</v>
      </c>
      <c r="AN34" s="18"/>
    </row>
    <row r="35" spans="1:40" ht="23.15">
      <c r="D35" s="18"/>
      <c r="E35" s="18"/>
      <c r="F35" s="18"/>
      <c r="G35" s="18"/>
      <c r="H35" s="18"/>
      <c r="I35" s="18"/>
      <c r="J35" s="18"/>
      <c r="K35" s="18"/>
      <c r="L35" s="18"/>
      <c r="M35" s="18"/>
      <c r="N35" s="18"/>
      <c r="O35" s="18"/>
      <c r="P35" s="18"/>
      <c r="Q35" s="18"/>
      <c r="R35" s="18"/>
      <c r="S35" s="18"/>
      <c r="T35" s="18"/>
      <c r="U35" s="18"/>
      <c r="W35" s="18"/>
      <c r="X35" s="18"/>
    </row>
    <row r="36" spans="1:40" s="22" customFormat="1" ht="15" customHeight="1" thickBot="1">
      <c r="D36" s="23">
        <v>260</v>
      </c>
      <c r="E36" s="23">
        <v>262</v>
      </c>
      <c r="F36" s="23">
        <v>264</v>
      </c>
      <c r="G36" s="23">
        <v>266</v>
      </c>
      <c r="H36" s="23">
        <v>268</v>
      </c>
      <c r="I36" s="23">
        <v>270</v>
      </c>
      <c r="J36" s="23">
        <v>272</v>
      </c>
      <c r="K36" s="23">
        <v>274</v>
      </c>
      <c r="L36" s="23">
        <v>276</v>
      </c>
      <c r="M36" s="23">
        <v>278</v>
      </c>
      <c r="N36" s="23">
        <v>280</v>
      </c>
      <c r="O36" s="23">
        <v>282</v>
      </c>
      <c r="P36" s="23">
        <v>284</v>
      </c>
      <c r="Q36" s="23">
        <v>286</v>
      </c>
      <c r="R36" s="23">
        <v>288</v>
      </c>
      <c r="S36" s="23">
        <v>290</v>
      </c>
      <c r="T36" s="23">
        <v>292</v>
      </c>
      <c r="U36" s="23">
        <v>294</v>
      </c>
      <c r="V36" s="23">
        <v>296</v>
      </c>
      <c r="W36" s="23">
        <v>298</v>
      </c>
      <c r="X36" s="23">
        <v>300</v>
      </c>
      <c r="Y36" s="23">
        <v>302</v>
      </c>
      <c r="Z36" s="23">
        <v>304</v>
      </c>
      <c r="AA36" s="23">
        <v>306</v>
      </c>
      <c r="AB36" s="23">
        <v>308</v>
      </c>
      <c r="AC36" s="23">
        <v>310</v>
      </c>
      <c r="AD36" s="23">
        <v>312</v>
      </c>
      <c r="AE36" s="23">
        <v>314</v>
      </c>
      <c r="AF36" s="23">
        <v>316</v>
      </c>
      <c r="AG36" s="23">
        <v>318</v>
      </c>
      <c r="AH36" s="23">
        <v>320</v>
      </c>
      <c r="AI36" s="23">
        <v>322</v>
      </c>
      <c r="AJ36" s="23">
        <v>324</v>
      </c>
      <c r="AK36" s="23">
        <v>326</v>
      </c>
      <c r="AL36" s="23">
        <v>328</v>
      </c>
      <c r="AM36" s="23"/>
      <c r="AN36" s="23"/>
    </row>
    <row r="37" spans="1:40" ht="37.5" customHeight="1" thickBot="1">
      <c r="A37" s="233" t="s">
        <v>1</v>
      </c>
      <c r="B37" s="234"/>
      <c r="C37" s="235"/>
      <c r="D37" s="33" t="str">
        <f>MID(DBCS(入力シート!$G$39),COLUMN()-3,1)</f>
        <v/>
      </c>
      <c r="E37" s="29" t="str">
        <f>MID(DBCS(入力シート!$G$39),COLUMN()-3,1)</f>
        <v/>
      </c>
      <c r="F37" s="29" t="str">
        <f>MID(DBCS(入力シート!$G$39),COLUMN()-3,1)</f>
        <v/>
      </c>
      <c r="G37" s="29" t="str">
        <f>MID(DBCS(入力シート!$G$39),COLUMN()-3,1)</f>
        <v/>
      </c>
      <c r="H37" s="29" t="str">
        <f>MID(DBCS(入力シート!$G$39),COLUMN()-3,1)</f>
        <v/>
      </c>
      <c r="I37" s="29" t="str">
        <f>MID(DBCS(入力シート!$G$39),COLUMN()-3,1)</f>
        <v/>
      </c>
      <c r="J37" s="29" t="str">
        <f>MID(DBCS(入力シート!$G$39),COLUMN()-3,1)</f>
        <v/>
      </c>
      <c r="K37" s="29" t="str">
        <f>MID(DBCS(入力シート!$G$39),COLUMN()-3,1)</f>
        <v/>
      </c>
      <c r="L37" s="29" t="str">
        <f>MID(DBCS(入力シート!$G$39),COLUMN()-3,1)</f>
        <v/>
      </c>
      <c r="M37" s="29" t="str">
        <f>MID(DBCS(入力シート!$G$39),COLUMN()-3,1)</f>
        <v/>
      </c>
      <c r="N37" s="29" t="str">
        <f>MID(DBCS(入力シート!$G$39),COLUMN()-3,1)</f>
        <v/>
      </c>
      <c r="O37" s="29" t="str">
        <f>MID(DBCS(入力シート!$G$39),COLUMN()-3,1)</f>
        <v/>
      </c>
      <c r="P37" s="29" t="str">
        <f>MID(DBCS(入力シート!$G$39),COLUMN()-3,1)</f>
        <v/>
      </c>
      <c r="Q37" s="29" t="str">
        <f>MID(DBCS(入力シート!$G$39),COLUMN()-3,1)</f>
        <v/>
      </c>
      <c r="R37" s="29" t="str">
        <f>MID(DBCS(入力シート!$G$39),COLUMN()-3,1)</f>
        <v/>
      </c>
      <c r="S37" s="29" t="str">
        <f>MID(DBCS(入力シート!$G$39),COLUMN()-3,1)</f>
        <v/>
      </c>
      <c r="T37" s="29" t="str">
        <f>MID(DBCS(入力シート!$G$39),COLUMN()-3,1)</f>
        <v/>
      </c>
      <c r="U37" s="29" t="str">
        <f>MID(DBCS(入力シート!$G$39),COLUMN()-3,1)</f>
        <v/>
      </c>
      <c r="V37" s="29" t="str">
        <f>MID(DBCS(入力シート!$G$39),COLUMN()-3,1)</f>
        <v/>
      </c>
      <c r="W37" s="29" t="str">
        <f>MID(DBCS(入力シート!$G$39),COLUMN()-3,1)</f>
        <v/>
      </c>
      <c r="X37" s="29" t="str">
        <f>MID(DBCS(入力シート!$G$39),COLUMN()-3,1)</f>
        <v/>
      </c>
      <c r="Y37" s="29" t="str">
        <f>MID(DBCS(入力シート!$G$39),COLUMN()-3,1)</f>
        <v/>
      </c>
      <c r="Z37" s="29" t="str">
        <f>MID(DBCS(入力シート!$G$39),COLUMN()-3,1)</f>
        <v/>
      </c>
      <c r="AA37" s="29" t="str">
        <f>MID(DBCS(入力シート!$G$39),COLUMN()-3,1)</f>
        <v/>
      </c>
      <c r="AB37" s="29" t="str">
        <f>MID(DBCS(入力シート!$G$39),COLUMN()-3,1)</f>
        <v/>
      </c>
      <c r="AC37" s="29" t="str">
        <f>MID(DBCS(入力シート!$G$39),COLUMN()-3,1)</f>
        <v/>
      </c>
      <c r="AD37" s="29" t="str">
        <f>MID(DBCS(入力シート!$G$39),COLUMN()-3,1)</f>
        <v/>
      </c>
      <c r="AE37" s="29" t="str">
        <f>MID(DBCS(入力シート!$G$39),COLUMN()-3,1)</f>
        <v/>
      </c>
      <c r="AF37" s="29" t="str">
        <f>MID(DBCS(入力シート!$G$39),COLUMN()-3,1)</f>
        <v/>
      </c>
      <c r="AG37" s="29" t="str">
        <f>MID(DBCS(入力シート!$G$39),COLUMN()-3,1)</f>
        <v/>
      </c>
      <c r="AH37" s="29" t="str">
        <f>MID(DBCS(入力シート!$G$39),COLUMN()-3,1)</f>
        <v/>
      </c>
      <c r="AI37" s="29" t="str">
        <f>MID(DBCS(入力シート!$G$39),COLUMN()-3,1)</f>
        <v/>
      </c>
      <c r="AJ37" s="29" t="str">
        <f>MID(DBCS(入力シート!$G$39),COLUMN()-3,1)</f>
        <v/>
      </c>
      <c r="AK37" s="29" t="str">
        <f>MID(DBCS(入力シート!$G$39),COLUMN()-3,1)</f>
        <v/>
      </c>
      <c r="AL37" s="32" t="str">
        <f>MID(DBCS(入力シート!$G$39),COLUMN()-3,1)</f>
        <v/>
      </c>
      <c r="AM37" s="18"/>
      <c r="AN37" s="18"/>
    </row>
    <row r="38" spans="1:40" ht="23.15">
      <c r="D38" s="18"/>
      <c r="E38" s="18"/>
      <c r="F38" s="18"/>
      <c r="G38" s="18"/>
      <c r="H38" s="18"/>
      <c r="I38" s="18"/>
      <c r="J38" s="18"/>
      <c r="K38" s="18"/>
      <c r="L38" s="18"/>
      <c r="M38" s="18"/>
    </row>
    <row r="39" spans="1:40" s="22" customFormat="1" ht="15" customHeight="1" thickBot="1">
      <c r="D39" s="23">
        <v>330</v>
      </c>
      <c r="E39" s="23">
        <v>331</v>
      </c>
      <c r="F39" s="23">
        <v>332</v>
      </c>
      <c r="G39" s="23">
        <v>333</v>
      </c>
      <c r="H39" s="23">
        <v>334</v>
      </c>
      <c r="I39" s="23">
        <v>335</v>
      </c>
      <c r="J39" s="23">
        <v>336</v>
      </c>
      <c r="K39" s="23">
        <v>337</v>
      </c>
      <c r="L39" s="23">
        <v>338</v>
      </c>
      <c r="M39" s="23">
        <v>339</v>
      </c>
      <c r="N39" s="23">
        <v>340</v>
      </c>
      <c r="O39" s="23">
        <v>341</v>
      </c>
      <c r="P39" s="23">
        <v>342</v>
      </c>
      <c r="Q39" s="23">
        <v>343</v>
      </c>
      <c r="V39" s="23"/>
    </row>
    <row r="40" spans="1:40" ht="37.5" customHeight="1" thickBot="1">
      <c r="A40" s="233" t="s">
        <v>113</v>
      </c>
      <c r="B40" s="234"/>
      <c r="C40" s="235"/>
      <c r="D40" s="33" t="str">
        <f>MID(DBCS(入力シート!$G$43),COLUMN()-3,1)</f>
        <v/>
      </c>
      <c r="E40" s="29" t="str">
        <f>MID(DBCS(入力シート!$G$43),COLUMN()-3,1)</f>
        <v/>
      </c>
      <c r="F40" s="29" t="str">
        <f>MID(DBCS(入力シート!$G$43),COLUMN()-3,1)</f>
        <v/>
      </c>
      <c r="G40" s="29" t="str">
        <f>MID(DBCS(入力シート!$G$43),COLUMN()-3,1)</f>
        <v/>
      </c>
      <c r="H40" s="29" t="str">
        <f>MID(DBCS(入力シート!$G$43),COLUMN()-3,1)</f>
        <v/>
      </c>
      <c r="I40" s="29" t="str">
        <f>MID(DBCS(入力シート!$G$43),COLUMN()-3,1)</f>
        <v/>
      </c>
      <c r="J40" s="29" t="str">
        <f>MID(DBCS(入力シート!$G$43),COLUMN()-3,1)</f>
        <v/>
      </c>
      <c r="K40" s="29" t="str">
        <f>MID(DBCS(入力シート!$G$43),COLUMN()-3,1)</f>
        <v/>
      </c>
      <c r="L40" s="29" t="str">
        <f>MID(DBCS(入力シート!$G$43),COLUMN()-3,1)</f>
        <v/>
      </c>
      <c r="M40" s="29" t="str">
        <f>MID(DBCS(入力シート!$G$43),COLUMN()-3,1)</f>
        <v/>
      </c>
      <c r="N40" s="29" t="str">
        <f>MID(DBCS(入力シート!$G$43),COLUMN()-3,1)</f>
        <v/>
      </c>
      <c r="O40" s="29" t="str">
        <f>MID(DBCS(入力シート!$G$43),COLUMN()-3,1)</f>
        <v/>
      </c>
      <c r="P40" s="29" t="str">
        <f>MID(DBCS(入力シート!$G$43),COLUMN()-3,1)</f>
        <v/>
      </c>
      <c r="Q40" s="32" t="str">
        <f>MID(DBCS(入力シート!$G$43),COLUMN()-3,1)</f>
        <v/>
      </c>
    </row>
    <row r="41" spans="1:40" ht="23.15">
      <c r="D41" s="18"/>
      <c r="E41" s="18"/>
      <c r="F41" s="18"/>
      <c r="G41" s="18"/>
      <c r="H41" s="18"/>
      <c r="I41" s="18"/>
      <c r="J41" s="18"/>
      <c r="K41" s="18"/>
      <c r="L41" s="18"/>
      <c r="M41" s="18"/>
      <c r="N41" s="18"/>
      <c r="O41" s="18"/>
    </row>
    <row r="42" spans="1:40" s="22" customFormat="1" ht="15" customHeight="1" thickBot="1">
      <c r="D42" s="23">
        <v>344</v>
      </c>
      <c r="E42" s="23">
        <v>345</v>
      </c>
      <c r="F42" s="23">
        <v>346</v>
      </c>
      <c r="G42" s="23">
        <v>347</v>
      </c>
      <c r="H42" s="23">
        <v>348</v>
      </c>
      <c r="I42" s="23">
        <v>349</v>
      </c>
      <c r="J42" s="23">
        <v>350</v>
      </c>
      <c r="K42" s="23">
        <v>351</v>
      </c>
      <c r="L42" s="23">
        <v>352</v>
      </c>
      <c r="M42" s="23">
        <v>353</v>
      </c>
      <c r="N42" s="23">
        <v>354</v>
      </c>
      <c r="O42" s="23">
        <v>355</v>
      </c>
      <c r="P42" s="23">
        <v>356</v>
      </c>
      <c r="Q42" s="23">
        <v>357</v>
      </c>
      <c r="R42" s="23">
        <v>358</v>
      </c>
      <c r="S42" s="23">
        <v>359</v>
      </c>
      <c r="T42" s="23">
        <v>360</v>
      </c>
      <c r="U42" s="23">
        <v>361</v>
      </c>
      <c r="V42" s="23">
        <v>362</v>
      </c>
      <c r="W42" s="23">
        <v>363</v>
      </c>
      <c r="X42" s="23">
        <v>364</v>
      </c>
      <c r="Y42" s="23">
        <v>365</v>
      </c>
      <c r="Z42" s="23">
        <v>366</v>
      </c>
      <c r="AA42" s="23">
        <v>367</v>
      </c>
      <c r="AB42" s="23">
        <v>368</v>
      </c>
      <c r="AC42" s="23">
        <v>369</v>
      </c>
      <c r="AD42" s="23">
        <v>370</v>
      </c>
      <c r="AE42" s="23">
        <v>371</v>
      </c>
      <c r="AF42" s="23">
        <v>372</v>
      </c>
      <c r="AG42" s="23">
        <v>373</v>
      </c>
      <c r="AH42" s="23">
        <v>374</v>
      </c>
      <c r="AI42" s="23">
        <v>375</v>
      </c>
      <c r="AJ42" s="23">
        <v>376</v>
      </c>
      <c r="AK42" s="23">
        <v>377</v>
      </c>
      <c r="AL42" s="23">
        <v>378</v>
      </c>
    </row>
    <row r="43" spans="1:40" ht="37.5" customHeight="1" thickBot="1">
      <c r="A43" s="233" t="s">
        <v>114</v>
      </c>
      <c r="B43" s="234"/>
      <c r="C43" s="235"/>
      <c r="D43" s="33" t="str">
        <f>MID(DBCS(入力シート!$G$45),COLUMN()-3,1)</f>
        <v/>
      </c>
      <c r="E43" s="29" t="str">
        <f>MID(DBCS(入力シート!$G$45),COLUMN()-3,1)</f>
        <v/>
      </c>
      <c r="F43" s="29" t="str">
        <f>MID(DBCS(入力シート!$G$45),COLUMN()-3,1)</f>
        <v/>
      </c>
      <c r="G43" s="29" t="str">
        <f>MID(DBCS(入力シート!$G$45),COLUMN()-3,1)</f>
        <v/>
      </c>
      <c r="H43" s="29" t="str">
        <f>MID(DBCS(入力シート!$G$45),COLUMN()-3,1)</f>
        <v/>
      </c>
      <c r="I43" s="29" t="str">
        <f>MID(DBCS(入力シート!$G$45),COLUMN()-3,1)</f>
        <v/>
      </c>
      <c r="J43" s="29" t="str">
        <f>MID(DBCS(入力シート!$G$45),COLUMN()-3,1)</f>
        <v/>
      </c>
      <c r="K43" s="29" t="str">
        <f>MID(DBCS(入力シート!$G$45),COLUMN()-3,1)</f>
        <v/>
      </c>
      <c r="L43" s="29" t="str">
        <f>MID(DBCS(入力シート!$G$45),COLUMN()-3,1)</f>
        <v/>
      </c>
      <c r="M43" s="29" t="str">
        <f>MID(DBCS(入力シート!$G$45),COLUMN()-3,1)</f>
        <v/>
      </c>
      <c r="N43" s="29" t="str">
        <f>MID(DBCS(入力シート!$G$45),COLUMN()-3,1)</f>
        <v/>
      </c>
      <c r="O43" s="29" t="str">
        <f>MID(DBCS(入力シート!$G$45),COLUMN()-3,1)</f>
        <v/>
      </c>
      <c r="P43" s="29" t="str">
        <f>MID(DBCS(入力シート!$G$45),COLUMN()-3,1)</f>
        <v/>
      </c>
      <c r="Q43" s="29" t="str">
        <f>MID(DBCS(入力シート!$G$45),COLUMN()-3,1)</f>
        <v/>
      </c>
      <c r="R43" s="29" t="str">
        <f>MID(DBCS(入力シート!$G$45),COLUMN()-3,1)</f>
        <v/>
      </c>
      <c r="S43" s="29" t="str">
        <f>MID(DBCS(入力シート!$G$45),COLUMN()-3,1)</f>
        <v/>
      </c>
      <c r="T43" s="29" t="str">
        <f>MID(DBCS(入力シート!$G$45),COLUMN()-3,1)</f>
        <v/>
      </c>
      <c r="U43" s="29" t="str">
        <f>MID(DBCS(入力シート!$G$45),COLUMN()-3,1)</f>
        <v/>
      </c>
      <c r="V43" s="29" t="str">
        <f>MID(DBCS(入力シート!$G$45),COLUMN()-3,1)</f>
        <v/>
      </c>
      <c r="W43" s="29" t="str">
        <f>MID(DBCS(入力シート!$G$45),COLUMN()-3,1)</f>
        <v/>
      </c>
      <c r="X43" s="29" t="str">
        <f>MID(DBCS(入力シート!$G$45),COLUMN()-3,1)</f>
        <v/>
      </c>
      <c r="Y43" s="29" t="str">
        <f>MID(DBCS(入力シート!$G$45),COLUMN()-3,1)</f>
        <v/>
      </c>
      <c r="Z43" s="29" t="str">
        <f>MID(DBCS(入力シート!$G$45),COLUMN()-3,1)</f>
        <v/>
      </c>
      <c r="AA43" s="29" t="str">
        <f>MID(DBCS(入力シート!$G$45),COLUMN()-3,1)</f>
        <v/>
      </c>
      <c r="AB43" s="29" t="str">
        <f>MID(DBCS(入力シート!$G$45),COLUMN()-3,1)</f>
        <v/>
      </c>
      <c r="AC43" s="29" t="str">
        <f>MID(DBCS(入力シート!$G$45),COLUMN()-3,1)</f>
        <v/>
      </c>
      <c r="AD43" s="29" t="str">
        <f>MID(DBCS(入力シート!$G$45),COLUMN()-3,1)</f>
        <v/>
      </c>
      <c r="AE43" s="29" t="str">
        <f>MID(DBCS(入力シート!$G$45),COLUMN()-3,1)</f>
        <v/>
      </c>
      <c r="AF43" s="29" t="str">
        <f>MID(DBCS(入力シート!$G$45),COLUMN()-3,1)</f>
        <v/>
      </c>
      <c r="AG43" s="29" t="str">
        <f>MID(DBCS(入力シート!$G$45),COLUMN()-3,1)</f>
        <v/>
      </c>
      <c r="AH43" s="29" t="str">
        <f>MID(DBCS(入力シート!$G$45),COLUMN()-3,1)</f>
        <v/>
      </c>
      <c r="AI43" s="29" t="str">
        <f>MID(DBCS(入力シート!$G$45),COLUMN()-3,1)</f>
        <v/>
      </c>
      <c r="AJ43" s="29" t="str">
        <f>MID(DBCS(入力シート!$G$45),COLUMN()-3,1)</f>
        <v/>
      </c>
      <c r="AK43" s="29" t="str">
        <f>MID(DBCS(入力シート!$G$45),COLUMN()-3,1)</f>
        <v/>
      </c>
      <c r="AL43" s="32" t="str">
        <f>MID(DBCS(入力シート!$G$45),COLUMN()-3,1)</f>
        <v/>
      </c>
    </row>
    <row r="44" spans="1:40" s="22" customFormat="1" ht="15" customHeight="1" thickBot="1">
      <c r="D44" s="23">
        <v>379</v>
      </c>
      <c r="E44" s="23">
        <v>380</v>
      </c>
      <c r="F44" s="23">
        <v>381</v>
      </c>
      <c r="G44" s="23">
        <v>382</v>
      </c>
      <c r="H44" s="23">
        <v>383</v>
      </c>
      <c r="I44" s="23">
        <v>384</v>
      </c>
      <c r="J44" s="23">
        <v>385</v>
      </c>
      <c r="K44" s="23">
        <v>386</v>
      </c>
      <c r="L44" s="23">
        <v>387</v>
      </c>
      <c r="M44" s="23">
        <v>388</v>
      </c>
      <c r="N44" s="23">
        <v>389</v>
      </c>
      <c r="O44" s="23">
        <v>390</v>
      </c>
      <c r="P44" s="23">
        <v>391</v>
      </c>
      <c r="Q44" s="23">
        <v>392</v>
      </c>
      <c r="R44" s="23">
        <v>393</v>
      </c>
    </row>
    <row r="45" spans="1:40" ht="37.5" customHeight="1" thickBot="1">
      <c r="D45" s="34" t="str">
        <f>MID(DBCS(入力シート!$G$45),COLUMN()+32,1)</f>
        <v/>
      </c>
      <c r="E45" s="29" t="str">
        <f>MID(DBCS(入力シート!$G$45),COLUMN()+32,1)</f>
        <v/>
      </c>
      <c r="F45" s="29" t="str">
        <f>MID(DBCS(入力シート!$G$45),COLUMN()+32,1)</f>
        <v/>
      </c>
      <c r="G45" s="29" t="str">
        <f>MID(DBCS(入力シート!$G$45),COLUMN()+32,1)</f>
        <v/>
      </c>
      <c r="H45" s="29" t="str">
        <f>MID(DBCS(入力シート!$G$45),COLUMN()+32,1)</f>
        <v/>
      </c>
      <c r="I45" s="29" t="str">
        <f>MID(DBCS(入力シート!$G$45),COLUMN()+32,1)</f>
        <v/>
      </c>
      <c r="J45" s="29" t="str">
        <f>MID(DBCS(入力シート!$G$45),COLUMN()+32,1)</f>
        <v/>
      </c>
      <c r="K45" s="29" t="str">
        <f>MID(DBCS(入力シート!$G$45),COLUMN()+32,1)</f>
        <v/>
      </c>
      <c r="L45" s="29" t="str">
        <f>MID(DBCS(入力シート!$G$45),COLUMN()+32,1)</f>
        <v/>
      </c>
      <c r="M45" s="29" t="str">
        <f>MID(DBCS(入力シート!$G$45),COLUMN()+32,1)</f>
        <v/>
      </c>
      <c r="N45" s="29" t="str">
        <f>MID(DBCS(入力シート!$G$45),COLUMN()+32,1)</f>
        <v/>
      </c>
      <c r="O45" s="29" t="str">
        <f>MID(DBCS(入力シート!$G$45),COLUMN()+32,1)</f>
        <v/>
      </c>
      <c r="P45" s="29" t="str">
        <f>MID(DBCS(入力シート!$G$45),COLUMN()+32,1)</f>
        <v/>
      </c>
      <c r="Q45" s="29" t="str">
        <f>MID(DBCS(入力シート!$G$45),COLUMN()+32,1)</f>
        <v/>
      </c>
      <c r="R45" s="32" t="str">
        <f>MID(DBCS(入力シート!$G$45),COLUMN()+32,1)</f>
        <v/>
      </c>
    </row>
    <row r="46" spans="1:40" ht="23.15">
      <c r="D46" s="18"/>
      <c r="E46" s="18"/>
      <c r="F46" s="18"/>
      <c r="G46" s="18"/>
      <c r="H46" s="18"/>
      <c r="I46" s="18"/>
      <c r="J46" s="18"/>
      <c r="K46" s="18"/>
      <c r="L46" s="18"/>
      <c r="M46" s="18"/>
      <c r="N46" s="18"/>
      <c r="O46" s="18"/>
      <c r="P46" s="18"/>
    </row>
    <row r="47" spans="1:40" s="22" customFormat="1" ht="15" thickBot="1">
      <c r="G47" s="23">
        <v>394</v>
      </c>
      <c r="H47" s="23"/>
      <c r="I47" s="23"/>
    </row>
    <row r="48" spans="1:40" ht="37.5" customHeight="1" thickBot="1">
      <c r="A48" s="233" t="s">
        <v>191</v>
      </c>
      <c r="B48" s="234"/>
      <c r="C48" s="234"/>
      <c r="D48" s="234"/>
      <c r="E48" s="234"/>
      <c r="F48" s="235"/>
      <c r="G48" s="28">
        <f>(入力シート!$I$49="有")*1+(入力シート!$I$49="無")*0</f>
        <v>0</v>
      </c>
      <c r="H48" s="18"/>
      <c r="I48" s="18"/>
    </row>
    <row r="49" spans="1:39" ht="23.15">
      <c r="G49" s="25"/>
      <c r="H49" s="25"/>
      <c r="I49" s="25"/>
    </row>
    <row r="50" spans="1:39" s="22" customFormat="1" ht="15" thickBot="1">
      <c r="A50" s="23"/>
      <c r="H50" s="23">
        <v>395</v>
      </c>
      <c r="I50" s="23">
        <v>396</v>
      </c>
      <c r="J50" s="23">
        <v>397</v>
      </c>
      <c r="K50" s="23"/>
      <c r="L50" s="23"/>
      <c r="M50" s="23"/>
      <c r="T50" s="23">
        <v>398</v>
      </c>
      <c r="U50" s="23">
        <v>399</v>
      </c>
      <c r="V50" s="23">
        <v>400</v>
      </c>
      <c r="Y50" s="23"/>
      <c r="AF50" s="23">
        <v>401</v>
      </c>
      <c r="AG50" s="23">
        <v>402</v>
      </c>
      <c r="AH50" s="23">
        <v>403</v>
      </c>
    </row>
    <row r="51" spans="1:39" ht="37.5" customHeight="1" thickBot="1">
      <c r="A51" s="233" t="s">
        <v>194</v>
      </c>
      <c r="B51" s="234"/>
      <c r="C51" s="234"/>
      <c r="D51" s="234"/>
      <c r="E51" s="234"/>
      <c r="F51" s="234"/>
      <c r="G51" s="235"/>
      <c r="H51" s="87" t="str">
        <f>IF(入力シート!$J$52&lt;100/10^(COLUMN()-8),"",MID(DBCS(RIGHT(入力シート!$J$52+1000,3)),COLUMN()-7,1))</f>
        <v/>
      </c>
      <c r="I51" s="29" t="str">
        <f>IF(入力シート!$J$52&lt;100/10^(COLUMN()-8),"",MID(DBCS(RIGHT(入力シート!$J$52+1000,3)),COLUMN()-7,1))</f>
        <v/>
      </c>
      <c r="J51" s="28" t="str">
        <f>IF(入力シート!$J$52&lt;100/10^(COLUMN()-8),"",MID(DBCS(RIGHT(入力シート!$J$52+1000,3)),COLUMN()-7,1))</f>
        <v/>
      </c>
      <c r="K51" s="18"/>
      <c r="L51" s="18"/>
      <c r="M51" s="233" t="s">
        <v>192</v>
      </c>
      <c r="N51" s="234"/>
      <c r="O51" s="234"/>
      <c r="P51" s="234"/>
      <c r="Q51" s="234"/>
      <c r="R51" s="234"/>
      <c r="S51" s="235"/>
      <c r="T51" s="87" t="str">
        <f>IF(入力シート!$J$54&lt;100/10^(COLUMN()-20),"",MID(DBCS(RIGHT(入力シート!$J$54+1000,3)),COLUMN()-19,1))</f>
        <v/>
      </c>
      <c r="U51" s="29" t="str">
        <f>IF(入力シート!$J$54&lt;100/10^(COLUMN()-20),"",MID(DBCS(RIGHT(入力シート!$J$54+1000,3)),COLUMN()-19,1))</f>
        <v/>
      </c>
      <c r="V51" s="28" t="str">
        <f>IF(入力シート!$J$54&lt;100/10^(COLUMN()-20),"",MID(DBCS(RIGHT(入力シート!$J$54+1000,3)),COLUMN()-19,1))</f>
        <v/>
      </c>
      <c r="Y51" s="233" t="s">
        <v>193</v>
      </c>
      <c r="Z51" s="234"/>
      <c r="AA51" s="234"/>
      <c r="AB51" s="234"/>
      <c r="AC51" s="234"/>
      <c r="AD51" s="234"/>
      <c r="AE51" s="235"/>
      <c r="AF51" s="87" t="str">
        <f>IF(入力シート!$J$55&lt;100/10^(COLUMN()-32),"",MID(DBCS(RIGHT(入力シート!$J$55+1000,3)),COLUMN()-31,1))</f>
        <v/>
      </c>
      <c r="AG51" s="29" t="str">
        <f>IF(入力シート!$J$55&lt;100/10^(COLUMN()-32),"",MID(DBCS(RIGHT(入力シート!$J$55+1000,3)),COLUMN()-31,1))</f>
        <v/>
      </c>
      <c r="AH51" s="28" t="str">
        <f>IF(入力シート!$J$55&lt;100/10^(COLUMN()-32),"",MID(DBCS(RIGHT(入力シート!$J$55+1000,3)),COLUMN()-31,1))</f>
        <v/>
      </c>
    </row>
    <row r="52" spans="1:39" ht="23.15">
      <c r="A52" s="25"/>
      <c r="B52" s="25"/>
      <c r="U52" s="18"/>
      <c r="AG52" s="18"/>
    </row>
    <row r="53" spans="1:39" ht="23.6" thickBot="1">
      <c r="S53" s="18"/>
      <c r="AD53" s="18"/>
    </row>
    <row r="54" spans="1:39" ht="37.5" customHeight="1" thickBot="1">
      <c r="A54" s="233" t="s">
        <v>78</v>
      </c>
      <c r="B54" s="234"/>
      <c r="C54" s="234"/>
      <c r="D54" s="234"/>
      <c r="E54" s="234"/>
      <c r="F54" s="234"/>
      <c r="G54" s="234"/>
      <c r="H54" s="235"/>
    </row>
    <row r="55" spans="1:39" ht="23.15">
      <c r="T55" s="18"/>
      <c r="U55" s="18"/>
      <c r="AG55" s="18"/>
    </row>
    <row r="56" spans="1:39" ht="23.15">
      <c r="B56" s="89" t="s">
        <v>84</v>
      </c>
      <c r="C56" s="227" t="s">
        <v>79</v>
      </c>
      <c r="D56" s="227"/>
      <c r="E56" s="227"/>
      <c r="F56" s="228" t="s">
        <v>110</v>
      </c>
      <c r="G56" s="229"/>
      <c r="H56" s="18"/>
      <c r="I56" s="18"/>
      <c r="J56" s="89" t="s">
        <v>84</v>
      </c>
      <c r="K56" s="227" t="s">
        <v>79</v>
      </c>
      <c r="L56" s="227"/>
      <c r="M56" s="227"/>
      <c r="N56" s="228" t="s">
        <v>110</v>
      </c>
      <c r="O56" s="229"/>
      <c r="P56" s="18"/>
      <c r="Q56" s="18"/>
      <c r="R56" s="89" t="s">
        <v>84</v>
      </c>
      <c r="S56" s="227" t="s">
        <v>79</v>
      </c>
      <c r="T56" s="227"/>
      <c r="U56" s="227"/>
      <c r="V56" s="228" t="s">
        <v>110</v>
      </c>
      <c r="W56" s="229"/>
      <c r="X56" s="18"/>
      <c r="Y56" s="18"/>
      <c r="Z56" s="89" t="s">
        <v>84</v>
      </c>
      <c r="AA56" s="227" t="s">
        <v>79</v>
      </c>
      <c r="AB56" s="227"/>
      <c r="AC56" s="227"/>
      <c r="AD56" s="228" t="s">
        <v>110</v>
      </c>
      <c r="AE56" s="229"/>
      <c r="AH56" s="89" t="s">
        <v>84</v>
      </c>
      <c r="AI56" s="227" t="s">
        <v>27</v>
      </c>
      <c r="AJ56" s="227"/>
      <c r="AK56" s="227"/>
      <c r="AL56" s="228" t="s">
        <v>110</v>
      </c>
      <c r="AM56" s="229"/>
    </row>
    <row r="57" spans="1:39" s="23" customFormat="1" ht="14.6">
      <c r="B57" s="26"/>
      <c r="C57" s="26"/>
      <c r="D57" s="26"/>
      <c r="E57" s="26"/>
      <c r="F57" s="226">
        <v>404</v>
      </c>
      <c r="G57" s="226"/>
      <c r="J57" s="26"/>
      <c r="K57" s="26"/>
      <c r="L57" s="26"/>
      <c r="M57" s="26"/>
      <c r="N57" s="226">
        <v>542</v>
      </c>
      <c r="O57" s="226"/>
      <c r="R57" s="26"/>
      <c r="S57" s="26"/>
      <c r="T57" s="26"/>
      <c r="U57" s="26"/>
      <c r="V57" s="226">
        <v>676</v>
      </c>
      <c r="W57" s="226"/>
      <c r="Z57" s="26"/>
      <c r="AA57" s="26"/>
      <c r="AB57" s="26"/>
      <c r="AC57" s="26"/>
      <c r="AD57" s="226">
        <v>806</v>
      </c>
      <c r="AE57" s="226"/>
      <c r="AH57" s="26"/>
      <c r="AI57" s="26"/>
      <c r="AJ57" s="26"/>
      <c r="AK57" s="26"/>
      <c r="AL57" s="230">
        <v>936</v>
      </c>
      <c r="AM57" s="230"/>
    </row>
    <row r="58" spans="1:39" ht="37.5" customHeight="1">
      <c r="B58" s="24" t="str">
        <f>入力シート!B74&amp;""</f>
        <v/>
      </c>
      <c r="C58" s="221" t="s">
        <v>42</v>
      </c>
      <c r="D58" s="222"/>
      <c r="E58" s="223"/>
      <c r="F58" s="224" t="s">
        <v>80</v>
      </c>
      <c r="G58" s="225"/>
      <c r="H58" s="88"/>
      <c r="J58" s="24" t="str">
        <f>入力シート!B86&amp;""</f>
        <v/>
      </c>
      <c r="K58" s="221" t="s">
        <v>48</v>
      </c>
      <c r="L58" s="222"/>
      <c r="M58" s="223"/>
      <c r="N58" s="224" t="s">
        <v>90</v>
      </c>
      <c r="O58" s="225"/>
      <c r="P58" s="88"/>
      <c r="R58" s="24" t="str">
        <f>入力シート!J78&amp;""</f>
        <v/>
      </c>
      <c r="S58" s="221" t="s">
        <v>54</v>
      </c>
      <c r="T58" s="222"/>
      <c r="U58" s="223"/>
      <c r="V58" s="224" t="s">
        <v>95</v>
      </c>
      <c r="W58" s="225"/>
      <c r="X58" s="88"/>
      <c r="Z58" s="24" t="str">
        <f>入力シート!J90&amp;""</f>
        <v/>
      </c>
      <c r="AA58" s="221" t="s">
        <v>60</v>
      </c>
      <c r="AB58" s="222"/>
      <c r="AC58" s="223"/>
      <c r="AD58" s="224" t="s">
        <v>100</v>
      </c>
      <c r="AE58" s="225"/>
      <c r="AH58" s="24" t="str">
        <f>入力シート!R82&amp;""</f>
        <v/>
      </c>
      <c r="AI58" s="221" t="s">
        <v>66</v>
      </c>
      <c r="AJ58" s="222"/>
      <c r="AK58" s="223"/>
      <c r="AL58" s="224" t="s">
        <v>83</v>
      </c>
      <c r="AM58" s="225"/>
    </row>
    <row r="59" spans="1:39" s="23" customFormat="1" ht="14.6">
      <c r="B59" s="26"/>
      <c r="C59" s="26"/>
      <c r="D59" s="26"/>
      <c r="E59" s="26"/>
      <c r="F59" s="226">
        <v>429</v>
      </c>
      <c r="G59" s="226"/>
      <c r="J59" s="26"/>
      <c r="K59" s="26"/>
      <c r="L59" s="26"/>
      <c r="M59" s="26"/>
      <c r="N59" s="226">
        <v>563</v>
      </c>
      <c r="O59" s="226"/>
      <c r="R59" s="26"/>
      <c r="S59" s="26"/>
      <c r="T59" s="26"/>
      <c r="U59" s="26"/>
      <c r="V59" s="226">
        <v>701</v>
      </c>
      <c r="W59" s="226"/>
      <c r="Z59" s="26"/>
      <c r="AA59" s="26"/>
      <c r="AB59" s="26"/>
      <c r="AC59" s="26"/>
      <c r="AD59" s="226">
        <v>827</v>
      </c>
      <c r="AE59" s="226"/>
      <c r="AH59" s="26"/>
      <c r="AI59" s="26"/>
      <c r="AJ59" s="26"/>
      <c r="AK59" s="26"/>
      <c r="AL59" s="226">
        <v>957</v>
      </c>
      <c r="AM59" s="226"/>
    </row>
    <row r="60" spans="1:39" ht="37.5" customHeight="1">
      <c r="B60" s="24" t="str">
        <f>入力シート!B76&amp;""</f>
        <v/>
      </c>
      <c r="C60" s="221" t="s">
        <v>43</v>
      </c>
      <c r="D60" s="222"/>
      <c r="E60" s="223"/>
      <c r="F60" s="224" t="s">
        <v>85</v>
      </c>
      <c r="G60" s="225"/>
      <c r="H60" s="88"/>
      <c r="J60" s="24" t="str">
        <f>入力シート!B88&amp;""</f>
        <v/>
      </c>
      <c r="K60" s="221" t="s">
        <v>49</v>
      </c>
      <c r="L60" s="222"/>
      <c r="M60" s="223"/>
      <c r="N60" s="224" t="s">
        <v>91</v>
      </c>
      <c r="O60" s="225"/>
      <c r="P60" s="88"/>
      <c r="R60" s="24" t="str">
        <f>入力シート!J80&amp;""</f>
        <v/>
      </c>
      <c r="S60" s="221" t="s">
        <v>55</v>
      </c>
      <c r="T60" s="222"/>
      <c r="U60" s="223"/>
      <c r="V60" s="224" t="s">
        <v>96</v>
      </c>
      <c r="W60" s="225"/>
      <c r="X60" s="88"/>
      <c r="Z60" s="24" t="str">
        <f>入力シート!J92&amp;""</f>
        <v/>
      </c>
      <c r="AA60" s="221" t="s">
        <v>61</v>
      </c>
      <c r="AB60" s="222"/>
      <c r="AC60" s="223"/>
      <c r="AD60" s="224" t="s">
        <v>101</v>
      </c>
      <c r="AE60" s="225"/>
      <c r="AH60" s="24" t="str">
        <f>入力シート!R84&amp;""</f>
        <v/>
      </c>
      <c r="AI60" s="221" t="s">
        <v>67</v>
      </c>
      <c r="AJ60" s="222"/>
      <c r="AK60" s="223"/>
      <c r="AL60" s="224" t="s">
        <v>106</v>
      </c>
      <c r="AM60" s="225"/>
    </row>
    <row r="61" spans="1:39" s="23" customFormat="1" ht="14.6">
      <c r="B61" s="26"/>
      <c r="C61" s="26"/>
      <c r="D61" s="26"/>
      <c r="E61" s="26"/>
      <c r="F61" s="226">
        <v>454</v>
      </c>
      <c r="G61" s="226"/>
      <c r="J61" s="26"/>
      <c r="K61" s="26"/>
      <c r="L61" s="26"/>
      <c r="M61" s="26"/>
      <c r="N61" s="226">
        <v>588</v>
      </c>
      <c r="O61" s="226"/>
      <c r="R61" s="26"/>
      <c r="S61" s="26"/>
      <c r="T61" s="26"/>
      <c r="U61" s="26"/>
      <c r="V61" s="226">
        <v>722</v>
      </c>
      <c r="W61" s="226"/>
      <c r="Z61" s="26"/>
      <c r="AA61" s="26"/>
      <c r="AB61" s="26"/>
      <c r="AC61" s="26"/>
      <c r="AD61" s="226">
        <v>848</v>
      </c>
      <c r="AE61" s="226"/>
      <c r="AH61" s="26"/>
      <c r="AI61" s="26"/>
      <c r="AJ61" s="26"/>
      <c r="AK61" s="26"/>
      <c r="AL61" s="226">
        <v>978</v>
      </c>
      <c r="AM61" s="226"/>
    </row>
    <row r="62" spans="1:39" ht="37.5" customHeight="1">
      <c r="B62" s="24" t="str">
        <f>入力シート!B78&amp;""</f>
        <v/>
      </c>
      <c r="C62" s="221" t="s">
        <v>44</v>
      </c>
      <c r="D62" s="222"/>
      <c r="E62" s="223"/>
      <c r="F62" s="224" t="s">
        <v>86</v>
      </c>
      <c r="G62" s="225"/>
      <c r="H62" s="88"/>
      <c r="J62" s="24" t="str">
        <f>入力シート!B90&amp;""</f>
        <v/>
      </c>
      <c r="K62" s="221" t="s">
        <v>50</v>
      </c>
      <c r="L62" s="222"/>
      <c r="M62" s="223"/>
      <c r="N62" s="224" t="s">
        <v>81</v>
      </c>
      <c r="O62" s="225"/>
      <c r="P62" s="88"/>
      <c r="R62" s="24" t="str">
        <f>入力シート!J82&amp;""</f>
        <v/>
      </c>
      <c r="S62" s="221" t="s">
        <v>56</v>
      </c>
      <c r="T62" s="222"/>
      <c r="U62" s="223"/>
      <c r="V62" s="224" t="s">
        <v>97</v>
      </c>
      <c r="W62" s="225"/>
      <c r="X62" s="88"/>
      <c r="Z62" s="24" t="str">
        <f>入力シート!R74&amp;""</f>
        <v/>
      </c>
      <c r="AA62" s="221" t="s">
        <v>62</v>
      </c>
      <c r="AB62" s="222"/>
      <c r="AC62" s="223"/>
      <c r="AD62" s="224" t="s">
        <v>102</v>
      </c>
      <c r="AE62" s="225"/>
      <c r="AH62" s="24" t="str">
        <f>入力シート!R86&amp;""</f>
        <v/>
      </c>
      <c r="AI62" s="221" t="s">
        <v>68</v>
      </c>
      <c r="AJ62" s="222"/>
      <c r="AK62" s="223"/>
      <c r="AL62" s="224" t="s">
        <v>107</v>
      </c>
      <c r="AM62" s="225"/>
    </row>
    <row r="63" spans="1:39" s="23" customFormat="1" ht="14.6">
      <c r="B63" s="26"/>
      <c r="C63" s="26"/>
      <c r="D63" s="26"/>
      <c r="E63" s="26"/>
      <c r="F63" s="226">
        <v>475</v>
      </c>
      <c r="G63" s="226"/>
      <c r="J63" s="26"/>
      <c r="K63" s="26"/>
      <c r="L63" s="26"/>
      <c r="M63" s="26"/>
      <c r="N63" s="226">
        <v>613</v>
      </c>
      <c r="O63" s="226"/>
      <c r="R63" s="26"/>
      <c r="S63" s="26"/>
      <c r="T63" s="26"/>
      <c r="U63" s="26"/>
      <c r="V63" s="226">
        <v>743</v>
      </c>
      <c r="W63" s="226"/>
      <c r="Z63" s="26"/>
      <c r="AA63" s="26"/>
      <c r="AB63" s="26"/>
      <c r="AC63" s="26"/>
      <c r="AD63" s="226">
        <v>869</v>
      </c>
      <c r="AE63" s="226"/>
      <c r="AH63" s="26"/>
      <c r="AI63" s="26"/>
      <c r="AJ63" s="26"/>
      <c r="AK63" s="26"/>
      <c r="AL63" s="226">
        <v>999</v>
      </c>
      <c r="AM63" s="226"/>
    </row>
    <row r="64" spans="1:39" ht="37.5" customHeight="1">
      <c r="B64" s="24" t="str">
        <f>入力シート!B80&amp;""</f>
        <v/>
      </c>
      <c r="C64" s="221" t="s">
        <v>45</v>
      </c>
      <c r="D64" s="222"/>
      <c r="E64" s="223"/>
      <c r="F64" s="224" t="s">
        <v>87</v>
      </c>
      <c r="G64" s="225"/>
      <c r="H64" s="88"/>
      <c r="J64" s="24" t="str">
        <f>入力シート!B92&amp;""</f>
        <v/>
      </c>
      <c r="K64" s="221" t="s">
        <v>51</v>
      </c>
      <c r="L64" s="222"/>
      <c r="M64" s="223"/>
      <c r="N64" s="224" t="s">
        <v>92</v>
      </c>
      <c r="O64" s="225"/>
      <c r="P64" s="88"/>
      <c r="R64" s="24" t="str">
        <f>入力シート!J84&amp;""</f>
        <v/>
      </c>
      <c r="S64" s="221" t="s">
        <v>57</v>
      </c>
      <c r="T64" s="222"/>
      <c r="U64" s="223"/>
      <c r="V64" s="224" t="s">
        <v>98</v>
      </c>
      <c r="W64" s="225"/>
      <c r="X64" s="88"/>
      <c r="Z64" s="24" t="str">
        <f>入力シート!R76&amp;""</f>
        <v/>
      </c>
      <c r="AA64" s="221" t="s">
        <v>63</v>
      </c>
      <c r="AB64" s="222"/>
      <c r="AC64" s="223"/>
      <c r="AD64" s="224" t="s">
        <v>103</v>
      </c>
      <c r="AE64" s="225"/>
      <c r="AH64" s="24" t="str">
        <f>入力シート!R88&amp;""</f>
        <v/>
      </c>
      <c r="AI64" s="221" t="s">
        <v>69</v>
      </c>
      <c r="AJ64" s="222"/>
      <c r="AK64" s="223"/>
      <c r="AL64" s="224" t="s">
        <v>108</v>
      </c>
      <c r="AM64" s="225"/>
    </row>
    <row r="65" spans="2:39" s="23" customFormat="1" ht="14.6">
      <c r="B65" s="26"/>
      <c r="C65" s="26"/>
      <c r="D65" s="26"/>
      <c r="E65" s="26"/>
      <c r="F65" s="226">
        <v>496</v>
      </c>
      <c r="G65" s="226"/>
      <c r="J65" s="26"/>
      <c r="K65" s="26"/>
      <c r="L65" s="26"/>
      <c r="M65" s="26"/>
      <c r="N65" s="226">
        <v>634</v>
      </c>
      <c r="O65" s="226"/>
      <c r="R65" s="26"/>
      <c r="S65" s="26"/>
      <c r="T65" s="26"/>
      <c r="U65" s="26"/>
      <c r="V65" s="226">
        <v>764</v>
      </c>
      <c r="W65" s="226"/>
      <c r="Z65" s="26"/>
      <c r="AA65" s="26"/>
      <c r="AB65" s="26"/>
      <c r="AC65" s="26"/>
      <c r="AD65" s="226">
        <v>890</v>
      </c>
      <c r="AE65" s="226"/>
      <c r="AH65" s="26"/>
      <c r="AI65" s="26"/>
      <c r="AJ65" s="26"/>
      <c r="AK65" s="26"/>
      <c r="AL65" s="226">
        <v>1020</v>
      </c>
      <c r="AM65" s="226"/>
    </row>
    <row r="66" spans="2:39" ht="37.5" customHeight="1">
      <c r="B66" s="24" t="str">
        <f>入力シート!B82&amp;""</f>
        <v/>
      </c>
      <c r="C66" s="221" t="s">
        <v>46</v>
      </c>
      <c r="D66" s="222"/>
      <c r="E66" s="223"/>
      <c r="F66" s="224" t="s">
        <v>88</v>
      </c>
      <c r="G66" s="225"/>
      <c r="H66" s="88"/>
      <c r="J66" s="24" t="str">
        <f>入力シート!J74&amp;""</f>
        <v/>
      </c>
      <c r="K66" s="221" t="s">
        <v>52</v>
      </c>
      <c r="L66" s="222"/>
      <c r="M66" s="223"/>
      <c r="N66" s="224" t="s">
        <v>93</v>
      </c>
      <c r="O66" s="225"/>
      <c r="P66" s="88"/>
      <c r="R66" s="24" t="str">
        <f>入力シート!J86&amp;""</f>
        <v/>
      </c>
      <c r="S66" s="221" t="s">
        <v>58</v>
      </c>
      <c r="T66" s="222"/>
      <c r="U66" s="223"/>
      <c r="V66" s="224" t="s">
        <v>82</v>
      </c>
      <c r="W66" s="225"/>
      <c r="X66" s="88"/>
      <c r="Z66" s="24" t="str">
        <f>入力シート!R78&amp;""</f>
        <v/>
      </c>
      <c r="AA66" s="221" t="s">
        <v>64</v>
      </c>
      <c r="AB66" s="222"/>
      <c r="AC66" s="223"/>
      <c r="AD66" s="224" t="s">
        <v>104</v>
      </c>
      <c r="AE66" s="225"/>
      <c r="AH66" s="24" t="str">
        <f>入力シート!R90&amp;""</f>
        <v/>
      </c>
      <c r="AI66" s="221" t="s">
        <v>70</v>
      </c>
      <c r="AJ66" s="222"/>
      <c r="AK66" s="223"/>
      <c r="AL66" s="224" t="s">
        <v>109</v>
      </c>
      <c r="AM66" s="225"/>
    </row>
    <row r="67" spans="2:39" s="23" customFormat="1" ht="14.6">
      <c r="B67" s="26"/>
      <c r="C67" s="26"/>
      <c r="D67" s="26"/>
      <c r="E67" s="26"/>
      <c r="F67" s="226">
        <v>521</v>
      </c>
      <c r="G67" s="226"/>
      <c r="J67" s="26"/>
      <c r="K67" s="26"/>
      <c r="L67" s="26"/>
      <c r="M67" s="26"/>
      <c r="N67" s="226">
        <v>655</v>
      </c>
      <c r="O67" s="226"/>
      <c r="R67" s="26"/>
      <c r="S67" s="26"/>
      <c r="T67" s="26"/>
      <c r="U67" s="26"/>
      <c r="V67" s="226">
        <v>785</v>
      </c>
      <c r="W67" s="226"/>
      <c r="Z67" s="26"/>
      <c r="AA67" s="26"/>
      <c r="AB67" s="26"/>
      <c r="AC67" s="26"/>
      <c r="AD67" s="226">
        <v>915</v>
      </c>
      <c r="AE67" s="226"/>
    </row>
    <row r="68" spans="2:39" ht="37.5" customHeight="1">
      <c r="B68" s="24" t="str">
        <f>入力シート!B84&amp;""</f>
        <v/>
      </c>
      <c r="C68" s="221" t="s">
        <v>47</v>
      </c>
      <c r="D68" s="222"/>
      <c r="E68" s="223"/>
      <c r="F68" s="224" t="s">
        <v>89</v>
      </c>
      <c r="G68" s="225"/>
      <c r="H68" s="88"/>
      <c r="J68" s="24" t="str">
        <f>入力シート!J76&amp;""</f>
        <v/>
      </c>
      <c r="K68" s="221" t="s">
        <v>53</v>
      </c>
      <c r="L68" s="222"/>
      <c r="M68" s="223"/>
      <c r="N68" s="224" t="s">
        <v>94</v>
      </c>
      <c r="O68" s="225"/>
      <c r="P68" s="88"/>
      <c r="R68" s="24" t="str">
        <f>入力シート!J88&amp;""</f>
        <v/>
      </c>
      <c r="S68" s="221" t="s">
        <v>59</v>
      </c>
      <c r="T68" s="222"/>
      <c r="U68" s="223"/>
      <c r="V68" s="224" t="s">
        <v>99</v>
      </c>
      <c r="W68" s="225"/>
      <c r="X68" s="88"/>
      <c r="Z68" s="24" t="str">
        <f>入力シート!R80&amp;""</f>
        <v/>
      </c>
      <c r="AA68" s="221" t="s">
        <v>65</v>
      </c>
      <c r="AB68" s="222"/>
      <c r="AC68" s="223"/>
      <c r="AD68" s="224" t="s">
        <v>105</v>
      </c>
      <c r="AE68" s="225"/>
    </row>
  </sheetData>
  <sheetProtection algorithmName="SHA-512" hashValue="SmdrP62yeJ9DRAuzvZoFWOZQsCGgqAn6Y6Dne8ls6g6zC2pdgNImrG1WvcPm5N+afw29pD6PVIckybRI9exW/Q==" saltValue="us0gLpBeU4tx2wcmJsIAZQ==" spinCount="100000" sheet="1" objects="1" scenarios="1"/>
  <mergeCells count="130">
    <mergeCell ref="M51:S51"/>
    <mergeCell ref="Y51:AE51"/>
    <mergeCell ref="A51:G51"/>
    <mergeCell ref="I11:M11"/>
    <mergeCell ref="I9:M9"/>
    <mergeCell ref="I10:M10"/>
    <mergeCell ref="A2:AO2"/>
    <mergeCell ref="A4:AO4"/>
    <mergeCell ref="A15:C15"/>
    <mergeCell ref="A18:C18"/>
    <mergeCell ref="A23:C23"/>
    <mergeCell ref="A34:C34"/>
    <mergeCell ref="A37:C37"/>
    <mergeCell ref="A40:C40"/>
    <mergeCell ref="G15:I15"/>
    <mergeCell ref="T15:V15"/>
    <mergeCell ref="A43:C43"/>
    <mergeCell ref="W34:Z34"/>
    <mergeCell ref="A31:C31"/>
    <mergeCell ref="V58:W58"/>
    <mergeCell ref="V59:W59"/>
    <mergeCell ref="V60:W60"/>
    <mergeCell ref="V61:W61"/>
    <mergeCell ref="F65:G65"/>
    <mergeCell ref="F66:G66"/>
    <mergeCell ref="A54:H54"/>
    <mergeCell ref="AC15:AE15"/>
    <mergeCell ref="A26:C26"/>
    <mergeCell ref="N34:R34"/>
    <mergeCell ref="A48:F48"/>
    <mergeCell ref="K60:M60"/>
    <mergeCell ref="K62:M62"/>
    <mergeCell ref="K64:M64"/>
    <mergeCell ref="K66:M66"/>
    <mergeCell ref="S58:U58"/>
    <mergeCell ref="S60:U60"/>
    <mergeCell ref="S62:U62"/>
    <mergeCell ref="S64:U64"/>
    <mergeCell ref="F58:G58"/>
    <mergeCell ref="F59:G59"/>
    <mergeCell ref="F60:G60"/>
    <mergeCell ref="F61:G61"/>
    <mergeCell ref="N60:O60"/>
    <mergeCell ref="C64:E64"/>
    <mergeCell ref="C66:E66"/>
    <mergeCell ref="C68:E68"/>
    <mergeCell ref="K58:M58"/>
    <mergeCell ref="N58:O58"/>
    <mergeCell ref="N59:O59"/>
    <mergeCell ref="F57:G57"/>
    <mergeCell ref="N61:O61"/>
    <mergeCell ref="N62:O62"/>
    <mergeCell ref="N63:O63"/>
    <mergeCell ref="N64:O64"/>
    <mergeCell ref="N65:O65"/>
    <mergeCell ref="N66:O66"/>
    <mergeCell ref="N67:O67"/>
    <mergeCell ref="N68:O68"/>
    <mergeCell ref="C58:E58"/>
    <mergeCell ref="C60:E60"/>
    <mergeCell ref="K68:M68"/>
    <mergeCell ref="F62:G62"/>
    <mergeCell ref="F63:G63"/>
    <mergeCell ref="F64:G64"/>
    <mergeCell ref="C62:E62"/>
    <mergeCell ref="C56:E56"/>
    <mergeCell ref="F56:G56"/>
    <mergeCell ref="AC10:AE10"/>
    <mergeCell ref="AC11:AE11"/>
    <mergeCell ref="AD67:AE67"/>
    <mergeCell ref="AD68:AE68"/>
    <mergeCell ref="S66:U66"/>
    <mergeCell ref="AF9:AN9"/>
    <mergeCell ref="AF10:AN10"/>
    <mergeCell ref="AF11:AN11"/>
    <mergeCell ref="N9:AA9"/>
    <mergeCell ref="N10:AA10"/>
    <mergeCell ref="N11:AA11"/>
    <mergeCell ref="AC9:AE9"/>
    <mergeCell ref="AA62:AC62"/>
    <mergeCell ref="AA60:AC60"/>
    <mergeCell ref="AD65:AE65"/>
    <mergeCell ref="AD66:AE66"/>
    <mergeCell ref="F67:G67"/>
    <mergeCell ref="F68:G68"/>
    <mergeCell ref="V57:W57"/>
    <mergeCell ref="V63:W63"/>
    <mergeCell ref="V62:W62"/>
    <mergeCell ref="N57:O57"/>
    <mergeCell ref="AD62:AE62"/>
    <mergeCell ref="AD63:AE63"/>
    <mergeCell ref="AD64:AE64"/>
    <mergeCell ref="S68:U68"/>
    <mergeCell ref="AA58:AC58"/>
    <mergeCell ref="K56:M56"/>
    <mergeCell ref="S56:U56"/>
    <mergeCell ref="AA56:AC56"/>
    <mergeCell ref="N56:O56"/>
    <mergeCell ref="V56:W56"/>
    <mergeCell ref="AD56:AE56"/>
    <mergeCell ref="AD58:AE58"/>
    <mergeCell ref="AD59:AE59"/>
    <mergeCell ref="AD60:AE60"/>
    <mergeCell ref="AD61:AE61"/>
    <mergeCell ref="V64:W64"/>
    <mergeCell ref="V65:W65"/>
    <mergeCell ref="V66:W66"/>
    <mergeCell ref="V67:W67"/>
    <mergeCell ref="V68:W68"/>
    <mergeCell ref="AD57:AE57"/>
    <mergeCell ref="AA64:AC64"/>
    <mergeCell ref="AA66:AC66"/>
    <mergeCell ref="AA68:AC68"/>
    <mergeCell ref="AI62:AK62"/>
    <mergeCell ref="AL62:AM62"/>
    <mergeCell ref="AL63:AM63"/>
    <mergeCell ref="AI64:AK64"/>
    <mergeCell ref="AL64:AM64"/>
    <mergeCell ref="AL65:AM65"/>
    <mergeCell ref="AI66:AK66"/>
    <mergeCell ref="AL66:AM66"/>
    <mergeCell ref="AI56:AK56"/>
    <mergeCell ref="AL56:AM56"/>
    <mergeCell ref="AL57:AM57"/>
    <mergeCell ref="AI58:AK58"/>
    <mergeCell ref="AL58:AM58"/>
    <mergeCell ref="AL59:AM59"/>
    <mergeCell ref="AI60:AK60"/>
    <mergeCell ref="AL60:AM60"/>
    <mergeCell ref="AL61:AM61"/>
  </mergeCells>
  <phoneticPr fontId="1"/>
  <conditionalFormatting sqref="F58:G58">
    <cfRule type="expression" dxfId="28" priority="29">
      <formula>B58&lt;&gt;"○"</formula>
    </cfRule>
  </conditionalFormatting>
  <conditionalFormatting sqref="F60:G60">
    <cfRule type="expression" dxfId="27" priority="28">
      <formula>B60&lt;&gt;"○"</formula>
    </cfRule>
  </conditionalFormatting>
  <conditionalFormatting sqref="F62:G62">
    <cfRule type="expression" dxfId="26" priority="27">
      <formula>B62&lt;&gt;"○"</formula>
    </cfRule>
  </conditionalFormatting>
  <conditionalFormatting sqref="F64:G64">
    <cfRule type="expression" dxfId="25" priority="26">
      <formula>B64&lt;&gt;"○"</formula>
    </cfRule>
  </conditionalFormatting>
  <conditionalFormatting sqref="F66:G66">
    <cfRule type="expression" dxfId="24" priority="25">
      <formula>B66&lt;&gt;"○"</formula>
    </cfRule>
  </conditionalFormatting>
  <conditionalFormatting sqref="F68:G68">
    <cfRule type="expression" dxfId="23" priority="24">
      <formula>B68&lt;&gt;"○"</formula>
    </cfRule>
  </conditionalFormatting>
  <conditionalFormatting sqref="N58:O58">
    <cfRule type="expression" dxfId="22" priority="23">
      <formula>J58&lt;&gt;"○"</formula>
    </cfRule>
  </conditionalFormatting>
  <conditionalFormatting sqref="N60:O60">
    <cfRule type="expression" dxfId="21" priority="22">
      <formula>J60&lt;&gt;"○"</formula>
    </cfRule>
  </conditionalFormatting>
  <conditionalFormatting sqref="N62:O62">
    <cfRule type="expression" dxfId="20" priority="21">
      <formula>J62&lt;&gt;"○"</formula>
    </cfRule>
  </conditionalFormatting>
  <conditionalFormatting sqref="N64:O64">
    <cfRule type="expression" dxfId="19" priority="20">
      <formula>J64&lt;&gt;"○"</formula>
    </cfRule>
  </conditionalFormatting>
  <conditionalFormatting sqref="N66:O66">
    <cfRule type="expression" dxfId="18" priority="19">
      <formula>J66&lt;&gt;"○"</formula>
    </cfRule>
  </conditionalFormatting>
  <conditionalFormatting sqref="N68:O68">
    <cfRule type="expression" dxfId="17" priority="18">
      <formula>J68&lt;&gt;"○"</formula>
    </cfRule>
  </conditionalFormatting>
  <conditionalFormatting sqref="V58:W58">
    <cfRule type="expression" dxfId="16" priority="17">
      <formula>R58&lt;&gt;"○"</formula>
    </cfRule>
  </conditionalFormatting>
  <conditionalFormatting sqref="V60:W60">
    <cfRule type="expression" dxfId="15" priority="16">
      <formula>R60&lt;&gt;"○"</formula>
    </cfRule>
  </conditionalFormatting>
  <conditionalFormatting sqref="V62:W62">
    <cfRule type="expression" dxfId="14" priority="15">
      <formula>R62&lt;&gt;"○"</formula>
    </cfRule>
  </conditionalFormatting>
  <conditionalFormatting sqref="V64:W64">
    <cfRule type="expression" dxfId="13" priority="14">
      <formula>R64&lt;&gt;"○"</formula>
    </cfRule>
  </conditionalFormatting>
  <conditionalFormatting sqref="V66:W66">
    <cfRule type="expression" dxfId="12" priority="13">
      <formula>R66&lt;&gt;"○"</formula>
    </cfRule>
  </conditionalFormatting>
  <conditionalFormatting sqref="V68:W68">
    <cfRule type="expression" dxfId="11" priority="12">
      <formula>R68&lt;&gt;"○"</formula>
    </cfRule>
  </conditionalFormatting>
  <conditionalFormatting sqref="AD58:AE58">
    <cfRule type="expression" dxfId="10" priority="11">
      <formula>Z58&lt;&gt;"○"</formula>
    </cfRule>
  </conditionalFormatting>
  <conditionalFormatting sqref="AD60:AE60">
    <cfRule type="expression" dxfId="9" priority="10">
      <formula>Z60&lt;&gt;"○"</formula>
    </cfRule>
  </conditionalFormatting>
  <conditionalFormatting sqref="AD62:AE62">
    <cfRule type="expression" dxfId="8" priority="9">
      <formula>Z62&lt;&gt;"○"</formula>
    </cfRule>
  </conditionalFormatting>
  <conditionalFormatting sqref="AD64:AE64">
    <cfRule type="expression" dxfId="7" priority="8">
      <formula>Z64&lt;&gt;"○"</formula>
    </cfRule>
  </conditionalFormatting>
  <conditionalFormatting sqref="AD66:AE66">
    <cfRule type="expression" dxfId="6" priority="7">
      <formula>Z66&lt;&gt;"○"</formula>
    </cfRule>
  </conditionalFormatting>
  <conditionalFormatting sqref="AD68:AE68">
    <cfRule type="expression" dxfId="5" priority="6">
      <formula>Z68&lt;&gt;"○"</formula>
    </cfRule>
  </conditionalFormatting>
  <conditionalFormatting sqref="AL58:AM58">
    <cfRule type="expression" dxfId="4" priority="5">
      <formula>AH58&lt;&gt;"○"</formula>
    </cfRule>
  </conditionalFormatting>
  <conditionalFormatting sqref="AL60:AM60">
    <cfRule type="expression" dxfId="3" priority="4">
      <formula>AH60&lt;&gt;"○"</formula>
    </cfRule>
  </conditionalFormatting>
  <conditionalFormatting sqref="AL62:AM62">
    <cfRule type="expression" dxfId="2" priority="3">
      <formula>AH62&lt;&gt;"○"</formula>
    </cfRule>
  </conditionalFormatting>
  <conditionalFormatting sqref="AL64:AM64">
    <cfRule type="expression" dxfId="1" priority="2">
      <formula>AH64&lt;&gt;"○"</formula>
    </cfRule>
  </conditionalFormatting>
  <conditionalFormatting sqref="AL66:AM66">
    <cfRule type="expression" dxfId="0" priority="1">
      <formula>AH66&lt;&gt;"○"</formula>
    </cfRule>
  </conditionalFormatting>
  <printOptions horizontalCentered="1"/>
  <pageMargins left="0.19685039370078741" right="0.19685039370078741" top="0.59055118110236227" bottom="0.39370078740157483" header="0.23622047244094491" footer="0.23622047244094491"/>
  <pageSetup paperSize="9" scale="50" orientation="landscape" r:id="rId1"/>
  <headerFooter alignWithMargins="0"/>
  <rowBreaks count="1" manualBreakCount="1">
    <brk id="35" max="4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9913A-BC85-4A0F-BFEB-663B7A6A8DFB}">
  <sheetPr codeName="Sheet3"/>
  <dimension ref="A1:F13"/>
  <sheetViews>
    <sheetView showGridLines="0" view="pageBreakPreview" topLeftCell="A13" zoomScale="50" zoomScaleNormal="50" zoomScaleSheetLayoutView="50" workbookViewId="0">
      <selection activeCell="D6" sqref="D6"/>
    </sheetView>
  </sheetViews>
  <sheetFormatPr defaultColWidth="9" defaultRowHeight="35.6"/>
  <cols>
    <col min="1" max="1" width="12.5" style="1" customWidth="1"/>
    <col min="2" max="2" width="42.5" style="1" customWidth="1"/>
    <col min="3" max="3" width="57.35546875" style="1" customWidth="1"/>
    <col min="4" max="4" width="42.5" style="1" customWidth="1"/>
    <col min="5" max="5" width="12.5" style="1" customWidth="1"/>
    <col min="6" max="16384" width="9" style="1"/>
  </cols>
  <sheetData>
    <row r="1" spans="1:6">
      <c r="E1" s="156" t="str">
        <f>入力シート!Y2</f>
        <v>ver9.20</v>
      </c>
      <c r="F1" s="1" t="s">
        <v>76</v>
      </c>
    </row>
    <row r="2" spans="1:6" s="2" customFormat="1" ht="77.150000000000006">
      <c r="A2" s="240" t="s">
        <v>4</v>
      </c>
      <c r="B2" s="240"/>
      <c r="C2" s="240"/>
      <c r="D2" s="240"/>
      <c r="E2" s="240"/>
    </row>
    <row r="3" spans="1:6" s="3" customFormat="1" ht="44.15">
      <c r="A3" s="238" t="s">
        <v>4187</v>
      </c>
      <c r="B3" s="238"/>
      <c r="C3" s="238"/>
      <c r="D3" s="238"/>
      <c r="E3" s="238"/>
    </row>
    <row r="4" spans="1:6" ht="71.25" customHeight="1"/>
    <row r="5" spans="1:6" ht="38.6">
      <c r="A5" s="239" t="s">
        <v>0</v>
      </c>
      <c r="B5" s="239"/>
      <c r="C5" s="239"/>
      <c r="D5" s="239"/>
      <c r="E5" s="239"/>
    </row>
    <row r="6" spans="1:6" ht="150" customHeight="1" thickBot="1"/>
    <row r="7" spans="1:6" ht="42" customHeight="1" thickBot="1">
      <c r="C7" s="13" t="s">
        <v>3</v>
      </c>
    </row>
    <row r="8" spans="1:6" ht="345" customHeight="1" thickBot="1">
      <c r="C8" s="4"/>
    </row>
    <row r="9" spans="1:6" ht="71.25" customHeight="1"/>
    <row r="10" spans="1:6" ht="71.25" customHeight="1">
      <c r="A10" s="67"/>
      <c r="B10" s="67" t="s">
        <v>5</v>
      </c>
    </row>
    <row r="11" spans="1:6" ht="81.75" customHeight="1">
      <c r="A11" s="67"/>
      <c r="B11" s="68" t="s">
        <v>1</v>
      </c>
      <c r="C11" s="241">
        <f>DATA!$E$19</f>
        <v>0</v>
      </c>
      <c r="D11" s="241"/>
    </row>
    <row r="12" spans="1:6" ht="81.75" customHeight="1">
      <c r="A12" s="67"/>
      <c r="B12" s="68" t="s">
        <v>2</v>
      </c>
      <c r="C12" s="241" t="str">
        <f>DATA!$E$6</f>
        <v/>
      </c>
      <c r="D12" s="241"/>
    </row>
    <row r="13" spans="1:6" ht="81.75" customHeight="1">
      <c r="A13" s="67"/>
      <c r="B13" s="68" t="s">
        <v>120</v>
      </c>
      <c r="C13" s="241" t="str">
        <f>DATA!$E$8</f>
        <v>　　</v>
      </c>
      <c r="D13" s="241"/>
    </row>
  </sheetData>
  <sheetProtection algorithmName="SHA-512" hashValue="WSw4IYkZmQgkrsrN2W159LKuulUerl09DbESLs5w7Z6FCiAr0ssx9gwlpRQGwUey4dUHzZOHz62qIQwIewPNMQ==" saltValue="08ydqJjrovOzzQVT5MJVBg==" spinCount="100000" sheet="1" objects="1" scenarios="1"/>
  <mergeCells count="6">
    <mergeCell ref="A3:E3"/>
    <mergeCell ref="A5:E5"/>
    <mergeCell ref="A2:E2"/>
    <mergeCell ref="C11:D11"/>
    <mergeCell ref="C13:D13"/>
    <mergeCell ref="C12:D12"/>
  </mergeCells>
  <phoneticPr fontId="1"/>
  <printOptions horizontalCentered="1"/>
  <pageMargins left="0.19685039370078741" right="0.19685039370078741" top="0.59055118110236227" bottom="0.59055118110236227" header="0.31496062992125984" footer="0.31496062992125984"/>
  <pageSetup paperSize="9" scale="5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07802-9CDC-4ADE-8DA8-71CD995A3D44}">
  <sheetPr codeName="Sheet4"/>
  <dimension ref="A1:D32"/>
  <sheetViews>
    <sheetView showGridLines="0" view="pageBreakPreview" topLeftCell="A31" zoomScale="50" zoomScaleNormal="100" zoomScaleSheetLayoutView="50" workbookViewId="0">
      <selection activeCell="D8" sqref="D8"/>
    </sheetView>
  </sheetViews>
  <sheetFormatPr defaultColWidth="20.5" defaultRowHeight="32.6"/>
  <cols>
    <col min="1" max="1" width="8.7109375" style="9" customWidth="1"/>
    <col min="2" max="2" width="20" style="9" customWidth="1"/>
    <col min="3" max="3" width="17.2109375" style="9" customWidth="1"/>
    <col min="4" max="4" width="126.35546875" style="9" customWidth="1"/>
    <col min="5" max="16384" width="20.5" style="9"/>
  </cols>
  <sheetData>
    <row r="1" spans="1:4" ht="44.15">
      <c r="A1" s="245" t="s">
        <v>6</v>
      </c>
      <c r="B1" s="245"/>
      <c r="C1" s="245"/>
      <c r="D1" s="245"/>
    </row>
    <row r="2" spans="1:4" ht="261" customHeight="1">
      <c r="A2" s="244" t="s">
        <v>4140</v>
      </c>
      <c r="B2" s="244"/>
      <c r="C2" s="244"/>
      <c r="D2" s="244"/>
    </row>
    <row r="3" spans="1:4">
      <c r="B3" s="9" t="s">
        <v>122</v>
      </c>
      <c r="C3" s="5"/>
      <c r="D3" s="11" t="str">
        <f>DATA!$E$2</f>
        <v>令和７年月日</v>
      </c>
    </row>
    <row r="4" spans="1:4" ht="48" customHeight="1">
      <c r="B4" s="242" t="s">
        <v>123</v>
      </c>
      <c r="C4" s="242"/>
      <c r="D4" s="35" t="str">
        <f>DBCS(DATA!$E$4)</f>
        <v>－</v>
      </c>
    </row>
    <row r="5" spans="1:4" ht="48" customHeight="1">
      <c r="A5" s="5"/>
      <c r="B5" s="243" t="s">
        <v>118</v>
      </c>
      <c r="C5" s="243"/>
      <c r="D5" s="36" t="str">
        <f>DATA!$E$6</f>
        <v/>
      </c>
    </row>
    <row r="6" spans="1:4" ht="48" customHeight="1">
      <c r="A6" s="5"/>
      <c r="B6" s="243" t="s">
        <v>119</v>
      </c>
      <c r="C6" s="243"/>
      <c r="D6" s="35" t="str">
        <f>DATA!$E$8</f>
        <v>　　</v>
      </c>
    </row>
    <row r="7" spans="1:4">
      <c r="A7" s="6"/>
      <c r="B7" s="6"/>
    </row>
    <row r="8" spans="1:4" ht="46.5" customHeight="1">
      <c r="A8" s="246" t="s">
        <v>24</v>
      </c>
      <c r="B8" s="247"/>
      <c r="C8" s="8" t="s">
        <v>10</v>
      </c>
      <c r="D8" s="137" t="s">
        <v>4139</v>
      </c>
    </row>
    <row r="9" spans="1:4" ht="46.5" customHeight="1">
      <c r="A9" s="248"/>
      <c r="B9" s="249"/>
      <c r="C9" s="69" t="s">
        <v>11</v>
      </c>
      <c r="D9" s="138"/>
    </row>
    <row r="10" spans="1:4" ht="46.5" customHeight="1">
      <c r="A10" s="250"/>
      <c r="B10" s="251"/>
      <c r="C10" s="10" t="s">
        <v>12</v>
      </c>
      <c r="D10" s="139"/>
    </row>
    <row r="11" spans="1:4" ht="46.5" customHeight="1">
      <c r="A11" s="257" t="s">
        <v>25</v>
      </c>
      <c r="B11" s="258"/>
      <c r="C11" s="10" t="s">
        <v>8</v>
      </c>
      <c r="D11" s="140"/>
    </row>
    <row r="12" spans="1:4" ht="33" customHeight="1">
      <c r="C12" s="7"/>
    </row>
    <row r="13" spans="1:4" s="12" customFormat="1" ht="9" customHeight="1">
      <c r="A13" s="14"/>
      <c r="B13" s="14"/>
      <c r="C13" s="15"/>
      <c r="D13" s="15"/>
    </row>
    <row r="14" spans="1:4" s="12" customFormat="1" ht="26.6">
      <c r="A14" s="254" t="s">
        <v>7</v>
      </c>
      <c r="B14" s="254"/>
      <c r="C14" s="254"/>
      <c r="D14" s="254"/>
    </row>
    <row r="15" spans="1:4" s="12" customFormat="1" ht="26.6">
      <c r="A15" s="254" t="s">
        <v>15</v>
      </c>
      <c r="B15" s="254"/>
      <c r="C15" s="254"/>
      <c r="D15" s="254"/>
    </row>
    <row r="16" spans="1:4" s="12" customFormat="1" ht="26.6">
      <c r="A16" s="254" t="s">
        <v>16</v>
      </c>
      <c r="B16" s="254"/>
      <c r="C16" s="254"/>
      <c r="D16" s="254"/>
    </row>
    <row r="17" spans="1:4" s="12" customFormat="1" ht="26.6">
      <c r="A17" s="254" t="s">
        <v>17</v>
      </c>
      <c r="B17" s="254"/>
      <c r="C17" s="254"/>
      <c r="D17" s="254"/>
    </row>
    <row r="18" spans="1:4" s="12" customFormat="1" ht="9" customHeight="1">
      <c r="A18" s="14"/>
      <c r="B18" s="14"/>
      <c r="C18" s="15"/>
      <c r="D18" s="15"/>
    </row>
    <row r="19" spans="1:4" s="12" customFormat="1" ht="210" customHeight="1">
      <c r="A19" s="259" t="s">
        <v>23</v>
      </c>
      <c r="B19" s="260"/>
      <c r="C19" s="255" t="s">
        <v>22</v>
      </c>
      <c r="D19" s="256"/>
    </row>
    <row r="20" spans="1:4" s="12" customFormat="1" ht="46.5" customHeight="1">
      <c r="A20" s="261"/>
      <c r="B20" s="262"/>
      <c r="C20" s="255" t="s">
        <v>14</v>
      </c>
      <c r="D20" s="255"/>
    </row>
    <row r="21" spans="1:4" s="12" customFormat="1" ht="46.5" customHeight="1">
      <c r="A21" s="261"/>
      <c r="B21" s="262"/>
      <c r="C21" s="255" t="s">
        <v>13</v>
      </c>
      <c r="D21" s="255"/>
    </row>
    <row r="22" spans="1:4" s="12" customFormat="1" ht="46.5" customHeight="1">
      <c r="A22" s="263"/>
      <c r="B22" s="264"/>
      <c r="C22" s="255" t="s">
        <v>19</v>
      </c>
      <c r="D22" s="255"/>
    </row>
    <row r="23" spans="1:4" s="12" customFormat="1" ht="66" customHeight="1">
      <c r="A23" s="265" t="s">
        <v>9</v>
      </c>
      <c r="B23" s="266"/>
      <c r="C23" s="255" t="s">
        <v>20</v>
      </c>
      <c r="D23" s="255"/>
    </row>
    <row r="24" spans="1:4" s="12" customFormat="1" ht="46.5" customHeight="1">
      <c r="A24" s="267"/>
      <c r="B24" s="268"/>
      <c r="C24" s="253" t="s">
        <v>18</v>
      </c>
      <c r="D24" s="253"/>
    </row>
    <row r="25" spans="1:4" s="12" customFormat="1" ht="120" customHeight="1">
      <c r="A25" s="252" t="s">
        <v>21</v>
      </c>
      <c r="B25" s="252"/>
      <c r="C25" s="252"/>
      <c r="D25" s="252"/>
    </row>
    <row r="26" spans="1:4" s="12" customFormat="1" ht="9" customHeight="1">
      <c r="A26" s="106"/>
      <c r="B26" s="106"/>
      <c r="C26" s="107"/>
      <c r="D26" s="107"/>
    </row>
    <row r="27" spans="1:4" s="12" customFormat="1" ht="26.6">
      <c r="A27" s="108" t="s">
        <v>35</v>
      </c>
      <c r="B27" s="106"/>
      <c r="C27" s="107"/>
      <c r="D27" s="107"/>
    </row>
    <row r="28" spans="1:4" s="12" customFormat="1" ht="32.25" customHeight="1">
      <c r="A28" s="109" t="s">
        <v>29</v>
      </c>
      <c r="B28" s="269" t="s">
        <v>30</v>
      </c>
      <c r="C28" s="269"/>
      <c r="D28" s="269"/>
    </row>
    <row r="29" spans="1:4" s="12" customFormat="1" ht="32.25" customHeight="1">
      <c r="A29" s="109" t="s">
        <v>31</v>
      </c>
      <c r="B29" s="269" t="s">
        <v>36</v>
      </c>
      <c r="C29" s="269"/>
      <c r="D29" s="269"/>
    </row>
    <row r="30" spans="1:4" s="12" customFormat="1" ht="60" customHeight="1">
      <c r="A30" s="109" t="s">
        <v>32</v>
      </c>
      <c r="B30" s="269" t="s">
        <v>37</v>
      </c>
      <c r="C30" s="269"/>
      <c r="D30" s="269"/>
    </row>
    <row r="31" spans="1:4" s="12" customFormat="1" ht="90" customHeight="1">
      <c r="A31" s="109" t="s">
        <v>33</v>
      </c>
      <c r="B31" s="269" t="s">
        <v>38</v>
      </c>
      <c r="C31" s="269"/>
      <c r="D31" s="269"/>
    </row>
    <row r="32" spans="1:4" s="12" customFormat="1" ht="285" customHeight="1">
      <c r="A32" s="109" t="s">
        <v>34</v>
      </c>
      <c r="B32" s="269" t="s">
        <v>39</v>
      </c>
      <c r="C32" s="269"/>
      <c r="D32" s="269"/>
    </row>
  </sheetData>
  <sheetProtection algorithmName="SHA-512" hashValue="+t0+FpvnGyLt+BkPUdEc+uLZlrqW+++hsykQb92SrWUScxo1mlhOVTnRiQ0LfsiuAuQCn3lZciuoHFSoI4DCow==" saltValue="OPXOnv/99pk3MyHvcb+PJA==" spinCount="100000" sheet="1" objects="1" scenarios="1"/>
  <mergeCells count="25">
    <mergeCell ref="B28:D28"/>
    <mergeCell ref="B29:D29"/>
    <mergeCell ref="B30:D30"/>
    <mergeCell ref="B31:D31"/>
    <mergeCell ref="B32:D32"/>
    <mergeCell ref="A8:B10"/>
    <mergeCell ref="A25:D25"/>
    <mergeCell ref="C24:D24"/>
    <mergeCell ref="A14:D14"/>
    <mergeCell ref="A15:D15"/>
    <mergeCell ref="A16:D16"/>
    <mergeCell ref="A17:D17"/>
    <mergeCell ref="C19:D19"/>
    <mergeCell ref="C20:D20"/>
    <mergeCell ref="C21:D21"/>
    <mergeCell ref="C22:D22"/>
    <mergeCell ref="C23:D23"/>
    <mergeCell ref="A11:B11"/>
    <mergeCell ref="A19:B22"/>
    <mergeCell ref="A23:B24"/>
    <mergeCell ref="B4:C4"/>
    <mergeCell ref="B5:C5"/>
    <mergeCell ref="B6:C6"/>
    <mergeCell ref="A2:D2"/>
    <mergeCell ref="A1:D1"/>
  </mergeCells>
  <phoneticPr fontId="1"/>
  <printOptions horizontalCentered="1"/>
  <pageMargins left="0.19685039370078741" right="0.19685039370078741" top="0.59055118110236227" bottom="0.39370078740157483" header="0.51181102362204722" footer="0.51181102362204722"/>
  <pageSetup paperSize="9" scale="50" orientation="portrait" r:id="rId1"/>
  <headerFooter alignWithMargins="0"/>
  <rowBreaks count="1" manualBreakCount="1">
    <brk id="25" max="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7417-4471-49D1-B996-7392A9F948AD}">
  <dimension ref="A1:R37"/>
  <sheetViews>
    <sheetView showGridLines="0" view="pageBreakPreview" zoomScale="50" zoomScaleNormal="50" zoomScaleSheetLayoutView="50" workbookViewId="0">
      <selection activeCell="V23" sqref="V23"/>
    </sheetView>
  </sheetViews>
  <sheetFormatPr defaultColWidth="9" defaultRowHeight="35.6"/>
  <cols>
    <col min="1" max="1" width="8.7109375" style="1" customWidth="1"/>
    <col min="2" max="2" width="3" style="1" customWidth="1"/>
    <col min="3" max="3" width="6" style="1" customWidth="1"/>
    <col min="4" max="4" width="3" style="1" customWidth="1"/>
    <col min="5" max="5" width="2" style="1" customWidth="1"/>
    <col min="6" max="6" width="6" style="1" customWidth="1"/>
    <col min="7" max="7" width="2" style="1" customWidth="1"/>
    <col min="8" max="8" width="26.2109375" style="1" customWidth="1"/>
    <col min="9" max="9" width="2" style="1" customWidth="1"/>
    <col min="10" max="10" width="6" style="1" customWidth="1"/>
    <col min="11" max="11" width="2" style="1" customWidth="1"/>
    <col min="12" max="12" width="33.7109375" style="1" customWidth="1"/>
    <col min="13" max="13" width="2" style="1" customWidth="1"/>
    <col min="14" max="14" width="6" style="1" customWidth="1"/>
    <col min="15" max="15" width="2" style="1" customWidth="1"/>
    <col min="16" max="16" width="26.2109375" style="1" customWidth="1"/>
    <col min="17" max="17" width="21.5" style="1" customWidth="1"/>
    <col min="18" max="18" width="4.85546875" style="1" customWidth="1"/>
    <col min="19" max="16384" width="9" style="1"/>
  </cols>
  <sheetData>
    <row r="1" spans="1:18" s="111" customFormat="1" ht="26.15">
      <c r="A1" s="110" t="s">
        <v>4172</v>
      </c>
      <c r="R1" s="135" t="str">
        <f>入力シート!Y2</f>
        <v>ver9.20</v>
      </c>
    </row>
    <row r="2" spans="1:18" ht="91.5" customHeight="1">
      <c r="A2" s="272" t="s">
        <v>4141</v>
      </c>
      <c r="B2" s="272"/>
      <c r="C2" s="272"/>
      <c r="D2" s="272"/>
      <c r="E2" s="272"/>
      <c r="F2" s="272"/>
      <c r="G2" s="272"/>
      <c r="H2" s="272"/>
      <c r="I2" s="272"/>
      <c r="J2" s="272"/>
      <c r="K2" s="272"/>
      <c r="L2" s="272"/>
      <c r="M2" s="272"/>
      <c r="N2" s="272"/>
      <c r="O2" s="272"/>
      <c r="P2" s="272"/>
      <c r="Q2" s="272"/>
      <c r="R2" s="272"/>
    </row>
    <row r="3" spans="1:18" ht="17.25" customHeight="1"/>
    <row r="4" spans="1:18" s="112" customFormat="1" ht="32.6">
      <c r="Q4" s="113" t="str">
        <f>DATA!$E$2</f>
        <v>令和７年月日</v>
      </c>
    </row>
    <row r="5" spans="1:18">
      <c r="B5" s="1" t="s">
        <v>4142</v>
      </c>
    </row>
    <row r="6" spans="1:18" s="112" customFormat="1" ht="32.6"/>
    <row r="7" spans="1:18" s="112" customFormat="1" ht="42" customHeight="1">
      <c r="H7" s="112" t="s">
        <v>5</v>
      </c>
    </row>
    <row r="8" spans="1:18" s="112" customFormat="1" ht="54.75" customHeight="1">
      <c r="H8" s="273" t="s">
        <v>1</v>
      </c>
      <c r="I8" s="273"/>
      <c r="J8" s="273"/>
      <c r="K8" s="273"/>
      <c r="L8" s="274">
        <f>DATA!$E$19</f>
        <v>0</v>
      </c>
      <c r="M8" s="274" t="s">
        <v>4143</v>
      </c>
      <c r="N8" s="274" t="s">
        <v>4143</v>
      </c>
      <c r="O8" s="274" t="s">
        <v>4143</v>
      </c>
      <c r="P8" s="274" t="s">
        <v>4143</v>
      </c>
      <c r="Q8" s="274" t="s">
        <v>4143</v>
      </c>
    </row>
    <row r="9" spans="1:18" s="112" customFormat="1" ht="55" customHeight="1">
      <c r="H9" s="270" t="s">
        <v>26</v>
      </c>
      <c r="I9" s="270"/>
      <c r="J9" s="270"/>
      <c r="K9" s="270"/>
      <c r="L9" s="275" t="str">
        <f>DATA!$E$6</f>
        <v/>
      </c>
      <c r="M9" s="275" t="s">
        <v>4144</v>
      </c>
      <c r="N9" s="275" t="s">
        <v>4144</v>
      </c>
      <c r="O9" s="275" t="s">
        <v>4144</v>
      </c>
      <c r="P9" s="275" t="s">
        <v>4144</v>
      </c>
      <c r="Q9" s="275" t="s">
        <v>4144</v>
      </c>
    </row>
    <row r="10" spans="1:18" s="112" customFormat="1" ht="55" customHeight="1">
      <c r="H10" s="270" t="s">
        <v>121</v>
      </c>
      <c r="I10" s="270"/>
      <c r="J10" s="270"/>
      <c r="K10" s="270"/>
      <c r="L10" s="271"/>
      <c r="M10" s="271"/>
      <c r="N10" s="271"/>
      <c r="O10" s="271"/>
      <c r="P10" s="271"/>
      <c r="Q10" s="271"/>
    </row>
    <row r="11" spans="1:18" s="111" customFormat="1" ht="18" customHeight="1">
      <c r="H11" s="134"/>
    </row>
    <row r="12" spans="1:18" s="111" customFormat="1" ht="26.15">
      <c r="H12" s="276" t="s">
        <v>4158</v>
      </c>
      <c r="I12" s="276"/>
      <c r="J12" s="276"/>
      <c r="K12" s="276"/>
      <c r="L12" s="276"/>
      <c r="M12" s="276"/>
      <c r="N12" s="276"/>
      <c r="O12" s="276"/>
      <c r="P12" s="276"/>
    </row>
    <row r="13" spans="1:18" s="111" customFormat="1" ht="26.15">
      <c r="H13" s="135" t="s">
        <v>4156</v>
      </c>
      <c r="J13" s="278"/>
      <c r="K13" s="278"/>
      <c r="L13" s="278"/>
      <c r="N13" s="135" t="s">
        <v>40</v>
      </c>
      <c r="P13" s="278"/>
      <c r="Q13" s="278"/>
    </row>
    <row r="15" spans="1:18" ht="70.5" customHeight="1">
      <c r="A15" s="114" t="s">
        <v>4145</v>
      </c>
      <c r="B15" s="279" t="s">
        <v>4146</v>
      </c>
      <c r="C15" s="279"/>
      <c r="D15" s="279"/>
      <c r="E15" s="279"/>
      <c r="F15" s="279"/>
      <c r="G15" s="279"/>
      <c r="H15" s="279"/>
      <c r="I15" s="279"/>
      <c r="J15" s="279"/>
      <c r="K15" s="279"/>
      <c r="L15" s="279"/>
      <c r="M15" s="279"/>
      <c r="N15" s="279"/>
      <c r="O15" s="279"/>
      <c r="P15" s="279"/>
      <c r="Q15" s="279"/>
    </row>
    <row r="16" spans="1:18" ht="17.25" customHeight="1"/>
    <row r="17" spans="1:18" ht="70.5" customHeight="1">
      <c r="A17" s="114" t="s">
        <v>4147</v>
      </c>
      <c r="B17" s="280" t="s">
        <v>4188</v>
      </c>
      <c r="C17" s="280"/>
      <c r="D17" s="280"/>
      <c r="E17" s="280"/>
      <c r="F17" s="280"/>
      <c r="G17" s="280"/>
      <c r="H17" s="280"/>
      <c r="I17" s="280"/>
      <c r="J17" s="280"/>
      <c r="K17" s="280"/>
      <c r="L17" s="280"/>
      <c r="M17" s="280"/>
      <c r="N17" s="280"/>
      <c r="O17" s="280"/>
      <c r="P17" s="280"/>
      <c r="Q17" s="280"/>
    </row>
    <row r="18" spans="1:18" ht="17.25" customHeight="1"/>
    <row r="19" spans="1:18">
      <c r="A19" s="114" t="s">
        <v>4148</v>
      </c>
      <c r="B19" s="281" t="s">
        <v>4149</v>
      </c>
      <c r="C19" s="281"/>
      <c r="D19" s="281"/>
      <c r="E19" s="281"/>
      <c r="F19" s="281"/>
      <c r="G19" s="281"/>
      <c r="H19" s="281"/>
      <c r="I19" s="281"/>
      <c r="J19" s="281"/>
      <c r="K19" s="281"/>
      <c r="L19" s="281"/>
      <c r="M19" s="281"/>
      <c r="N19" s="281"/>
      <c r="O19" s="281"/>
      <c r="P19" s="281"/>
      <c r="Q19" s="281"/>
    </row>
    <row r="20" spans="1:18" ht="8.25" customHeight="1">
      <c r="A20" s="115"/>
      <c r="B20" s="116"/>
      <c r="C20" s="116"/>
      <c r="D20" s="116"/>
      <c r="E20" s="116"/>
      <c r="F20" s="116"/>
      <c r="G20" s="116"/>
      <c r="H20" s="116"/>
      <c r="I20" s="116"/>
      <c r="J20" s="116"/>
      <c r="K20" s="116"/>
      <c r="L20" s="116"/>
      <c r="M20" s="116"/>
      <c r="N20" s="116"/>
      <c r="O20" s="116"/>
      <c r="P20" s="116"/>
      <c r="Q20" s="116"/>
    </row>
    <row r="21" spans="1:18" ht="53.25" customHeight="1" thickBot="1">
      <c r="B21" s="117"/>
      <c r="C21" s="118"/>
      <c r="D21" s="119"/>
      <c r="E21" s="120"/>
      <c r="F21" s="282" t="s">
        <v>4189</v>
      </c>
      <c r="G21" s="282"/>
      <c r="H21" s="282"/>
      <c r="I21" s="282"/>
      <c r="J21" s="282"/>
      <c r="K21" s="282"/>
      <c r="L21" s="282"/>
      <c r="M21" s="282"/>
      <c r="N21" s="282"/>
      <c r="O21" s="282"/>
      <c r="P21" s="282"/>
      <c r="Q21" s="282"/>
      <c r="R21" s="121"/>
    </row>
    <row r="22" spans="1:18" ht="35.25" customHeight="1" thickBot="1">
      <c r="B22" s="122"/>
      <c r="C22" s="141"/>
      <c r="D22" s="123"/>
      <c r="E22" s="124"/>
      <c r="F22" s="279"/>
      <c r="G22" s="279"/>
      <c r="H22" s="279"/>
      <c r="I22" s="279"/>
      <c r="J22" s="279"/>
      <c r="K22" s="279"/>
      <c r="L22" s="279"/>
      <c r="M22" s="279"/>
      <c r="N22" s="279"/>
      <c r="O22" s="279"/>
      <c r="P22" s="279"/>
      <c r="Q22" s="279"/>
      <c r="R22" s="125"/>
    </row>
    <row r="23" spans="1:18" ht="53.25" customHeight="1">
      <c r="B23" s="126"/>
      <c r="C23" s="127"/>
      <c r="D23" s="128"/>
      <c r="E23" s="129"/>
      <c r="F23" s="283"/>
      <c r="G23" s="283"/>
      <c r="H23" s="283"/>
      <c r="I23" s="283"/>
      <c r="J23" s="283"/>
      <c r="K23" s="283"/>
      <c r="L23" s="283"/>
      <c r="M23" s="283"/>
      <c r="N23" s="283"/>
      <c r="O23" s="283"/>
      <c r="P23" s="283"/>
      <c r="Q23" s="283"/>
      <c r="R23" s="130"/>
    </row>
    <row r="24" spans="1:18" ht="35.25" customHeight="1" thickBot="1">
      <c r="B24" s="122"/>
      <c r="D24" s="123"/>
      <c r="E24" s="116"/>
      <c r="F24" s="282" t="s">
        <v>4190</v>
      </c>
      <c r="G24" s="282"/>
      <c r="H24" s="282"/>
      <c r="I24" s="282"/>
      <c r="J24" s="282"/>
      <c r="K24" s="282"/>
      <c r="L24" s="282"/>
      <c r="M24" s="282"/>
      <c r="N24" s="282"/>
      <c r="O24" s="282"/>
      <c r="P24" s="282"/>
      <c r="Q24" s="282"/>
      <c r="R24" s="125"/>
    </row>
    <row r="25" spans="1:18" ht="36" customHeight="1" thickBot="1">
      <c r="B25" s="122"/>
      <c r="C25" s="141"/>
      <c r="D25" s="123"/>
      <c r="E25" s="116"/>
      <c r="F25" s="279"/>
      <c r="G25" s="279"/>
      <c r="H25" s="279"/>
      <c r="I25" s="279"/>
      <c r="J25" s="279"/>
      <c r="K25" s="279"/>
      <c r="L25" s="279"/>
      <c r="M25" s="279"/>
      <c r="N25" s="279"/>
      <c r="O25" s="279"/>
      <c r="P25" s="279"/>
      <c r="Q25" s="279"/>
      <c r="R25" s="125"/>
    </row>
    <row r="26" spans="1:18" ht="35.25" customHeight="1" thickBot="1">
      <c r="B26" s="122"/>
      <c r="D26" s="123"/>
      <c r="E26" s="116"/>
      <c r="F26" s="279"/>
      <c r="G26" s="279"/>
      <c r="H26" s="279"/>
      <c r="I26" s="279"/>
      <c r="J26" s="279"/>
      <c r="K26" s="279"/>
      <c r="L26" s="279"/>
      <c r="M26" s="279"/>
      <c r="N26" s="279"/>
      <c r="O26" s="279"/>
      <c r="P26" s="279"/>
      <c r="Q26" s="279"/>
      <c r="R26" s="125"/>
    </row>
    <row r="27" spans="1:18" ht="36" customHeight="1" thickBot="1">
      <c r="B27" s="122"/>
      <c r="D27" s="123"/>
      <c r="F27" s="141"/>
      <c r="H27" s="1" t="s">
        <v>4150</v>
      </c>
      <c r="J27" s="141"/>
      <c r="L27" s="1" t="s">
        <v>4151</v>
      </c>
      <c r="N27" s="141"/>
      <c r="P27" s="1" t="s">
        <v>4152</v>
      </c>
      <c r="R27" s="123"/>
    </row>
    <row r="28" spans="1:18" ht="18.75" customHeight="1">
      <c r="B28" s="122"/>
      <c r="D28" s="123"/>
      <c r="E28" s="116"/>
      <c r="F28" s="116"/>
      <c r="G28" s="116"/>
      <c r="H28" s="116"/>
      <c r="I28" s="116"/>
      <c r="J28" s="116"/>
      <c r="K28" s="116"/>
      <c r="L28" s="116"/>
      <c r="M28" s="116"/>
      <c r="N28" s="116"/>
      <c r="O28" s="116"/>
      <c r="P28" s="116"/>
      <c r="Q28" s="116"/>
      <c r="R28" s="123"/>
    </row>
    <row r="29" spans="1:18" ht="78.75" customHeight="1">
      <c r="B29" s="122"/>
      <c r="D29" s="123"/>
      <c r="E29" s="116"/>
      <c r="F29" s="279" t="s">
        <v>4153</v>
      </c>
      <c r="G29" s="279"/>
      <c r="H29" s="279"/>
      <c r="I29" s="279"/>
      <c r="J29" s="279"/>
      <c r="K29" s="279"/>
      <c r="L29" s="279"/>
      <c r="M29" s="279"/>
      <c r="N29" s="279"/>
      <c r="O29" s="279"/>
      <c r="P29" s="279"/>
      <c r="Q29" s="279"/>
      <c r="R29" s="123"/>
    </row>
    <row r="30" spans="1:18">
      <c r="B30" s="122"/>
      <c r="D30" s="123"/>
      <c r="E30" s="116"/>
      <c r="F30" s="116"/>
      <c r="G30" s="116"/>
      <c r="H30" s="116"/>
      <c r="I30" s="116"/>
      <c r="J30" s="116"/>
      <c r="K30" s="116"/>
      <c r="L30" s="116"/>
      <c r="M30" s="116"/>
      <c r="N30" s="116"/>
      <c r="O30" s="116"/>
      <c r="P30" s="116"/>
      <c r="Q30" s="116"/>
      <c r="R30" s="123"/>
    </row>
    <row r="31" spans="1:18" ht="47.25" customHeight="1">
      <c r="B31" s="122"/>
      <c r="D31" s="123"/>
      <c r="E31" s="116"/>
      <c r="G31" s="131"/>
      <c r="H31" s="132" t="s">
        <v>4154</v>
      </c>
      <c r="I31" s="277"/>
      <c r="J31" s="277"/>
      <c r="K31" s="277"/>
      <c r="L31" s="277"/>
      <c r="M31" s="277"/>
      <c r="N31" s="277"/>
      <c r="O31" s="277"/>
      <c r="P31" s="277"/>
      <c r="Q31" s="277"/>
      <c r="R31" s="123"/>
    </row>
    <row r="32" spans="1:18" ht="47.25" customHeight="1">
      <c r="B32" s="122"/>
      <c r="D32" s="123"/>
      <c r="E32" s="116"/>
      <c r="G32" s="131"/>
      <c r="H32" s="132" t="s">
        <v>4155</v>
      </c>
      <c r="I32" s="277"/>
      <c r="J32" s="277"/>
      <c r="K32" s="277"/>
      <c r="L32" s="277"/>
      <c r="M32" s="277"/>
      <c r="N32" s="277"/>
      <c r="O32" s="277"/>
      <c r="P32" s="277"/>
      <c r="Q32" s="277"/>
      <c r="R32" s="123"/>
    </row>
    <row r="33" spans="2:18">
      <c r="B33" s="122"/>
      <c r="D33" s="123"/>
      <c r="E33" s="116"/>
      <c r="F33" s="116"/>
      <c r="G33" s="116"/>
      <c r="H33" s="116"/>
      <c r="I33" s="116"/>
      <c r="J33" s="116"/>
      <c r="K33" s="116"/>
      <c r="L33" s="116"/>
      <c r="M33" s="116"/>
      <c r="N33" s="116"/>
      <c r="O33" s="116"/>
      <c r="P33" s="116"/>
      <c r="Q33" s="116"/>
      <c r="R33" s="123"/>
    </row>
    <row r="34" spans="2:18" ht="47.25" customHeight="1">
      <c r="B34" s="122"/>
      <c r="D34" s="123"/>
      <c r="E34" s="116"/>
      <c r="G34" s="131"/>
      <c r="H34" s="132" t="s">
        <v>4154</v>
      </c>
      <c r="I34" s="277"/>
      <c r="J34" s="277"/>
      <c r="K34" s="277"/>
      <c r="L34" s="277"/>
      <c r="M34" s="277"/>
      <c r="N34" s="277"/>
      <c r="O34" s="277"/>
      <c r="P34" s="277"/>
      <c r="Q34" s="277"/>
      <c r="R34" s="123"/>
    </row>
    <row r="35" spans="2:18" ht="47.25" customHeight="1">
      <c r="B35" s="122"/>
      <c r="D35" s="123"/>
      <c r="E35" s="116"/>
      <c r="G35" s="131"/>
      <c r="H35" s="132" t="s">
        <v>4155</v>
      </c>
      <c r="I35" s="277"/>
      <c r="J35" s="277"/>
      <c r="K35" s="277"/>
      <c r="L35" s="277"/>
      <c r="M35" s="277"/>
      <c r="N35" s="277"/>
      <c r="O35" s="277"/>
      <c r="P35" s="277"/>
      <c r="Q35" s="277"/>
      <c r="R35" s="123"/>
    </row>
    <row r="36" spans="2:18">
      <c r="B36" s="126"/>
      <c r="C36" s="127"/>
      <c r="D36" s="128"/>
      <c r="E36" s="133"/>
      <c r="F36" s="133"/>
      <c r="G36" s="133"/>
      <c r="H36" s="133"/>
      <c r="I36" s="133"/>
      <c r="J36" s="133"/>
      <c r="K36" s="133"/>
      <c r="L36" s="133"/>
      <c r="M36" s="133"/>
      <c r="N36" s="133"/>
      <c r="O36" s="133"/>
      <c r="P36" s="133"/>
      <c r="Q36" s="133"/>
      <c r="R36" s="128"/>
    </row>
    <row r="37" spans="2:18" ht="17.25" customHeight="1"/>
  </sheetData>
  <sheetProtection algorithmName="SHA-512" hashValue="+wRnSRqtPb/2GmQWY5TopTKFZrrbSNMLxt7mC0MECS6rD0VXKx8B3KEatBoflOuUX6GYwho1AVzCoXW8Swq2yg==" saltValue="Lp9Bw7Y1Qn4QY3PLLYP+3w==" spinCount="100000" sheet="1" objects="1" scenarios="1"/>
  <mergeCells count="20">
    <mergeCell ref="H12:P12"/>
    <mergeCell ref="I31:Q31"/>
    <mergeCell ref="I32:Q32"/>
    <mergeCell ref="I34:Q34"/>
    <mergeCell ref="I35:Q35"/>
    <mergeCell ref="J13:L13"/>
    <mergeCell ref="P13:Q13"/>
    <mergeCell ref="B15:Q15"/>
    <mergeCell ref="B17:Q17"/>
    <mergeCell ref="B19:Q19"/>
    <mergeCell ref="F21:Q23"/>
    <mergeCell ref="F24:Q26"/>
    <mergeCell ref="F29:Q29"/>
    <mergeCell ref="H10:K10"/>
    <mergeCell ref="L10:Q10"/>
    <mergeCell ref="A2:R2"/>
    <mergeCell ref="H8:K8"/>
    <mergeCell ref="L8:Q8"/>
    <mergeCell ref="H9:K9"/>
    <mergeCell ref="L9:Q9"/>
  </mergeCells>
  <phoneticPr fontId="1"/>
  <dataValidations count="1">
    <dataValidation type="list" allowBlank="1" showInputMessage="1" showErrorMessage="1" sqref="C22 C25 F27 J27 N27" xr:uid="{E7178B43-EB5A-4699-B3C1-8B10C4533F47}">
      <formula1>"✔"</formula1>
    </dataValidation>
  </dataValidations>
  <printOptions horizontalCentered="1"/>
  <pageMargins left="0.19685039370078741" right="0.19685039370078741" top="0.59055118110236227" bottom="0.39370078740157483" header="0.31496062992125984" footer="0.31496062992125984"/>
  <pageSetup paperSize="9"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DATA</vt:lpstr>
      <vt:lpstr>入力シート</vt:lpstr>
      <vt:lpstr>チェックシート</vt:lpstr>
      <vt:lpstr>資格審査申請書（様式２）</vt:lpstr>
      <vt:lpstr>申請書受付票</vt:lpstr>
      <vt:lpstr>出資状況調査票</vt:lpstr>
      <vt:lpstr>社保等誓約書</vt:lpstr>
      <vt:lpstr>チェックシート!Print_Area</vt:lpstr>
      <vt:lpstr>'資格審査申請書（様式２）'!Print_Area</vt:lpstr>
      <vt:lpstr>社保等誓約書!Print_Area</vt:lpstr>
      <vt:lpstr>出資状況調査票!Print_Area</vt:lpstr>
      <vt:lpstr>申請書受付票!Print_Area</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2022-09-26T07:23:59Z</dcterms:created>
  <dcterms:modified xsi:type="dcterms:W3CDTF">2025-09-20T11:59:56Z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