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1230" windowWidth="10830" windowHeight="9960" tabRatio="727" firstSheet="9" activeTab="23"/>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sheetId="18" r:id="rId18"/>
    <sheet name="20-11" sheetId="19" r:id="rId19"/>
    <sheet name="20-12 " sheetId="20" r:id="rId20"/>
    <sheet name="20-13(1)" sheetId="21" r:id="rId21"/>
    <sheet name="20-13(2)" sheetId="22" r:id="rId22"/>
    <sheet name="20-13(3)" sheetId="23" r:id="rId23"/>
    <sheet name="20-13(4)" sheetId="24" r:id="rId24"/>
    <sheet name="Sheet1" sheetId="25" r:id="rId25"/>
  </sheets>
  <externalReferences>
    <externalReference r:id="rId28"/>
    <externalReference r:id="rId29"/>
    <externalReference r:id="rId30"/>
    <externalReference r:id="rId31"/>
    <externalReference r:id="rId32"/>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23">'[3]漁労体数等検討表'!#REF!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23">'[3]漁労体数等検討表'!#REF!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23">'[3]収獲量検討表'!#REF!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17">'20-10'!$A$1:$L$26</definedName>
    <definedName name="_xlnm.Print_Area" localSheetId="19">'20-12 '!$A$1:$S$16</definedName>
    <definedName name="_xlnm.Print_Area" localSheetId="20">'20-13(1)'!$A$1:$K$15</definedName>
    <definedName name="_xlnm.Print_Area" localSheetId="22">'20-13(3)'!$A$1:$L$10</definedName>
    <definedName name="_xlnm.Print_Area" localSheetId="5">'20-3 '!$A$1:$Y$14</definedName>
    <definedName name="_xlnm.Print_Area" localSheetId="11">'20-7(1)'!$A$1:$R$50</definedName>
    <definedName name="_xlnm.Print_Area" localSheetId="14">'20-8(1)'!$A$1:$N$71</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'[3]漁労体数等検討表'!#REF!</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<sst xmlns="http://schemas.openxmlformats.org/spreadsheetml/2006/main" count="3102" uniqueCount="893">
  <si>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</si>
  <si>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</si>
  <si>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</si>
  <si>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</si>
  <si>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</si>
  <si>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</si>
  <si>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</si>
  <si>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</si>
  <si>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</si>
  <si>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</si>
  <si>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</si>
  <si>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</si>
  <si>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</si>
  <si>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</si>
  <si>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</si>
  <si>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</si>
  <si>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</si>
  <si>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</si>
  <si>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</si>
  <si>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</si>
  <si>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</si>
  <si>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</si>
  <si>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</si>
  <si>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</si>
  <si>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</si>
  <si>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</si>
  <si>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</si>
  <si>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</si>
  <si>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</si>
  <si>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</si>
  <si>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</si>
  <si>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</si>
  <si>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</si>
  <si>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</si>
  <si>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</si>
  <si>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</si>
  <si>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</si>
  <si>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</si>
  <si>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</si>
  <si>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</si>
  <si>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</si>
  <si>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</si>
  <si>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</si>
  <si>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</si>
  <si>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</si>
  <si>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</si>
  <si>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</si>
  <si>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</si>
  <si>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</si>
  <si>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</si>
  <si>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</si>
  <si>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</si>
  <si>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</si>
  <si>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</si>
  <si>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</si>
  <si>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</si>
  <si>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</si>
  <si>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</si>
  <si>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</si>
  <si>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</si>
  <si>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</si>
  <si>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</si>
  <si>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</si>
  <si>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</si>
  <si>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</si>
  <si>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</si>
  <si>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</si>
  <si>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</si>
  <si>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</si>
  <si>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</si>
  <si>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</si>
  <si>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</si>
  <si>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</si>
  <si>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</si>
  <si>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</si>
  <si>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</si>
  <si>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</si>
  <si>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</si>
  <si>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(1) 全国健康保険管掌</t>
  </si>
  <si>
    <t>看護費</t>
  </si>
  <si>
    <t>平成</t>
  </si>
  <si>
    <t>資料：全国健康保険協会佐賀支部</t>
  </si>
  <si>
    <t>家族出産育児             一時金</t>
  </si>
  <si>
    <t>高額介護                  合算療養費</t>
  </si>
  <si>
    <t>高額介護合算           療養費</t>
  </si>
  <si>
    <t>①一般被保険者分</t>
  </si>
  <si>
    <t>　　　　2)受講手当＋特定職種受講手当＋通所手当</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</si>
  <si>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</si>
  <si>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</si>
  <si>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</si>
  <si>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</si>
  <si>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</si>
  <si>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</si>
  <si>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</si>
  <si>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</si>
  <si>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</si>
  <si>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</si>
  <si>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</si>
  <si>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</si>
  <si>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</si>
  <si>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</si>
  <si>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</si>
  <si>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</si>
  <si>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</si>
  <si>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一般・高齢・特例</t>
  </si>
  <si>
    <t>日 雇 労 働 求 職 者 給 付 の 状 況</t>
  </si>
  <si>
    <t>就　職　促　進　給　付（短時間を含む）　</t>
  </si>
  <si>
    <t>（単位：人，千円）</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</si>
  <si>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</si>
  <si>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</si>
  <si>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</si>
  <si>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</si>
  <si>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</si>
  <si>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</si>
  <si>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</si>
  <si>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</si>
  <si>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</si>
  <si>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</si>
  <si>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</si>
  <si>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</si>
  <si>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</si>
  <si>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</si>
  <si>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</si>
  <si>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</si>
  <si>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</si>
  <si>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</si>
  <si>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</si>
  <si>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</si>
  <si>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</si>
  <si>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</si>
  <si>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</si>
  <si>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</si>
  <si>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老人憩の家</t>
  </si>
  <si>
    <t>隣保館</t>
  </si>
  <si>
    <t>有料老人ホーム</t>
  </si>
  <si>
    <t>その他の社会福祉施設</t>
  </si>
  <si>
    <t>母子福祉センター</t>
  </si>
  <si>
    <t>母  子  福  祉  施  設</t>
  </si>
  <si>
    <t>児童センター</t>
  </si>
  <si>
    <t>児童館</t>
  </si>
  <si>
    <t>助産施設</t>
  </si>
  <si>
    <t>児童自立支援施設</t>
  </si>
  <si>
    <t>児童養護施設</t>
  </si>
  <si>
    <t>児  童  福  祉  施  設</t>
  </si>
  <si>
    <t>婦  人  保  護  施  設</t>
  </si>
  <si>
    <t>点字図書館</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</si>
  <si>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</si>
  <si>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</si>
  <si>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</si>
  <si>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</si>
  <si>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</si>
  <si>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</si>
  <si>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</si>
  <si>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</si>
  <si>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</si>
  <si>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</si>
  <si>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</si>
  <si>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</si>
  <si>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</si>
  <si>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</si>
  <si>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</si>
  <si>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</si>
  <si>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</si>
  <si>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</si>
  <si>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</si>
  <si>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</si>
  <si>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</si>
  <si>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</si>
  <si>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</si>
  <si>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</si>
  <si>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</si>
  <si>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</si>
  <si>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</si>
  <si>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</si>
  <si>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</si>
  <si>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</si>
  <si>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</si>
  <si>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</si>
  <si>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</si>
  <si>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</si>
  <si>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</si>
  <si>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</si>
  <si>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</si>
  <si>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</si>
  <si>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</si>
  <si>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</si>
  <si>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</si>
  <si>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</si>
  <si>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</si>
  <si>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</si>
  <si>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</si>
  <si>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</si>
  <si>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</si>
  <si>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</si>
  <si>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</si>
  <si>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</si>
  <si>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</si>
  <si>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</si>
  <si>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</si>
  <si>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</si>
  <si>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</si>
  <si>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</si>
  <si>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</si>
  <si>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</si>
  <si>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</si>
  <si>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</si>
  <si>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</si>
  <si>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</si>
  <si>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</si>
  <si>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</si>
  <si>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</si>
  <si>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</si>
  <si>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</si>
  <si>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</si>
  <si>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</si>
  <si>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</si>
  <si>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</si>
  <si>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</si>
  <si>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</si>
  <si>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</si>
  <si>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</si>
  <si>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</si>
  <si>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</si>
  <si>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</si>
  <si>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</si>
  <si>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</si>
  <si>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</si>
  <si>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</si>
  <si>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</si>
  <si>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</si>
  <si>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</si>
  <si>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</si>
  <si>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</si>
  <si>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</si>
  <si>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</si>
  <si>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</si>
  <si>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</si>
  <si>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</si>
  <si>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</si>
  <si>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</si>
  <si>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</si>
  <si>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</si>
  <si>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</si>
  <si>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</si>
  <si>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</si>
  <si>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</si>
  <si>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</si>
  <si>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</si>
  <si>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</si>
  <si>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</si>
  <si>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</si>
  <si>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</si>
  <si>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</si>
  <si>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</si>
  <si>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</si>
  <si>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</si>
  <si>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</si>
  <si>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</si>
  <si>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</si>
  <si>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</si>
  <si>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</si>
  <si>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</si>
  <si>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</si>
  <si>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</si>
  <si>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</si>
  <si>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</si>
  <si>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</si>
  <si>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</si>
  <si>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</si>
  <si>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</si>
  <si>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</si>
  <si>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</si>
  <si>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</si>
  <si>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</si>
  <si>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</si>
  <si>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</si>
  <si>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</si>
  <si>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</si>
  <si>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</si>
  <si>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</si>
  <si>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</si>
  <si>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</si>
  <si>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</si>
  <si>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</si>
  <si>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</si>
  <si>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</si>
  <si>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</si>
  <si>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</si>
  <si>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</si>
  <si>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</si>
  <si>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</si>
  <si>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</si>
  <si>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</si>
  <si>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</si>
  <si>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</si>
  <si>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</si>
  <si>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</si>
  <si>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</si>
  <si>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</si>
  <si>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</si>
  <si>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</si>
  <si>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</si>
  <si>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</si>
  <si>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</si>
  <si>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</si>
  <si>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</si>
  <si>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</si>
  <si>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</si>
  <si>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</si>
  <si>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</si>
  <si>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</si>
  <si>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</si>
  <si>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</si>
  <si>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</si>
  <si>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</si>
  <si>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</si>
  <si>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　</t>
  </si>
  <si>
    <t>(1)経理状況</t>
  </si>
  <si>
    <t>(2)保険者別保険給付状況</t>
  </si>
  <si>
    <t>　　　　　　（単位：世帯，人，万円，件）</t>
  </si>
  <si>
    <t>収入</t>
  </si>
  <si>
    <t>年  度
市　町</t>
  </si>
  <si>
    <t>療  養  の  給  付 1)</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</si>
  <si>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</si>
  <si>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</si>
  <si>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</si>
  <si>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</si>
  <si>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</si>
  <si>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</si>
  <si>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</si>
  <si>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</si>
  <si>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</si>
  <si>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</si>
  <si>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</si>
  <si>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</si>
  <si>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</si>
  <si>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</si>
  <si>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</si>
  <si>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</si>
  <si>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</si>
  <si>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</si>
  <si>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</si>
  <si>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</si>
  <si>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</si>
  <si>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</si>
  <si>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</si>
  <si>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</si>
  <si>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</si>
  <si>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</si>
  <si>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</si>
  <si>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</si>
  <si>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</si>
  <si>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</si>
  <si>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</si>
  <si>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</si>
  <si>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</si>
  <si>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</si>
  <si>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</si>
  <si>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</si>
  <si>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</si>
  <si>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</si>
  <si>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</si>
  <si>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</si>
  <si>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</si>
  <si>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</si>
  <si>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</si>
  <si>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</si>
  <si>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</si>
  <si>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</si>
  <si>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</si>
  <si>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</si>
  <si>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</si>
  <si>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</si>
  <si>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</si>
  <si>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</si>
  <si>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</si>
  <si>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</si>
  <si>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</si>
  <si>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資料：県障害福祉課</t>
  </si>
  <si>
    <t>福祉ホーム</t>
  </si>
  <si>
    <t xml:space="preserve">   （単位：ｶ所，人）</t>
  </si>
  <si>
    <t>年次
市町</t>
  </si>
  <si>
    <t>小計</t>
  </si>
  <si>
    <t>在宅介護
支援ｾﾝﾀｰ</t>
  </si>
  <si>
    <t>老人福祉
センター</t>
  </si>
  <si>
    <t>指定介護老人福祉施設（特別養護老人ﾎｰﾑ）</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</si>
  <si>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</si>
  <si>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</si>
  <si>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</si>
  <si>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</si>
  <si>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</si>
  <si>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</si>
  <si>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</si>
  <si>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</si>
  <si>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</si>
  <si>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</si>
  <si>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</si>
  <si>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</si>
  <si>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</si>
  <si>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</si>
  <si>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</si>
  <si>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</si>
  <si>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</si>
  <si>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</si>
  <si>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</si>
  <si>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</si>
  <si>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</si>
  <si>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</si>
  <si>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</si>
  <si>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</si>
  <si>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</si>
  <si>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</si>
  <si>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</si>
  <si>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</si>
  <si>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</si>
  <si>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</si>
  <si>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</si>
  <si>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</si>
  <si>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</si>
  <si>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</si>
  <si>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注　1)疾病任継を含む。</t>
  </si>
  <si>
    <t>資料：日本年金機構佐賀年金事務所、全国健康保険協会佐賀支部　　</t>
  </si>
  <si>
    <t>17</t>
  </si>
  <si>
    <t>18</t>
  </si>
  <si>
    <t>19</t>
  </si>
  <si>
    <t>　　　　※四捨五入の関係で総数と内訳が合わない場合がある。</t>
  </si>
  <si>
    <t>11</t>
  </si>
  <si>
    <t>12</t>
  </si>
  <si>
    <t>13</t>
  </si>
  <si>
    <t>14</t>
  </si>
  <si>
    <t>15</t>
  </si>
  <si>
    <t>16</t>
  </si>
  <si>
    <t>17</t>
  </si>
  <si>
    <t>18</t>
  </si>
  <si>
    <t>19</t>
  </si>
  <si>
    <t>20</t>
  </si>
  <si>
    <t>　　　　3)厚生年金・共済組合の加入者の被扶養配偶者（健康保険の被扶養者となっている配偶者など）で、20歳以上60歳未満の者。</t>
  </si>
  <si>
    <t xml:space="preserve"> </t>
  </si>
  <si>
    <t>入院時食事療養費           (差額支給除く)</t>
  </si>
  <si>
    <t>訪問看護療養費</t>
  </si>
  <si>
    <t>入院時食事療養費</t>
  </si>
  <si>
    <t>看護費</t>
  </si>
  <si>
    <t>年度末現在適用状況</t>
  </si>
  <si>
    <t>健康保険印紙購入通帳数</t>
  </si>
  <si>
    <t>平均賃金
日   額</t>
  </si>
  <si>
    <t>被  保  険  者  分</t>
  </si>
  <si>
    <t>被    扶    養    者    分</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</si>
  <si>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</si>
  <si>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</si>
  <si>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</si>
  <si>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</si>
  <si>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</si>
  <si>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</si>
  <si>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</si>
  <si>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</si>
  <si>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</si>
  <si>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</si>
  <si>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</si>
  <si>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</si>
  <si>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</si>
  <si>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</si>
  <si>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</si>
  <si>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12</t>
  </si>
  <si>
    <t>13</t>
  </si>
  <si>
    <t>14</t>
  </si>
  <si>
    <t>15</t>
  </si>
  <si>
    <t>16</t>
  </si>
  <si>
    <t>17</t>
  </si>
  <si>
    <t>18</t>
  </si>
  <si>
    <t>19</t>
  </si>
  <si>
    <t>20</t>
  </si>
  <si>
    <t>(2)基礎年金支給状況(続き)</t>
  </si>
  <si>
    <t>(3)福祉年金支給状況</t>
  </si>
  <si>
    <t>各年度末現在</t>
  </si>
  <si>
    <t xml:space="preserve">   支給停止分を含む｡</t>
  </si>
  <si>
    <t>年   　度       　市　 　町</t>
  </si>
  <si>
    <t>12</t>
  </si>
  <si>
    <t>13</t>
  </si>
  <si>
    <t>14</t>
  </si>
  <si>
    <t>15</t>
  </si>
  <si>
    <t>16</t>
  </si>
  <si>
    <t>20</t>
  </si>
  <si>
    <t>障害児通所支援事業所</t>
  </si>
  <si>
    <t>放課後等デイサービス</t>
  </si>
  <si>
    <t>保育所等訪問支援</t>
  </si>
  <si>
    <t>2 926</t>
  </si>
  <si>
    <t>42 392</t>
  </si>
  <si>
    <t>3 023</t>
  </si>
  <si>
    <t>3 617</t>
  </si>
  <si>
    <t>23 944</t>
  </si>
  <si>
    <t>11 409</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</si>
  <si>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</si>
  <si>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</si>
  <si>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</si>
  <si>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</si>
  <si>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</si>
  <si>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</si>
  <si>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</si>
  <si>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</si>
  <si>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 xml:space="preserve">(1)  社 会 福 祉 施 設 </t>
  </si>
  <si>
    <t>施　設　数</t>
  </si>
  <si>
    <t>定　　　員</t>
  </si>
  <si>
    <t>利 用 現 在 員</t>
  </si>
  <si>
    <t>職 員 数 (専 任)</t>
  </si>
  <si>
    <t>保育所1)</t>
  </si>
  <si>
    <t>児童遊園3)</t>
  </si>
  <si>
    <t>21 093</t>
  </si>
  <si>
    <t>22 265</t>
  </si>
  <si>
    <t xml:space="preserve"> 11 003</t>
  </si>
  <si>
    <t xml:space="preserve"> 161 904</t>
  </si>
  <si>
    <t xml:space="preserve"> 128 386</t>
  </si>
  <si>
    <t xml:space="preserve"> 240 757</t>
  </si>
  <si>
    <t>3 580 237</t>
  </si>
  <si>
    <t>43 615 560</t>
  </si>
  <si>
    <t>1 752 858</t>
  </si>
  <si>
    <t>18 955 090</t>
  </si>
  <si>
    <t xml:space="preserve"> 15 239</t>
  </si>
  <si>
    <t xml:space="preserve"> 163 897</t>
  </si>
  <si>
    <t xml:space="preserve"> 6 942</t>
  </si>
  <si>
    <t xml:space="preserve"> 71 739</t>
  </si>
  <si>
    <t xml:space="preserve"> 325 469</t>
  </si>
  <si>
    <t xml:space="preserve"> 1 445</t>
  </si>
  <si>
    <t xml:space="preserve"> 74 731</t>
  </si>
  <si>
    <t xml:space="preserve"> 8 590</t>
  </si>
  <si>
    <t>1 292 432</t>
  </si>
  <si>
    <t xml:space="preserve"> 10 350</t>
  </si>
  <si>
    <t xml:space="preserve"> 1 570</t>
  </si>
  <si>
    <t xml:space="preserve"> 658 320</t>
  </si>
  <si>
    <t xml:space="preserve"> 1 493</t>
  </si>
  <si>
    <t xml:space="preserve"> 515 874</t>
  </si>
  <si>
    <t xml:space="preserve"> 11 151</t>
  </si>
  <si>
    <t xml:space="preserve"> 164 068</t>
  </si>
  <si>
    <t xml:space="preserve"> 128 962</t>
  </si>
  <si>
    <t xml:space="preserve"> 242 423</t>
  </si>
  <si>
    <t>3 656 496</t>
  </si>
  <si>
    <t>44 829 631</t>
  </si>
  <si>
    <t>1 796 567</t>
  </si>
  <si>
    <t>19 609 458</t>
  </si>
  <si>
    <t xml:space="preserve"> 15 487</t>
  </si>
  <si>
    <t xml:space="preserve"> 164 392</t>
  </si>
  <si>
    <t xml:space="preserve"> 8 042</t>
  </si>
  <si>
    <t xml:space="preserve"> 74 182</t>
  </si>
  <si>
    <t xml:space="preserve"> 331 335</t>
  </si>
  <si>
    <t xml:space="preserve"> 1 421</t>
  </si>
  <si>
    <t xml:space="preserve"> 76 920</t>
  </si>
  <si>
    <t xml:space="preserve"> 8 619</t>
  </si>
  <si>
    <t>1 302 449</t>
  </si>
  <si>
    <t xml:space="preserve"> 9 133</t>
  </si>
  <si>
    <t xml:space="preserve"> 1 714</t>
  </si>
  <si>
    <t xml:space="preserve"> 718 800</t>
  </si>
  <si>
    <t xml:space="preserve"> 1 672</t>
  </si>
  <si>
    <t xml:space="preserve"> 583 246</t>
  </si>
  <si>
    <t xml:space="preserve">  25</t>
  </si>
  <si>
    <t xml:space="preserve">20-8 社　会　福　祉　施　設 </t>
  </si>
  <si>
    <t>介護老人 
保健施設</t>
  </si>
  <si>
    <t>指定介護 
 療 養 型 
 医療施設</t>
  </si>
  <si>
    <t xml:space="preserve">    26</t>
  </si>
  <si>
    <t>-</t>
  </si>
  <si>
    <r>
      <t xml:space="preserve">生活支援
ハウス
</t>
    </r>
    <r>
      <rPr>
        <sz val="6"/>
        <rFont val="ＭＳ 明朝"/>
        <family val="1"/>
      </rPr>
      <t>（高齢者生活福祉センター）</t>
    </r>
  </si>
  <si>
    <t>児童発達支援（児童発達支援センターを除く）</t>
  </si>
  <si>
    <t>医療型児童発達支援（児童発達支援センターを除く）</t>
  </si>
  <si>
    <t>医療型障害児入所施設</t>
  </si>
  <si>
    <t>地域活動支援センター</t>
  </si>
  <si>
    <t>…</t>
  </si>
  <si>
    <t>－</t>
  </si>
  <si>
    <t>乳児院</t>
  </si>
  <si>
    <t>-</t>
  </si>
  <si>
    <t>-</t>
  </si>
  <si>
    <t xml:space="preserve">       26</t>
  </si>
  <si>
    <t>（注）　1)町別は公表されていない。</t>
  </si>
  <si>
    <t>高 額 療 養 費</t>
  </si>
  <si>
    <t>（注）　1)受給実人員の各年度の数は月平均を計上。</t>
  </si>
  <si>
    <t>（単位：件，千円）</t>
  </si>
  <si>
    <t xml:space="preserve">          26</t>
  </si>
  <si>
    <t xml:space="preserve">          27</t>
  </si>
  <si>
    <t>共同生活援助</t>
  </si>
  <si>
    <t>聴覚障害者サポートセンター</t>
  </si>
  <si>
    <t>聴覚・平衡</t>
  </si>
  <si>
    <t>機 能 障 害</t>
  </si>
  <si>
    <t>3 220</t>
  </si>
  <si>
    <t>43 163</t>
  </si>
  <si>
    <t>3 015</t>
  </si>
  <si>
    <t>3 639</t>
  </si>
  <si>
    <t>24 355</t>
  </si>
  <si>
    <t>11 769</t>
  </si>
  <si>
    <t>2 994</t>
  </si>
  <si>
    <t>43 023</t>
  </si>
  <si>
    <t>2 903</t>
  </si>
  <si>
    <t>3 667</t>
  </si>
  <si>
    <t>24 407</t>
  </si>
  <si>
    <t>11 676</t>
  </si>
  <si>
    <t>3 453</t>
  </si>
  <si>
    <t xml:space="preserve">    27</t>
  </si>
  <si>
    <t xml:space="preserve">  26</t>
  </si>
  <si>
    <t xml:space="preserve"> 20-4  雇　　　　　　　用  　</t>
  </si>
  <si>
    <t xml:space="preserve">一   般   求   職   者   給   付   の  </t>
  </si>
  <si>
    <t xml:space="preserve">  状  況</t>
  </si>
  <si>
    <t>寄 宿 手 当</t>
  </si>
  <si>
    <t>事業所数</t>
  </si>
  <si>
    <t>被保険者数</t>
  </si>
  <si>
    <t>初回受 
給者数</t>
  </si>
  <si>
    <t>受給者
実人員 1)</t>
  </si>
  <si>
    <t>金　額</t>
  </si>
  <si>
    <t>金　　額</t>
  </si>
  <si>
    <t>月平均
受給者
実人員</t>
  </si>
  <si>
    <t>初回
受給者数</t>
  </si>
  <si>
    <t>給付総額</t>
  </si>
  <si>
    <t xml:space="preserve">20-5  労  働  者  災  害  </t>
  </si>
  <si>
    <t xml:space="preserve">       保        険       給     </t>
  </si>
  <si>
    <t xml:space="preserve">  付       状       況</t>
  </si>
  <si>
    <t>年 度 末 現 在
適 用 状 況</t>
  </si>
  <si>
    <t>介護（補償）</t>
  </si>
  <si>
    <t>10 768 274</t>
  </si>
  <si>
    <t>2 795 312</t>
  </si>
  <si>
    <t>2 209 347</t>
  </si>
  <si>
    <t>11 089 381</t>
  </si>
  <si>
    <t>7 134 503</t>
  </si>
  <si>
    <t>3 663 791</t>
  </si>
  <si>
    <t>7 905 524</t>
  </si>
  <si>
    <t>3 576 680</t>
  </si>
  <si>
    <t>　 25</t>
  </si>
  <si>
    <t>　 26</t>
  </si>
  <si>
    <t>市　部</t>
  </si>
  <si>
    <t>郡　部</t>
  </si>
  <si>
    <t>F19+F114</t>
  </si>
  <si>
    <t>F20</t>
  </si>
  <si>
    <t>F115</t>
  </si>
  <si>
    <t>F20+F115</t>
  </si>
  <si>
    <t>F26</t>
  </si>
  <si>
    <t>F27</t>
  </si>
  <si>
    <t>F28</t>
  </si>
  <si>
    <t>F30</t>
  </si>
  <si>
    <t>F48</t>
  </si>
  <si>
    <t>D22</t>
  </si>
  <si>
    <t>D2</t>
  </si>
  <si>
    <t>D16</t>
  </si>
  <si>
    <t>D62</t>
  </si>
  <si>
    <t>D16+D62</t>
  </si>
  <si>
    <t>D17</t>
  </si>
  <si>
    <t>D63</t>
  </si>
  <si>
    <t>D17+D63</t>
  </si>
  <si>
    <t>D23</t>
  </si>
  <si>
    <t>D24</t>
  </si>
  <si>
    <t>D25</t>
  </si>
  <si>
    <t>療　　養　　費</t>
  </si>
  <si>
    <t>6 026</t>
  </si>
  <si>
    <t>2 790</t>
  </si>
  <si>
    <t>2 252</t>
  </si>
  <si>
    <t>5 347</t>
  </si>
  <si>
    <t>4 782</t>
  </si>
  <si>
    <t>3 115</t>
  </si>
  <si>
    <t>5 507</t>
  </si>
  <si>
    <t>6 866</t>
  </si>
  <si>
    <t>5 595</t>
  </si>
  <si>
    <t>1 140</t>
  </si>
  <si>
    <t>6 795</t>
  </si>
  <si>
    <t>就労自立給付金</t>
  </si>
  <si>
    <t>13 657 673</t>
  </si>
  <si>
    <t>3 682 049</t>
  </si>
  <si>
    <t>1 243 449</t>
  </si>
  <si>
    <t>48 409</t>
  </si>
  <si>
    <t>336 465</t>
  </si>
  <si>
    <t>7 912 981</t>
  </si>
  <si>
    <t>1 848</t>
  </si>
  <si>
    <t>35 634</t>
  </si>
  <si>
    <t>13 881</t>
  </si>
  <si>
    <t>382 957</t>
  </si>
  <si>
    <t>・・・</t>
  </si>
  <si>
    <t>父子福祉資金</t>
  </si>
  <si>
    <t>母子生活支援施設2)</t>
  </si>
  <si>
    <t>　－</t>
  </si>
  <si>
    <t>資料:県人権・同和対策課、こども未来課、福祉課、こども家庭課、長寿社会課、障害福祉課</t>
  </si>
  <si>
    <t>資料：県こども家庭課</t>
  </si>
  <si>
    <t xml:space="preserve">  27</t>
  </si>
  <si>
    <t xml:space="preserve">  25</t>
  </si>
  <si>
    <t xml:space="preserve">       25</t>
  </si>
  <si>
    <t xml:space="preserve">       27</t>
  </si>
  <si>
    <t xml:space="preserve">          28</t>
  </si>
  <si>
    <t>幼保連携型認定こども園　*)</t>
  </si>
  <si>
    <t xml:space="preserve">     *)定員については、平成２６年度までは認可定員数、平成２７年度から利用定員数</t>
  </si>
  <si>
    <t xml:space="preserve">　　 2）世帯数  3) 許可された施設のみ  </t>
  </si>
  <si>
    <t xml:space="preserve">    </t>
  </si>
  <si>
    <t>（注）　1）平成21年から保育所の職員数は非公開、定員については、平成２６年度までは認可定員数、平成２７年度から利用定員数</t>
  </si>
  <si>
    <t>年次
市町</t>
  </si>
  <si>
    <t>合　計</t>
  </si>
  <si>
    <t>そ の 他 の 施 設　</t>
  </si>
  <si>
    <t>介  護  保  険  施  設</t>
  </si>
  <si>
    <t>指 定 居 宅 サ ー ビ ス 事 業 者</t>
  </si>
  <si>
    <t>指定居宅 
介護支援 
事 業 者</t>
  </si>
  <si>
    <t>軽費老人ホ ー ム</t>
  </si>
  <si>
    <t>有料老人
ホ ー ム</t>
  </si>
  <si>
    <t>老 人 憩
い の 家</t>
  </si>
  <si>
    <t>訪問看護
ｽﾃｰｼｮﾝ</t>
  </si>
  <si>
    <t xml:space="preserve">    28</t>
  </si>
  <si>
    <t>市町</t>
  </si>
  <si>
    <t xml:space="preserve">       28</t>
  </si>
  <si>
    <t>(1)  世 帯 類 型 別 被 保 護 世 帯 数</t>
  </si>
  <si>
    <t>傷     病・　障害者世帯</t>
  </si>
  <si>
    <t>その他の世帯</t>
  </si>
  <si>
    <t>高齢者世帯</t>
  </si>
  <si>
    <t>医療扶助
単給</t>
  </si>
  <si>
    <t>働いている者
のいない世帯</t>
  </si>
  <si>
    <t>単身世帯</t>
  </si>
  <si>
    <t>6 302</t>
  </si>
  <si>
    <t>5 113</t>
  </si>
  <si>
    <t>(2) 扶助別被保護世帯数・人員・保護率</t>
  </si>
  <si>
    <t>　</t>
  </si>
  <si>
    <t>年    度</t>
  </si>
  <si>
    <t>実    数</t>
  </si>
  <si>
    <t xml:space="preserve">     25</t>
  </si>
  <si>
    <t xml:space="preserve">     26</t>
  </si>
  <si>
    <t xml:space="preserve">     27</t>
  </si>
  <si>
    <t>　　　実数とは一致しない。</t>
  </si>
  <si>
    <t>(3) 扶 助 別 保 護 費 支 出 額</t>
  </si>
  <si>
    <t>総   額</t>
  </si>
  <si>
    <t>保護施設    事 務 費</t>
  </si>
  <si>
    <t>生活扶助費</t>
  </si>
  <si>
    <t>住宅扶助費</t>
  </si>
  <si>
    <t>教育扶助費</t>
  </si>
  <si>
    <t>医療扶助費</t>
  </si>
  <si>
    <t>出産扶助費</t>
  </si>
  <si>
    <t>生業扶助費</t>
  </si>
  <si>
    <t>葬祭扶助費</t>
  </si>
  <si>
    <t>(4)  市 　町 　別   概   況</t>
  </si>
  <si>
    <t xml:space="preserve">年   度
市 　町 </t>
  </si>
  <si>
    <t>1) 保護費</t>
  </si>
  <si>
    <t>(人口千人につき)</t>
  </si>
  <si>
    <t>市町</t>
  </si>
  <si>
    <t>資料：県福祉課</t>
  </si>
  <si>
    <t xml:space="preserve">  25</t>
  </si>
  <si>
    <t xml:space="preserve">  26</t>
  </si>
  <si>
    <t xml:space="preserve">  27</t>
  </si>
  <si>
    <t xml:space="preserve">  25</t>
  </si>
  <si>
    <t xml:space="preserve"> 　 27</t>
  </si>
  <si>
    <t>みやき町</t>
  </si>
  <si>
    <t>歯　師</t>
  </si>
  <si>
    <t xml:space="preserve">   20-6    国      民      健      康   </t>
  </si>
  <si>
    <t xml:space="preserve"> ①一般被保険者(若人)分</t>
  </si>
  <si>
    <t>年間平均
被保険者数</t>
  </si>
  <si>
    <t>保険料(税)
収納済額</t>
  </si>
  <si>
    <t>支　　　　出</t>
  </si>
  <si>
    <t>療　 養　 諸　 費</t>
  </si>
  <si>
    <t>療    養   費 2)</t>
  </si>
  <si>
    <t>120 761</t>
  </si>
  <si>
    <t>214 902</t>
  </si>
  <si>
    <t>12 317 954</t>
  </si>
  <si>
    <t>2 962 164</t>
  </si>
  <si>
    <t>2 203 431</t>
  </si>
  <si>
    <t>12 880 422</t>
  </si>
  <si>
    <t>7 450 817</t>
  </si>
  <si>
    <t>3 691 627</t>
  </si>
  <si>
    <t>8 397 631</t>
  </si>
  <si>
    <t>3 595 068</t>
  </si>
  <si>
    <t>8 317 307</t>
  </si>
  <si>
    <t>80 324</t>
  </si>
  <si>
    <t>　 27</t>
  </si>
  <si>
    <t>佐賀市</t>
  </si>
  <si>
    <t>鳥栖市</t>
  </si>
  <si>
    <t>多久市</t>
  </si>
  <si>
    <t>武雄市</t>
  </si>
  <si>
    <t>鹿島市</t>
  </si>
  <si>
    <t xml:space="preserve">   20-6    国      民      健      康   </t>
  </si>
  <si>
    <t>(2)保険者別保険給付状況(続き)</t>
  </si>
  <si>
    <t>①一般被保険者(若人)分(続き)</t>
  </si>
  <si>
    <t>年    度
市　　町</t>
  </si>
  <si>
    <t xml:space="preserve">そ  の  他 </t>
  </si>
  <si>
    <t xml:space="preserve"> の  保  険  給  付</t>
  </si>
  <si>
    <t>　－</t>
  </si>
  <si>
    <t>郡　部</t>
  </si>
  <si>
    <t>みやき町</t>
  </si>
  <si>
    <t>医　師</t>
  </si>
  <si>
    <t>歯　師</t>
  </si>
  <si>
    <t>建　設</t>
  </si>
  <si>
    <t>(2)保険者別保険給付状況(続き)</t>
  </si>
  <si>
    <t>F19</t>
  </si>
  <si>
    <t>F114</t>
  </si>
  <si>
    <t>4 340</t>
  </si>
  <si>
    <t>3 699</t>
  </si>
  <si>
    <t>302 903</t>
  </si>
  <si>
    <t>123 472</t>
  </si>
  <si>
    <t>6 645</t>
  </si>
  <si>
    <t>5 748</t>
  </si>
  <si>
    <t>55 581</t>
  </si>
  <si>
    <t>幼保連携型認定こども園数</t>
  </si>
  <si>
    <t>r10 971 072</t>
  </si>
  <si>
    <t>r2 819 568</t>
  </si>
  <si>
    <t>r11 390 883</t>
  </si>
  <si>
    <t>r7 289 440</t>
  </si>
  <si>
    <t>r90 700</t>
  </si>
  <si>
    <t>r77 783</t>
  </si>
  <si>
    <t>・「ｒ」は改定値または修正値</t>
  </si>
  <si>
    <r>
      <t>資料：佐賀労働局職業安定</t>
    </r>
    <r>
      <rPr>
        <sz val="9"/>
        <rFont val="ＭＳ 明朝"/>
        <family val="1"/>
      </rPr>
      <t>部「職業安定業務統計」</t>
    </r>
  </si>
  <si>
    <t xml:space="preserve"> ②若人+退職分</t>
  </si>
  <si>
    <t xml:space="preserve">   （千円）</t>
  </si>
  <si>
    <t xml:space="preserve">       (千円)   (単位：件，万円)</t>
  </si>
  <si>
    <t>(2)老　人　福　祉</t>
  </si>
  <si>
    <t xml:space="preserve"> 施　設　－市町－</t>
  </si>
  <si>
    <t xml:space="preserve"> 停止中の世帯</t>
  </si>
  <si>
    <t xml:space="preserve">  24年度</t>
  </si>
  <si>
    <t>24年度</t>
  </si>
  <si>
    <t xml:space="preserve">  28</t>
  </si>
  <si>
    <t xml:space="preserve">  28</t>
  </si>
  <si>
    <t xml:space="preserve">  24年度</t>
  </si>
  <si>
    <t xml:space="preserve">  26</t>
  </si>
  <si>
    <t xml:space="preserve">  27</t>
  </si>
  <si>
    <t>24年度</t>
  </si>
  <si>
    <t xml:space="preserve">  26</t>
  </si>
  <si>
    <t xml:space="preserve">  27</t>
  </si>
  <si>
    <t xml:space="preserve">  26</t>
  </si>
  <si>
    <t xml:space="preserve">  28</t>
  </si>
  <si>
    <t xml:space="preserve">      26</t>
  </si>
  <si>
    <t xml:space="preserve">      27</t>
  </si>
  <si>
    <t xml:space="preserve">      28</t>
  </si>
  <si>
    <t xml:space="preserve">  26</t>
  </si>
  <si>
    <t xml:space="preserve">  28</t>
  </si>
  <si>
    <t xml:space="preserve">      25</t>
  </si>
  <si>
    <r>
      <t>　保　　　　　　　険</t>
    </r>
    <r>
      <rPr>
        <sz val="12"/>
        <rFont val="ＭＳ 明朝"/>
        <family val="1"/>
      </rPr>
      <t>（平成24～28年度）</t>
    </r>
  </si>
  <si>
    <t xml:space="preserve">  26</t>
  </si>
  <si>
    <r>
      <t xml:space="preserve">  補  償  保  険　</t>
    </r>
    <r>
      <rPr>
        <sz val="12"/>
        <rFont val="ＭＳ 明朝"/>
        <family val="1"/>
      </rPr>
      <t xml:space="preserve">　(平成24～28年度） </t>
    </r>
  </si>
  <si>
    <t>平成24年度</t>
  </si>
  <si>
    <t xml:space="preserve">  　25</t>
  </si>
  <si>
    <t xml:space="preserve"> 　 26</t>
  </si>
  <si>
    <t xml:space="preserve"> 　 28</t>
  </si>
  <si>
    <r>
      <t xml:space="preserve">   保       険  </t>
    </r>
    <r>
      <rPr>
        <sz val="12"/>
        <rFont val="ＭＳ 明朝"/>
        <family val="1"/>
      </rPr>
      <t>－ 市 町・国民健康保険組合  －(平成24～28年度)</t>
    </r>
  </si>
  <si>
    <t>年    度
市　　町</t>
  </si>
  <si>
    <t>年間平均
世 帯 数</t>
  </si>
  <si>
    <t>　 24年度</t>
  </si>
  <si>
    <t>r2 311 340</t>
  </si>
  <si>
    <t>95 725</t>
  </si>
  <si>
    <t>　 28</t>
  </si>
  <si>
    <t>市　部</t>
  </si>
  <si>
    <t>唐津市</t>
  </si>
  <si>
    <t>伊万里市</t>
  </si>
  <si>
    <t>医　師</t>
  </si>
  <si>
    <t>建　設</t>
  </si>
  <si>
    <r>
      <t xml:space="preserve">   保       険  </t>
    </r>
    <r>
      <rPr>
        <sz val="12"/>
        <rFont val="ＭＳ 明朝"/>
        <family val="1"/>
      </rPr>
      <t>－ 市 町・国民健康保険組合 －(平成24～28年度)（続き）</t>
    </r>
  </si>
  <si>
    <t>　 25</t>
  </si>
  <si>
    <t xml:space="preserve">  28</t>
  </si>
  <si>
    <t>　 28</t>
  </si>
  <si>
    <t>みやき町</t>
  </si>
  <si>
    <t>歯　師</t>
  </si>
  <si>
    <t>建　設</t>
  </si>
  <si>
    <r>
      <t xml:space="preserve">  保   　　険   </t>
    </r>
    <r>
      <rPr>
        <sz val="12"/>
        <rFont val="ＭＳ 明朝"/>
        <family val="1"/>
      </rPr>
      <t xml:space="preserve"> (平成24～28年度)</t>
    </r>
  </si>
  <si>
    <r>
      <t xml:space="preserve">  保   　　険   </t>
    </r>
    <r>
      <rPr>
        <sz val="12"/>
        <rFont val="ＭＳ 明朝"/>
        <family val="1"/>
      </rPr>
      <t xml:space="preserve"> (平成24～28年度)</t>
    </r>
  </si>
  <si>
    <t>20－8 社 会 福 祉 施 設 (平成25～29年)</t>
  </si>
  <si>
    <t xml:space="preserve">    平 成 25 年</t>
  </si>
  <si>
    <t xml:space="preserve">          29</t>
  </si>
  <si>
    <t>平成25年</t>
  </si>
  <si>
    <t xml:space="preserve">    29</t>
  </si>
  <si>
    <t>平成25年</t>
  </si>
  <si>
    <t xml:space="preserve"> （平成25～29年）(続き）</t>
  </si>
  <si>
    <t xml:space="preserve"> 平成24年度</t>
  </si>
  <si>
    <r>
      <t>20-11　身体障害者手帳交付件数</t>
    </r>
    <r>
      <rPr>
        <sz val="12"/>
        <rFont val="ＭＳ 明朝"/>
        <family val="1"/>
      </rPr>
      <t>（平成24～28年度）</t>
    </r>
  </si>
  <si>
    <t xml:space="preserve">     25</t>
  </si>
  <si>
    <t xml:space="preserve">     28</t>
  </si>
  <si>
    <t xml:space="preserve">     平    成   26   年    度</t>
  </si>
  <si>
    <t xml:space="preserve">    　　　　　　　平    成   27   年    度</t>
  </si>
  <si>
    <t xml:space="preserve">    　　　　　　　平    成   28  年    度</t>
  </si>
  <si>
    <t>母子福祉資金</t>
  </si>
  <si>
    <t>父子福祉資金</t>
  </si>
  <si>
    <r>
      <t>20-12　母子福祉資金・父子福祉資金・寡婦福祉資金の資金別貸付状況</t>
    </r>
    <r>
      <rPr>
        <sz val="12"/>
        <rFont val="ＭＳ 明朝"/>
        <family val="1"/>
      </rPr>
      <t>（平成26～28年度）</t>
    </r>
  </si>
  <si>
    <r>
      <t>20-13　生　活　保　護</t>
    </r>
    <r>
      <rPr>
        <sz val="12"/>
        <rFont val="ＭＳ 明朝"/>
        <family val="1"/>
      </rPr>
      <t>（平成24～28年度）</t>
    </r>
  </si>
  <si>
    <t xml:space="preserve">     25</t>
  </si>
  <si>
    <t xml:space="preserve">     26</t>
  </si>
  <si>
    <t>-</t>
  </si>
  <si>
    <t>1 613</t>
  </si>
  <si>
    <t>1 210</t>
  </si>
  <si>
    <t>1 614</t>
  </si>
  <si>
    <t>3 525</t>
  </si>
  <si>
    <t xml:space="preserve">       29</t>
  </si>
  <si>
    <t xml:space="preserve">  平成 25 年</t>
  </si>
  <si>
    <t xml:space="preserve">       28</t>
  </si>
  <si>
    <r>
      <t xml:space="preserve">20-9 保 育 所 設 置 状 況 </t>
    </r>
    <r>
      <rPr>
        <sz val="12"/>
        <rFont val="ＭＳ 明朝"/>
        <family val="1"/>
      </rPr>
      <t>－市 町－(平成25～29年)</t>
    </r>
  </si>
  <si>
    <t xml:space="preserve">  平成 25年</t>
  </si>
  <si>
    <t xml:space="preserve"> 4 067</t>
  </si>
  <si>
    <t xml:space="preserve"> 4 197</t>
  </si>
  <si>
    <t xml:space="preserve"> 1 665</t>
  </si>
  <si>
    <t xml:space="preserve"> 1 575</t>
  </si>
  <si>
    <t>※在籍者数は児童の居住市町毎に記載しているため、施設がない市町にも人数を計上している。</t>
  </si>
  <si>
    <t>在籍者数(※）</t>
  </si>
  <si>
    <t>在籍者数（※）</t>
  </si>
  <si>
    <t>2 017</t>
  </si>
  <si>
    <t xml:space="preserve"> 平 成24 年度</t>
  </si>
  <si>
    <t xml:space="preserve">  24年度</t>
  </si>
  <si>
    <t xml:space="preserve"> 平 成 24 年度</t>
  </si>
  <si>
    <r>
      <t xml:space="preserve">  金     保      険　</t>
    </r>
    <r>
      <rPr>
        <sz val="12"/>
        <rFont val="ＭＳ 明朝"/>
        <family val="1"/>
      </rPr>
      <t>(平成24～28年度)</t>
    </r>
  </si>
  <si>
    <r>
      <t>　　年　　　　　金</t>
    </r>
    <r>
      <rPr>
        <sz val="12"/>
        <color indexed="8"/>
        <rFont val="ＭＳ 明朝"/>
        <family val="1"/>
      </rPr>
      <t xml:space="preserve"> －市 町－（平成24～28年度）</t>
    </r>
  </si>
  <si>
    <r>
      <t>年　　　金</t>
    </r>
    <r>
      <rPr>
        <sz val="12"/>
        <color indexed="8"/>
        <rFont val="ＭＳ 明朝"/>
        <family val="1"/>
      </rPr>
      <t xml:space="preserve"> －市 町－（平成24～28年度）(続き)</t>
    </r>
  </si>
  <si>
    <r>
      <t>　　年　　　　　金</t>
    </r>
    <r>
      <rPr>
        <sz val="12"/>
        <color indexed="8"/>
        <rFont val="ＭＳ 明朝"/>
        <family val="1"/>
      </rPr>
      <t xml:space="preserve"> －市 町－（平成24～28年度）(続き)</t>
    </r>
  </si>
  <si>
    <t>6 447</t>
  </si>
  <si>
    <t>4 355</t>
  </si>
  <si>
    <t>1 198</t>
  </si>
  <si>
    <r>
      <t xml:space="preserve">20-10　　幼保連携型認定こども園 設 置 状 況 </t>
    </r>
    <r>
      <rPr>
        <sz val="12"/>
        <rFont val="ＭＳ 明朝"/>
        <family val="1"/>
      </rPr>
      <t>－市 町－(平成25年～平成29年)</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</si>
</sst>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 numFmtId="233" formatCode="&quot;Yes&quot;;&quot;Yes&quot;;&quot;No&quot;"/>
    <numFmt numFmtId="234" formatCode="&quot;True&quot;;&quot;True&quot;;&quot;False&quot;"/>
    <numFmt numFmtId="235" formatCode="&quot;On&quot;;&quot;On&quot;;&quot;Off&quot;"/>
    <numFmt numFmtId="236" formatCode="[$€-2]\ #,##0.00_);[Red]\([$€-2]\ #,##0.00\)"/>
  </numFmts>
  <fonts count="8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3"/>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FF0000"/>
      <name val="ＭＳ 明朝"/>
      <family val="1"/>
    </font>
    <font>
      <sz val="9"/>
      <color rgb="FFFF0000"/>
      <name val="ＭＳ ゴシック"/>
      <family val="3"/>
    </font>
    <font>
      <sz val="9"/>
      <color rgb="FFFF0000"/>
      <name val="ＭＳ 明朝"/>
      <family val="1"/>
    </font>
    <font>
      <sz val="12"/>
      <color rgb="FFFF0000"/>
      <name val="ＭＳ 明朝"/>
      <family val="1"/>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double"/>
      <right style="thin"/>
      <top style="thin"/>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color indexed="63"/>
      </left>
      <right style="double"/>
      <top>
        <color indexed="63"/>
      </top>
      <bottom>
        <color indexed="63"/>
      </bottom>
    </border>
    <border>
      <left>
        <color indexed="63"/>
      </left>
      <right style="medium"/>
      <top style="medium"/>
      <bottom style="thin"/>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3"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0" fillId="0" borderId="5" applyNumberFormat="0" applyFill="0" applyAlignment="0" applyProtection="0"/>
    <xf numFmtId="0" fontId="71" fillId="29" borderId="0" applyNumberFormat="0" applyBorder="0" applyAlignment="0" applyProtection="0"/>
    <xf numFmtId="0" fontId="72" fillId="30"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0"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81" fillId="32" borderId="0" applyNumberFormat="0" applyBorder="0" applyAlignment="0" applyProtection="0"/>
  </cellStyleXfs>
  <cellXfs count="1298">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19" xfId="73" applyFont="1" applyFill="1" applyBorder="1" applyAlignment="1">
      <alignment vertical="center"/>
      <protection/>
    </xf>
    <xf numFmtId="0" fontId="16" fillId="0" borderId="19" xfId="73" applyFont="1" applyFill="1" applyBorder="1" applyAlignment="1">
      <alignment vertical="center" wrapText="1"/>
      <protection/>
    </xf>
    <xf numFmtId="0" fontId="18" fillId="0" borderId="21" xfId="73" applyFont="1" applyFill="1" applyBorder="1" applyAlignment="1">
      <alignment horizontal="center" vertical="center"/>
      <protection/>
    </xf>
    <xf numFmtId="0" fontId="19" fillId="0" borderId="21"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0" xfId="73" applyFont="1" applyFill="1" applyBorder="1" applyAlignment="1">
      <alignment horizontal="center" vertical="center"/>
      <protection/>
    </xf>
    <xf numFmtId="0" fontId="16" fillId="0" borderId="22"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0" fontId="18" fillId="0" borderId="0" xfId="73" applyFont="1" applyFill="1" applyBorder="1">
      <alignment/>
      <protection/>
    </xf>
    <xf numFmtId="0" fontId="18" fillId="0" borderId="23"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4" xfId="73" applyFont="1" applyFill="1" applyBorder="1" applyAlignment="1">
      <alignment horizontal="left"/>
      <protection/>
    </xf>
    <xf numFmtId="176" fontId="18" fillId="0" borderId="24"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3"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24" xfId="73" applyFont="1" applyFill="1" applyBorder="1">
      <alignment/>
      <protection/>
    </xf>
    <xf numFmtId="0" fontId="16" fillId="0" borderId="24"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2"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4"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2" xfId="73" applyFont="1" applyFill="1" applyBorder="1" applyAlignment="1">
      <alignment vertical="center"/>
      <protection/>
    </xf>
    <xf numFmtId="181" fontId="18" fillId="0" borderId="24"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19"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1"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2"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16" fillId="0" borderId="0" xfId="73" applyFont="1" applyFill="1" applyBorder="1" applyAlignment="1">
      <alignment horizontal="left"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0" fontId="16" fillId="0" borderId="0" xfId="72" applyFont="1" applyFill="1" applyBorder="1">
      <alignment/>
      <protection/>
    </xf>
    <xf numFmtId="0" fontId="18" fillId="0" borderId="24" xfId="75" applyFont="1" applyFill="1" applyBorder="1">
      <alignment/>
      <protection/>
    </xf>
    <xf numFmtId="0" fontId="16" fillId="0" borderId="21" xfId="72" applyFont="1" applyFill="1" applyBorder="1" applyAlignment="1">
      <alignment horizontal="center" vertical="center" wrapText="1"/>
      <protection/>
    </xf>
    <xf numFmtId="0" fontId="18" fillId="0" borderId="21" xfId="72" applyFont="1" applyFill="1" applyBorder="1" applyAlignment="1">
      <alignment horizontal="center" vertical="center" wrapText="1"/>
      <protection/>
    </xf>
    <xf numFmtId="0" fontId="16" fillId="0" borderId="21" xfId="72" applyFont="1" applyFill="1" applyBorder="1" applyAlignment="1">
      <alignment horizontal="center" vertical="center"/>
      <protection/>
    </xf>
    <xf numFmtId="0" fontId="25"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5"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2"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4" xfId="75" applyFont="1" applyFill="1" applyBorder="1" applyAlignment="1">
      <alignment vertical="center"/>
      <protection/>
    </xf>
    <xf numFmtId="0" fontId="16" fillId="0" borderId="19"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1" xfId="75" applyFont="1" applyFill="1" applyBorder="1" applyAlignment="1">
      <alignment horizontal="center" vertical="center"/>
      <protection/>
    </xf>
    <xf numFmtId="0" fontId="16" fillId="0" borderId="21" xfId="75" applyFont="1" applyFill="1" applyBorder="1" applyAlignment="1">
      <alignment horizontal="distributed" vertical="center"/>
      <protection/>
    </xf>
    <xf numFmtId="0" fontId="16" fillId="0" borderId="22"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0"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36"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5"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0" xfId="78" applyNumberFormat="1" applyFont="1" applyFill="1" applyBorder="1" applyAlignment="1">
      <alignment horizontal="center" vertical="center"/>
      <protection/>
    </xf>
    <xf numFmtId="176" fontId="35" fillId="0" borderId="21" xfId="78" applyNumberFormat="1" applyFont="1" applyFill="1" applyBorder="1" applyAlignment="1" quotePrefix="1">
      <alignment horizontal="left" vertical="center" wrapText="1"/>
      <protection/>
    </xf>
    <xf numFmtId="176" fontId="34" fillId="0" borderId="21" xfId="78" applyNumberFormat="1" applyFont="1" applyFill="1" applyBorder="1" applyAlignment="1" quotePrefix="1">
      <alignment horizontal="center" vertical="center"/>
      <protection/>
    </xf>
    <xf numFmtId="176" fontId="35" fillId="0" borderId="37" xfId="78" applyNumberFormat="1" applyFont="1" applyFill="1" applyBorder="1" applyAlignment="1" quotePrefix="1">
      <alignment horizontal="center" vertical="center" wrapText="1"/>
      <protection/>
    </xf>
    <xf numFmtId="176" fontId="34" fillId="0" borderId="21"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4"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24"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24"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24"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24"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24"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4" xfId="78" applyNumberFormat="1" applyFont="1" applyFill="1" applyBorder="1">
      <alignment/>
      <protection/>
    </xf>
    <xf numFmtId="0" fontId="38" fillId="0" borderId="0" xfId="78" applyFont="1" applyFill="1" applyBorder="1" applyAlignment="1">
      <alignment/>
      <protection/>
    </xf>
    <xf numFmtId="176" fontId="34" fillId="0" borderId="24" xfId="78" applyNumberFormat="1" applyFont="1" applyFill="1" applyBorder="1">
      <alignment/>
      <protection/>
    </xf>
    <xf numFmtId="0" fontId="34" fillId="0" borderId="24" xfId="78" applyNumberFormat="1" applyFont="1" applyFill="1" applyBorder="1" applyAlignment="1">
      <alignment horizontal="center"/>
      <protection/>
    </xf>
    <xf numFmtId="49" fontId="34" fillId="0" borderId="24"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3"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0"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24"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4" xfId="78" applyNumberFormat="1" applyFont="1" applyFill="1" applyBorder="1" applyAlignment="1">
      <alignment horizontal="center"/>
      <protection/>
    </xf>
    <xf numFmtId="0" fontId="16" fillId="0" borderId="24"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9"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1" xfId="78" applyFont="1" applyFill="1" applyBorder="1" applyAlignment="1" quotePrefix="1">
      <alignment horizontal="center" vertical="center"/>
      <protection/>
    </xf>
    <xf numFmtId="0" fontId="39" fillId="0" borderId="0" xfId="78" applyFont="1" applyFill="1" applyBorder="1">
      <alignment/>
      <protection/>
    </xf>
    <xf numFmtId="0" fontId="16" fillId="0" borderId="23"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4"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4"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9" fillId="0" borderId="0" xfId="81" applyFont="1" applyFill="1">
      <alignment/>
      <protection/>
    </xf>
    <xf numFmtId="0" fontId="9" fillId="0" borderId="0" xfId="81" applyFont="1" applyFill="1" applyAlignment="1">
      <alignment horizontal="right"/>
      <protection/>
    </xf>
    <xf numFmtId="0" fontId="17"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16" fillId="0" borderId="0" xfId="81" applyFont="1" applyFill="1">
      <alignment/>
      <protection/>
    </xf>
    <xf numFmtId="176" fontId="9" fillId="0" borderId="0" xfId="81" applyNumberFormat="1" applyFont="1" applyFill="1">
      <alignment/>
      <protection/>
    </xf>
    <xf numFmtId="176" fontId="18" fillId="0" borderId="17" xfId="73" applyNumberFormat="1" applyFont="1" applyFill="1" applyBorder="1">
      <alignment/>
      <protection/>
    </xf>
    <xf numFmtId="180" fontId="18" fillId="0" borderId="17" xfId="73" applyNumberFormat="1" applyFont="1" applyFill="1" applyBorder="1" applyAlignment="1">
      <alignment horizontal="right"/>
      <protection/>
    </xf>
    <xf numFmtId="0" fontId="16" fillId="0" borderId="38" xfId="78" applyFont="1" applyFill="1" applyBorder="1" applyAlignment="1">
      <alignment horizontal="centerContinuous"/>
      <protection/>
    </xf>
    <xf numFmtId="0" fontId="16" fillId="0" borderId="39" xfId="78" applyFont="1" applyFill="1" applyBorder="1" applyAlignment="1">
      <alignment horizontal="centerContinuous" vertical="top"/>
      <protection/>
    </xf>
    <xf numFmtId="0" fontId="16" fillId="0" borderId="40"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176" fontId="21" fillId="0" borderId="12" xfId="73" applyNumberFormat="1" applyFont="1" applyFill="1" applyBorder="1" applyAlignment="1">
      <alignment horizontal="right" shrinkToFit="1"/>
      <protection/>
    </xf>
    <xf numFmtId="180" fontId="21" fillId="0" borderId="12"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4" xfId="78" applyNumberFormat="1" applyFont="1" applyFill="1" applyBorder="1" applyAlignment="1">
      <alignment/>
      <protection/>
    </xf>
    <xf numFmtId="0" fontId="16" fillId="0" borderId="23"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24" xfId="73" applyFont="1" applyFill="1" applyBorder="1" applyAlignment="1">
      <alignment horizontal="left"/>
      <protection/>
    </xf>
    <xf numFmtId="0" fontId="16" fillId="0" borderId="0" xfId="74"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24" xfId="78" applyFont="1" applyFill="1" applyBorder="1" applyAlignment="1">
      <alignment horizontal="centerContinuous" vertical="center"/>
      <protection/>
    </xf>
    <xf numFmtId="177" fontId="38" fillId="0" borderId="24" xfId="78" applyNumberFormat="1" applyFont="1" applyFill="1" applyBorder="1">
      <alignmen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76" fontId="39" fillId="0" borderId="0" xfId="78" applyNumberFormat="1" applyFont="1" applyFill="1" applyBorder="1">
      <alignment/>
      <protection/>
    </xf>
    <xf numFmtId="0" fontId="38" fillId="0" borderId="24" xfId="78" applyNumberFormat="1" applyFont="1" applyFill="1" applyBorder="1" applyAlignment="1" quotePrefix="1">
      <alignment/>
      <protection/>
    </xf>
    <xf numFmtId="0" fontId="16" fillId="0" borderId="24" xfId="73" applyFont="1" applyFill="1" applyBorder="1" applyAlignment="1">
      <alignment horizontal="distributed" vertical="center"/>
      <protection/>
    </xf>
    <xf numFmtId="0" fontId="16" fillId="0" borderId="14" xfId="73" applyFont="1" applyFill="1" applyBorder="1" applyAlignment="1">
      <alignment horizontal="center" vertical="center"/>
      <protection/>
    </xf>
    <xf numFmtId="176" fontId="21" fillId="33" borderId="0" xfId="73" applyNumberFormat="1" applyFont="1" applyFill="1" applyBorder="1" applyAlignment="1">
      <alignment horizontal="right" shrinkToFit="1"/>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8" fillId="0" borderId="21" xfId="73" applyFont="1" applyFill="1" applyBorder="1" applyAlignment="1">
      <alignment horizontal="center" vertical="center" shrinkToFit="1"/>
      <protection/>
    </xf>
    <xf numFmtId="0" fontId="18" fillId="0" borderId="14" xfId="73" applyFont="1" applyFill="1" applyBorder="1" applyAlignment="1">
      <alignment vertical="center"/>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9" xfId="73" applyNumberFormat="1" applyFont="1" applyFill="1" applyBorder="1" applyAlignment="1">
      <alignment horizontal="right"/>
      <protection/>
    </xf>
    <xf numFmtId="0" fontId="21" fillId="0" borderId="0" xfId="73" applyFont="1" applyFill="1" applyBorder="1">
      <alignment/>
      <protection/>
    </xf>
    <xf numFmtId="0" fontId="16" fillId="0" borderId="20" xfId="73" applyFont="1" applyFill="1" applyBorder="1" applyAlignment="1">
      <alignment horizontal="centerContinuous" vertical="center" wrapText="1"/>
      <protection/>
    </xf>
    <xf numFmtId="0" fontId="18" fillId="0" borderId="24" xfId="73" applyFont="1" applyFill="1" applyBorder="1">
      <alignment/>
      <protection/>
    </xf>
    <xf numFmtId="0" fontId="12" fillId="0" borderId="0" xfId="81" applyFont="1" applyFill="1" applyAlignment="1" quotePrefix="1">
      <alignment horizontal="right"/>
      <protection/>
    </xf>
    <xf numFmtId="0" fontId="12" fillId="0" borderId="0" xfId="81" applyFont="1" applyFill="1" applyAlignment="1">
      <alignment horizontal="right"/>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0" fontId="16" fillId="0" borderId="14"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3" xfId="72" applyFont="1" applyFill="1" applyBorder="1" applyAlignment="1">
      <alignment vertical="center"/>
      <protection/>
    </xf>
    <xf numFmtId="0" fontId="16" fillId="0" borderId="29" xfId="72" applyFont="1" applyFill="1" applyBorder="1" applyAlignment="1">
      <alignment vertical="center"/>
      <protection/>
    </xf>
    <xf numFmtId="0" fontId="16" fillId="0" borderId="28" xfId="72" applyFont="1" applyFill="1" applyBorder="1" applyAlignment="1">
      <alignment vertical="center"/>
      <protection/>
    </xf>
    <xf numFmtId="0" fontId="16" fillId="0" borderId="14" xfId="72" applyFont="1" applyFill="1" applyBorder="1" applyAlignment="1">
      <alignment horizontal="left" vertical="center"/>
      <protection/>
    </xf>
    <xf numFmtId="0" fontId="16" fillId="0" borderId="17" xfId="72" applyFont="1" applyFill="1" applyBorder="1">
      <alignment/>
      <protection/>
    </xf>
    <xf numFmtId="0" fontId="16" fillId="0" borderId="0"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4" xfId="72" applyFont="1" applyFill="1" applyBorder="1">
      <alignment/>
      <protection/>
    </xf>
    <xf numFmtId="0" fontId="16" fillId="0" borderId="34" xfId="72" applyFont="1" applyFill="1" applyBorder="1" applyAlignment="1">
      <alignment vertical="center"/>
      <protection/>
    </xf>
    <xf numFmtId="0" fontId="18" fillId="0" borderId="27" xfId="72" applyFont="1" applyFill="1" applyBorder="1" applyAlignment="1">
      <alignment horizontal="right"/>
      <protection/>
    </xf>
    <xf numFmtId="49" fontId="16" fillId="0" borderId="17" xfId="75" applyNumberFormat="1" applyFont="1" applyFill="1" applyBorder="1" applyAlignment="1">
      <alignment/>
      <protection/>
    </xf>
    <xf numFmtId="180" fontId="16" fillId="0" borderId="24"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7" xfId="72" applyNumberFormat="1" applyFont="1" applyFill="1" applyBorder="1" applyAlignment="1">
      <alignment horizontal="right"/>
      <protection/>
    </xf>
    <xf numFmtId="176" fontId="16" fillId="0" borderId="24"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220" fontId="16" fillId="0" borderId="0" xfId="74" applyNumberFormat="1" applyFont="1" applyFill="1" applyBorder="1" applyAlignment="1">
      <alignment horizontal="right"/>
      <protection/>
    </xf>
    <xf numFmtId="218" fontId="16" fillId="0" borderId="0" xfId="74" applyNumberFormat="1" applyFont="1" applyFill="1" applyBorder="1" applyAlignment="1">
      <alignment horizontal="right"/>
      <protection/>
    </xf>
    <xf numFmtId="0" fontId="16" fillId="0" borderId="29" xfId="74" applyFont="1" applyFill="1" applyBorder="1">
      <alignment/>
      <protection/>
    </xf>
    <xf numFmtId="177" fontId="16" fillId="0" borderId="0" xfId="79" applyNumberFormat="1" applyFont="1" applyFill="1">
      <alignmen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12" xfId="78" applyNumberFormat="1" applyFont="1" applyFill="1" applyBorder="1" applyAlignment="1">
      <alignment horizontal="right"/>
      <protection/>
    </xf>
    <xf numFmtId="176" fontId="16" fillId="33" borderId="12" xfId="78" applyNumberFormat="1" applyFont="1" applyFill="1" applyBorder="1">
      <alignment/>
      <protection/>
    </xf>
    <xf numFmtId="176" fontId="34" fillId="33" borderId="12" xfId="78" applyNumberFormat="1" applyFont="1" applyFill="1" applyBorder="1">
      <alignment/>
      <protection/>
    </xf>
    <xf numFmtId="232" fontId="16" fillId="0" borderId="0" xfId="78" applyNumberFormat="1" applyFont="1" applyFill="1" applyBorder="1" applyAlignment="1">
      <alignment shrinkToFit="1"/>
      <protection/>
    </xf>
    <xf numFmtId="0" fontId="9" fillId="33" borderId="0" xfId="82" applyFont="1" applyFill="1" applyAlignment="1">
      <alignment/>
      <protection/>
    </xf>
    <xf numFmtId="0" fontId="9" fillId="33" borderId="0" xfId="82" applyFont="1" applyFill="1">
      <alignment/>
      <protection/>
    </xf>
    <xf numFmtId="0" fontId="16" fillId="33" borderId="0" xfId="82" applyFont="1" applyFill="1">
      <alignment/>
      <protection/>
    </xf>
    <xf numFmtId="0" fontId="9" fillId="33" borderId="0" xfId="82" applyFont="1" applyFill="1" applyAlignment="1">
      <alignment vertical="center"/>
      <protection/>
    </xf>
    <xf numFmtId="0" fontId="12" fillId="33" borderId="0" xfId="80" applyFont="1" applyFill="1" applyAlignment="1">
      <alignment horizontal="centerContinuous"/>
      <protection/>
    </xf>
    <xf numFmtId="0" fontId="12" fillId="33" borderId="0" xfId="80" applyFont="1" applyFill="1">
      <alignment/>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pplyAlignment="1">
      <alignment horizontal="right"/>
      <protection/>
    </xf>
    <xf numFmtId="0" fontId="16" fillId="33" borderId="15" xfId="80" applyFont="1" applyFill="1" applyBorder="1" applyAlignment="1">
      <alignment horizontal="centerContinuous" vertical="center"/>
      <protection/>
    </xf>
    <xf numFmtId="0" fontId="16" fillId="33" borderId="14" xfId="80" applyFont="1" applyFill="1" applyBorder="1" applyAlignment="1">
      <alignment horizontal="centerContinuous" vertical="center"/>
      <protection/>
    </xf>
    <xf numFmtId="0" fontId="16" fillId="33" borderId="19"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0" xfId="80" applyFont="1" applyFill="1" applyBorder="1" applyAlignment="1">
      <alignment horizontal="distributed" vertical="center"/>
      <protection/>
    </xf>
    <xf numFmtId="187" fontId="16" fillId="33" borderId="0" xfId="80" applyNumberFormat="1" applyFont="1" applyFill="1" applyAlignment="1">
      <alignment horizontal="right"/>
      <protection/>
    </xf>
    <xf numFmtId="176" fontId="16" fillId="33" borderId="0" xfId="80" applyNumberFormat="1" applyFont="1" applyFill="1">
      <alignment/>
      <protection/>
    </xf>
    <xf numFmtId="176" fontId="15" fillId="33" borderId="0" xfId="80" applyNumberFormat="1" applyFont="1" applyFill="1">
      <alignment/>
      <protection/>
    </xf>
    <xf numFmtId="0" fontId="27" fillId="33" borderId="0" xfId="80" applyFont="1" applyFill="1">
      <alignment/>
      <protection/>
    </xf>
    <xf numFmtId="187" fontId="15" fillId="33" borderId="0" xfId="80" applyNumberFormat="1" applyFont="1" applyFill="1" applyAlignment="1">
      <alignment horizontal="right"/>
      <protection/>
    </xf>
    <xf numFmtId="187" fontId="9" fillId="33" borderId="0" xfId="80" applyNumberFormat="1" applyFont="1" applyFill="1">
      <alignment/>
      <protection/>
    </xf>
    <xf numFmtId="222" fontId="16" fillId="33" borderId="12" xfId="80" applyNumberFormat="1" applyFont="1" applyFill="1" applyBorder="1" applyAlignment="1">
      <alignment horizontal="right"/>
      <protection/>
    </xf>
    <xf numFmtId="0" fontId="18" fillId="33" borderId="0" xfId="80" applyFont="1" applyFill="1">
      <alignment/>
      <protection/>
    </xf>
    <xf numFmtId="176" fontId="9" fillId="33" borderId="0" xfId="80" applyNumberFormat="1" applyFont="1" applyFill="1">
      <alignment/>
      <protection/>
    </xf>
    <xf numFmtId="0" fontId="9" fillId="33" borderId="0" xfId="80" applyFont="1" applyFill="1" applyBorder="1">
      <alignment/>
      <protection/>
    </xf>
    <xf numFmtId="187" fontId="16" fillId="33" borderId="0" xfId="80" applyNumberFormat="1" applyFont="1" applyFill="1" applyBorder="1" applyAlignment="1">
      <alignment horizontal="right"/>
      <protection/>
    </xf>
    <xf numFmtId="187" fontId="16" fillId="33" borderId="0" xfId="80" applyNumberFormat="1" applyFont="1" applyFill="1" applyBorder="1" applyAlignment="1">
      <alignment horizontal="center"/>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2" xfId="73" applyFont="1" applyFill="1" applyBorder="1" applyAlignment="1" quotePrefix="1">
      <alignment horizontal="centerContinuous" vertical="center" wrapText="1"/>
      <protection/>
    </xf>
    <xf numFmtId="0" fontId="16" fillId="0" borderId="31"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80" fontId="15" fillId="0" borderId="12" xfId="72" applyNumberFormat="1" applyFont="1" applyFill="1" applyBorder="1">
      <alignment/>
      <protection/>
    </xf>
    <xf numFmtId="0" fontId="21" fillId="0" borderId="24" xfId="73" applyFont="1" applyFill="1" applyBorder="1" applyAlignment="1">
      <alignment horizontal="left"/>
      <protection/>
    </xf>
    <xf numFmtId="176" fontId="18" fillId="33" borderId="24"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0" fontId="18" fillId="33" borderId="0" xfId="73" applyFont="1" applyFill="1" applyBorder="1" applyAlignment="1">
      <alignment horizontal="right" shrinkToFit="1"/>
      <protection/>
    </xf>
    <xf numFmtId="176" fontId="18" fillId="0" borderId="24" xfId="73" applyNumberFormat="1" applyFont="1" applyFill="1" applyBorder="1" applyAlignment="1">
      <alignment horizontal="right" shrinkToFit="1"/>
      <protection/>
    </xf>
    <xf numFmtId="176" fontId="18" fillId="0" borderId="17" xfId="73" applyNumberFormat="1" applyFont="1" applyFill="1" applyBorder="1" applyAlignment="1">
      <alignment horizontal="right" shrinkToFit="1"/>
      <protection/>
    </xf>
    <xf numFmtId="0" fontId="16" fillId="0" borderId="0" xfId="73" applyFont="1" applyFill="1" applyAlignment="1">
      <alignment horizontal="right" wrapText="1"/>
      <protection/>
    </xf>
    <xf numFmtId="181" fontId="16" fillId="0" borderId="0" xfId="73" applyNumberFormat="1" applyFont="1" applyFill="1">
      <alignment/>
      <protection/>
    </xf>
    <xf numFmtId="0" fontId="16" fillId="0" borderId="0" xfId="73" applyFont="1" applyFill="1" applyBorder="1">
      <alignment/>
      <protection/>
    </xf>
    <xf numFmtId="176" fontId="21" fillId="0" borderId="26" xfId="73" applyNumberFormat="1" applyFont="1" applyFill="1" applyBorder="1">
      <alignment/>
      <protection/>
    </xf>
    <xf numFmtId="176" fontId="21" fillId="0" borderId="12" xfId="73" applyNumberFormat="1" applyFont="1" applyFill="1" applyBorder="1">
      <alignment/>
      <protection/>
    </xf>
    <xf numFmtId="176" fontId="21" fillId="0" borderId="25" xfId="73" applyNumberFormat="1" applyFont="1" applyFill="1" applyBorder="1">
      <alignment/>
      <protection/>
    </xf>
    <xf numFmtId="0" fontId="21" fillId="0" borderId="29" xfId="73" applyFont="1" applyFill="1" applyBorder="1" applyAlignment="1">
      <alignment horizontal="left"/>
      <protection/>
    </xf>
    <xf numFmtId="176" fontId="15" fillId="0" borderId="12" xfId="73" applyNumberFormat="1" applyFont="1" applyFill="1" applyBorder="1" applyAlignment="1" quotePrefix="1">
      <alignment horizontal="left"/>
      <protection/>
    </xf>
    <xf numFmtId="3" fontId="18" fillId="0" borderId="0" xfId="73" applyNumberFormat="1" applyFont="1" applyFill="1" applyBorder="1" applyAlignment="1">
      <alignment horizontal="right" shrinkToFit="1"/>
      <protection/>
    </xf>
    <xf numFmtId="0" fontId="10" fillId="0" borderId="29" xfId="73" applyFont="1" applyFill="1" applyBorder="1">
      <alignment/>
      <protection/>
    </xf>
    <xf numFmtId="180" fontId="18" fillId="0" borderId="0" xfId="73" applyNumberFormat="1" applyFont="1" applyFill="1" applyBorder="1" applyAlignment="1">
      <alignment horizontal="right" shrinkToFit="1"/>
      <protection/>
    </xf>
    <xf numFmtId="180" fontId="21" fillId="0" borderId="25" xfId="73" applyNumberFormat="1" applyFont="1" applyFill="1" applyBorder="1" applyAlignment="1">
      <alignment horizontal="right" shrinkToFit="1"/>
      <protection/>
    </xf>
    <xf numFmtId="0" fontId="16" fillId="0" borderId="29" xfId="73" applyFont="1" applyFill="1" applyBorder="1" applyAlignment="1">
      <alignment vertical="center"/>
      <protection/>
    </xf>
    <xf numFmtId="181" fontId="21" fillId="0" borderId="25" xfId="73" applyNumberFormat="1" applyFont="1" applyFill="1" applyBorder="1" applyAlignment="1">
      <alignment horizontal="right" shrinkToFit="1"/>
      <protection/>
    </xf>
    <xf numFmtId="181" fontId="21" fillId="0" borderId="24" xfId="73" applyNumberFormat="1" applyFont="1" applyFill="1" applyBorder="1" applyAlignment="1">
      <alignment horizontal="right"/>
      <protection/>
    </xf>
    <xf numFmtId="176" fontId="16" fillId="33" borderId="0" xfId="79" applyNumberFormat="1" applyFont="1" applyFill="1" applyBorder="1" applyAlignment="1" applyProtection="1">
      <alignment vertical="center"/>
      <protection locked="0"/>
    </xf>
    <xf numFmtId="177" fontId="38" fillId="0" borderId="24" xfId="79" applyNumberFormat="1" applyFont="1" applyFill="1" applyBorder="1">
      <alignment/>
      <protection/>
    </xf>
    <xf numFmtId="177" fontId="38" fillId="0" borderId="0" xfId="79" applyNumberFormat="1" applyFont="1" applyFill="1" applyBorder="1">
      <alignment/>
      <protection/>
    </xf>
    <xf numFmtId="0" fontId="18" fillId="0" borderId="0" xfId="72" applyFont="1" applyFill="1" applyAlignment="1">
      <alignment horizontal="right" vertical="top"/>
      <protection/>
    </xf>
    <xf numFmtId="176" fontId="16" fillId="0" borderId="24"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5" fillId="0" borderId="12" xfId="72" applyNumberFormat="1" applyFont="1" applyFill="1" applyBorder="1">
      <alignment/>
      <protection/>
    </xf>
    <xf numFmtId="176" fontId="15" fillId="0" borderId="12" xfId="72" applyNumberFormat="1" applyFont="1" applyFill="1" applyBorder="1" applyAlignment="1">
      <alignment horizontal="right"/>
      <protection/>
    </xf>
    <xf numFmtId="231" fontId="16" fillId="0" borderId="0" xfId="75" applyNumberFormat="1" applyFont="1" applyFill="1" applyBorder="1" applyAlignment="1">
      <alignment shrinkToFit="1"/>
      <protection/>
    </xf>
    <xf numFmtId="232" fontId="16" fillId="0" borderId="0" xfId="75" applyNumberFormat="1" applyFont="1" applyFill="1" applyBorder="1" applyAlignment="1">
      <alignment shrinkToFit="1"/>
      <protection/>
    </xf>
    <xf numFmtId="232" fontId="16" fillId="0" borderId="0" xfId="75" applyNumberFormat="1" applyFont="1" applyFill="1" applyBorder="1" applyAlignment="1">
      <alignment horizontal="right" shrinkToFit="1"/>
      <protection/>
    </xf>
    <xf numFmtId="232" fontId="16" fillId="0" borderId="17" xfId="75" applyNumberFormat="1" applyFont="1" applyFill="1" applyBorder="1" applyAlignment="1">
      <alignment horizontal="right" shrinkToFit="1"/>
      <protection/>
    </xf>
    <xf numFmtId="181" fontId="18" fillId="0" borderId="0" xfId="73" applyNumberFormat="1" applyFont="1" applyFill="1" applyBorder="1" applyAlignment="1">
      <alignment horizontal="right" shrinkToFit="1"/>
      <protection/>
    </xf>
    <xf numFmtId="232" fontId="16" fillId="33" borderId="0" xfId="75" applyNumberFormat="1" applyFont="1" applyFill="1" applyBorder="1" applyAlignment="1">
      <alignment shrinkToFit="1"/>
      <protection/>
    </xf>
    <xf numFmtId="176" fontId="15" fillId="0" borderId="12" xfId="75" applyNumberFormat="1" applyFont="1" applyFill="1" applyBorder="1" applyAlignment="1">
      <alignment horizontal="right"/>
      <protection/>
    </xf>
    <xf numFmtId="1" fontId="15" fillId="33" borderId="12" xfId="72" applyNumberFormat="1" applyFont="1" applyFill="1" applyBorder="1" applyAlignment="1">
      <alignment horizontal="right"/>
      <protection/>
    </xf>
    <xf numFmtId="1" fontId="21" fillId="0" borderId="25" xfId="73" applyNumberFormat="1" applyFont="1" applyFill="1" applyBorder="1">
      <alignment/>
      <protection/>
    </xf>
    <xf numFmtId="176" fontId="15" fillId="0" borderId="26" xfId="75" applyNumberFormat="1" applyFont="1" applyFill="1" applyBorder="1">
      <alignment/>
      <protection/>
    </xf>
    <xf numFmtId="176" fontId="15" fillId="0" borderId="12" xfId="75" applyNumberFormat="1" applyFont="1" applyFill="1" applyBorder="1">
      <alignment/>
      <protection/>
    </xf>
    <xf numFmtId="176" fontId="15" fillId="0" borderId="25" xfId="75" applyNumberFormat="1" applyFont="1" applyFill="1" applyBorder="1" applyAlignment="1">
      <alignment horizontal="right"/>
      <protection/>
    </xf>
    <xf numFmtId="0" fontId="9" fillId="0" borderId="0" xfId="80" applyFont="1" applyFill="1">
      <alignment/>
      <protection/>
    </xf>
    <xf numFmtId="0" fontId="16" fillId="0" borderId="0" xfId="80" applyFont="1" applyFill="1">
      <alignment/>
      <protection/>
    </xf>
    <xf numFmtId="0" fontId="16" fillId="0" borderId="17" xfId="80" applyFont="1" applyFill="1" applyBorder="1" applyAlignment="1" quotePrefix="1">
      <alignment horizontal="distributed"/>
      <protection/>
    </xf>
    <xf numFmtId="0" fontId="16" fillId="0" borderId="17" xfId="80" applyFont="1" applyFill="1" applyBorder="1" applyAlignment="1">
      <alignment horizontal="distributed"/>
      <protection/>
    </xf>
    <xf numFmtId="0" fontId="18" fillId="0" borderId="17" xfId="80" applyFont="1" applyFill="1" applyBorder="1" applyAlignment="1">
      <alignment horizontal="left"/>
      <protection/>
    </xf>
    <xf numFmtId="0" fontId="27" fillId="0" borderId="0" xfId="80" applyFont="1" applyFill="1">
      <alignment/>
      <protection/>
    </xf>
    <xf numFmtId="49" fontId="15" fillId="0" borderId="24" xfId="81" applyNumberFormat="1" applyFont="1" applyFill="1" applyBorder="1" applyAlignment="1" quotePrefix="1">
      <alignment horizontal="left"/>
      <protection/>
    </xf>
    <xf numFmtId="0" fontId="9" fillId="33" borderId="0" xfId="80" applyFont="1" applyFill="1">
      <alignment/>
      <protection/>
    </xf>
    <xf numFmtId="176" fontId="9" fillId="33" borderId="0" xfId="80" applyNumberFormat="1" applyFont="1" applyFill="1">
      <alignment/>
      <protection/>
    </xf>
    <xf numFmtId="0" fontId="12" fillId="33" borderId="0" xfId="80" applyFont="1" applyFill="1" applyAlignment="1">
      <alignment horizontal="centerContinuous"/>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lignment/>
      <protection/>
    </xf>
    <xf numFmtId="0" fontId="16" fillId="33" borderId="29" xfId="80" applyFont="1" applyFill="1" applyBorder="1">
      <alignment/>
      <protection/>
    </xf>
    <xf numFmtId="0" fontId="16" fillId="33" borderId="13" xfId="80" applyFont="1" applyFill="1" applyBorder="1" applyAlignment="1">
      <alignment horizontal="distributed" vertical="center"/>
      <protection/>
    </xf>
    <xf numFmtId="0" fontId="16" fillId="33" borderId="31" xfId="80" applyFont="1" applyFill="1" applyBorder="1">
      <alignment/>
      <protection/>
    </xf>
    <xf numFmtId="0" fontId="16" fillId="33" borderId="19" xfId="80" applyFont="1" applyFill="1" applyBorder="1" applyAlignment="1">
      <alignment horizontal="distributed" vertical="center"/>
      <protection/>
    </xf>
    <xf numFmtId="0" fontId="16" fillId="33" borderId="0" xfId="80" applyFont="1" applyFill="1" applyBorder="1">
      <alignment/>
      <protection/>
    </xf>
    <xf numFmtId="0" fontId="16" fillId="33" borderId="17" xfId="80" applyFont="1" applyFill="1" applyBorder="1" applyAlignment="1">
      <alignment horizontal="distributed" vertical="center"/>
      <protection/>
    </xf>
    <xf numFmtId="49" fontId="16" fillId="33" borderId="17" xfId="80" applyNumberFormat="1" applyFont="1" applyFill="1" applyBorder="1" applyAlignment="1">
      <alignment/>
      <protection/>
    </xf>
    <xf numFmtId="49" fontId="15" fillId="33" borderId="17" xfId="80" applyNumberFormat="1" applyFont="1" applyFill="1" applyBorder="1" applyAlignment="1">
      <alignment/>
      <protection/>
    </xf>
    <xf numFmtId="0" fontId="15" fillId="33" borderId="0" xfId="80" applyFont="1" applyFill="1">
      <alignment/>
      <protection/>
    </xf>
    <xf numFmtId="0" fontId="16" fillId="33" borderId="12" xfId="80" applyFont="1" applyFill="1" applyBorder="1">
      <alignment/>
      <protection/>
    </xf>
    <xf numFmtId="0" fontId="16" fillId="33" borderId="25" xfId="80" applyFont="1" applyFill="1" applyBorder="1" applyAlignment="1">
      <alignment horizontal="distributed"/>
      <protection/>
    </xf>
    <xf numFmtId="0" fontId="16" fillId="33" borderId="0" xfId="80" applyFont="1" applyFill="1" applyAlignment="1">
      <alignment horizontal="left"/>
      <protection/>
    </xf>
    <xf numFmtId="0" fontId="16" fillId="33" borderId="0" xfId="80" applyFont="1" applyFill="1" applyBorder="1" applyAlignment="1">
      <alignment horizontal="distributed"/>
      <protection/>
    </xf>
    <xf numFmtId="0" fontId="16" fillId="33" borderId="17" xfId="80" applyFont="1" applyFill="1" applyBorder="1" applyAlignment="1">
      <alignment horizontal="distributed"/>
      <protection/>
    </xf>
    <xf numFmtId="0" fontId="9" fillId="33" borderId="0" xfId="80" applyFont="1" applyFill="1" applyBorder="1" applyAlignment="1">
      <alignment horizontal="left"/>
      <protection/>
    </xf>
    <xf numFmtId="0" fontId="16" fillId="33" borderId="17" xfId="80" applyFont="1" applyFill="1" applyBorder="1" applyAlignment="1">
      <alignment horizontal="left" shrinkToFit="1"/>
      <protection/>
    </xf>
    <xf numFmtId="0" fontId="16" fillId="33" borderId="17" xfId="80" applyFont="1" applyFill="1" applyBorder="1" applyAlignment="1">
      <alignment horizontal="left"/>
      <protection/>
    </xf>
    <xf numFmtId="176" fontId="15" fillId="33" borderId="0" xfId="80" applyNumberFormat="1" applyFont="1" applyFill="1">
      <alignment/>
      <protection/>
    </xf>
    <xf numFmtId="49" fontId="15" fillId="0" borderId="17" xfId="81" applyNumberFormat="1" applyFont="1" applyFill="1" applyBorder="1" applyAlignment="1" quotePrefix="1">
      <alignment horizontal="left"/>
      <protection/>
    </xf>
    <xf numFmtId="0" fontId="15" fillId="0" borderId="0" xfId="81" applyFont="1" applyFill="1" applyAlignment="1">
      <alignment horizontal="right"/>
      <protection/>
    </xf>
    <xf numFmtId="0" fontId="18" fillId="0" borderId="0" xfId="81" applyFont="1" applyFill="1">
      <alignment/>
      <protection/>
    </xf>
    <xf numFmtId="0" fontId="16" fillId="0" borderId="0" xfId="81" applyFont="1" applyFill="1" applyAlignment="1">
      <alignment horizontal="right"/>
      <protection/>
    </xf>
    <xf numFmtId="0" fontId="16" fillId="0" borderId="35"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29"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pplyAlignment="1">
      <alignment vertical="center"/>
      <protection/>
    </xf>
    <xf numFmtId="0" fontId="18" fillId="0" borderId="21" xfId="81" applyFont="1" applyFill="1" applyBorder="1" applyAlignment="1">
      <alignment horizontal="distributed" vertical="center"/>
      <protection/>
    </xf>
    <xf numFmtId="0" fontId="18" fillId="0" borderId="20" xfId="81" applyFont="1" applyFill="1" applyBorder="1" applyAlignment="1">
      <alignment horizontal="center" vertical="center"/>
      <protection/>
    </xf>
    <xf numFmtId="0" fontId="18" fillId="0" borderId="22"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49" fontId="16" fillId="0" borderId="24"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0" fontId="16" fillId="0" borderId="17" xfId="81" applyFont="1" applyFill="1" applyBorder="1" applyAlignment="1">
      <alignment horizontal="distributed"/>
      <protection/>
    </xf>
    <xf numFmtId="0" fontId="18" fillId="0" borderId="17" xfId="81" applyFont="1" applyFill="1" applyBorder="1" applyAlignment="1">
      <alignment horizontal="distributed"/>
      <protection/>
    </xf>
    <xf numFmtId="0" fontId="16" fillId="0" borderId="0" xfId="81" applyFont="1" applyFill="1" applyBorder="1">
      <alignment/>
      <protection/>
    </xf>
    <xf numFmtId="0" fontId="16" fillId="0" borderId="12" xfId="81" applyFont="1" applyFill="1" applyBorder="1">
      <alignment/>
      <protection/>
    </xf>
    <xf numFmtId="0" fontId="16" fillId="0" borderId="25" xfId="81" applyFont="1" applyFill="1" applyBorder="1" applyAlignment="1">
      <alignment horizontal="distributed"/>
      <protection/>
    </xf>
    <xf numFmtId="0" fontId="16" fillId="0" borderId="0" xfId="81" applyFont="1" applyFill="1" applyBorder="1" applyAlignment="1">
      <alignment horizontal="left"/>
      <protection/>
    </xf>
    <xf numFmtId="0" fontId="15" fillId="0" borderId="0" xfId="81" applyFont="1" applyFill="1">
      <alignment/>
      <protection/>
    </xf>
    <xf numFmtId="186" fontId="16" fillId="0" borderId="0" xfId="81" applyNumberFormat="1" applyFont="1" applyFill="1">
      <alignment/>
      <protection/>
    </xf>
    <xf numFmtId="0" fontId="15" fillId="0" borderId="17" xfId="81" applyFont="1" applyFill="1" applyBorder="1" applyAlignment="1">
      <alignment horizontal="distributed"/>
      <protection/>
    </xf>
    <xf numFmtId="0" fontId="15" fillId="0" borderId="0" xfId="81" applyFont="1" applyFill="1" applyBorder="1">
      <alignment/>
      <protection/>
    </xf>
    <xf numFmtId="0" fontId="16" fillId="0" borderId="35" xfId="81" applyFont="1" applyFill="1" applyBorder="1" applyAlignment="1">
      <alignment horizontal="center"/>
      <protection/>
    </xf>
    <xf numFmtId="0" fontId="16" fillId="0" borderId="14" xfId="81" applyFont="1" applyFill="1" applyBorder="1" applyAlignment="1">
      <alignment horizontal="left"/>
      <protection/>
    </xf>
    <xf numFmtId="0" fontId="16" fillId="0" borderId="28" xfId="81" applyFont="1" applyFill="1" applyBorder="1">
      <alignment/>
      <protection/>
    </xf>
    <xf numFmtId="0" fontId="16" fillId="0" borderId="14" xfId="81" applyFont="1" applyFill="1" applyBorder="1">
      <alignment/>
      <protection/>
    </xf>
    <xf numFmtId="0" fontId="16" fillId="0" borderId="15" xfId="81" applyFont="1" applyFill="1" applyBorder="1">
      <alignment/>
      <protection/>
    </xf>
    <xf numFmtId="0" fontId="16" fillId="0" borderId="14" xfId="81" applyFont="1" applyFill="1" applyBorder="1" applyAlignment="1">
      <alignment horizontal="center"/>
      <protection/>
    </xf>
    <xf numFmtId="228" fontId="16" fillId="0" borderId="0" xfId="81" applyNumberFormat="1" applyFont="1" applyFill="1">
      <alignment/>
      <protection/>
    </xf>
    <xf numFmtId="0" fontId="18" fillId="0" borderId="18" xfId="81" applyFont="1" applyFill="1" applyBorder="1" applyAlignment="1">
      <alignment horizontal="centerContinuous" vertical="center"/>
      <protection/>
    </xf>
    <xf numFmtId="0" fontId="16" fillId="0" borderId="20" xfId="81" applyFont="1" applyFill="1" applyBorder="1" applyAlignment="1">
      <alignment horizontal="centerContinuous" vertical="center"/>
      <protection/>
    </xf>
    <xf numFmtId="0" fontId="18" fillId="0" borderId="21" xfId="81" applyFont="1" applyFill="1" applyBorder="1" applyAlignment="1">
      <alignment vertical="center"/>
      <protection/>
    </xf>
    <xf numFmtId="176" fontId="16" fillId="0" borderId="0" xfId="81" applyNumberFormat="1" applyFont="1" applyFill="1" applyAlignment="1">
      <alignment horizontal="right"/>
      <protection/>
    </xf>
    <xf numFmtId="0" fontId="16" fillId="0" borderId="24" xfId="81" applyFont="1" applyFill="1" applyBorder="1" applyAlignment="1">
      <alignment horizontal="distributed"/>
      <protection/>
    </xf>
    <xf numFmtId="0" fontId="16" fillId="0" borderId="24" xfId="81" applyFont="1" applyFill="1" applyBorder="1" applyAlignment="1">
      <alignment horizontal="center"/>
      <protection/>
    </xf>
    <xf numFmtId="0" fontId="16" fillId="0" borderId="26" xfId="81" applyFont="1" applyFill="1" applyBorder="1" applyAlignment="1">
      <alignment horizontal="center"/>
      <protection/>
    </xf>
    <xf numFmtId="0" fontId="15" fillId="0" borderId="24" xfId="81" applyFont="1" applyFill="1" applyBorder="1" applyAlignment="1">
      <alignment horizontal="distributed"/>
      <protection/>
    </xf>
    <xf numFmtId="0" fontId="15" fillId="0" borderId="24" xfId="81" applyFont="1" applyFill="1" applyBorder="1" applyAlignment="1">
      <alignment horizontal="center"/>
      <protection/>
    </xf>
    <xf numFmtId="176" fontId="16" fillId="0" borderId="0" xfId="81" applyNumberFormat="1" applyFont="1" applyFill="1">
      <alignment/>
      <protection/>
    </xf>
    <xf numFmtId="190" fontId="16" fillId="0" borderId="0" xfId="81" applyNumberFormat="1" applyFont="1" applyFill="1" applyAlignment="1">
      <alignment horizontal="right"/>
      <protection/>
    </xf>
    <xf numFmtId="0" fontId="9" fillId="0" borderId="29" xfId="81" applyFont="1" applyFill="1" applyBorder="1">
      <alignment/>
      <protection/>
    </xf>
    <xf numFmtId="176" fontId="16" fillId="0" borderId="17" xfId="81" applyNumberFormat="1" applyFont="1" applyFill="1" applyBorder="1" applyAlignment="1">
      <alignment horizontal="right"/>
      <protection/>
    </xf>
    <xf numFmtId="228" fontId="16" fillId="0" borderId="0" xfId="81" applyNumberFormat="1" applyFont="1" applyFill="1" applyAlignment="1">
      <alignment horizontal="right"/>
      <protection/>
    </xf>
    <xf numFmtId="228" fontId="16" fillId="0" borderId="0" xfId="81" applyNumberFormat="1" applyFont="1" applyFill="1" applyBorder="1" applyAlignment="1">
      <alignment horizontal="right"/>
      <protection/>
    </xf>
    <xf numFmtId="228" fontId="16" fillId="0" borderId="12" xfId="81" applyNumberFormat="1" applyFont="1" applyFill="1" applyBorder="1" applyAlignment="1">
      <alignment horizontal="righ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186" fontId="16" fillId="0" borderId="12" xfId="81" applyNumberFormat="1" applyFont="1" applyFill="1" applyBorder="1" applyAlignment="1">
      <alignment horizontal="right"/>
      <protection/>
    </xf>
    <xf numFmtId="228" fontId="15" fillId="0" borderId="0" xfId="81" applyNumberFormat="1" applyFont="1" applyFill="1" applyAlignment="1">
      <alignment horizontal="right"/>
      <protection/>
    </xf>
    <xf numFmtId="228" fontId="15" fillId="0" borderId="0" xfId="81" applyNumberFormat="1" applyFont="1" applyFill="1" applyBorder="1" applyAlignment="1">
      <alignment horizontal="right"/>
      <protection/>
    </xf>
    <xf numFmtId="228" fontId="16" fillId="0" borderId="25" xfId="81" applyNumberFormat="1" applyFont="1" applyFill="1" applyBorder="1" applyAlignment="1">
      <alignment horizontal="right"/>
      <protection/>
    </xf>
    <xf numFmtId="228" fontId="15" fillId="0" borderId="0" xfId="81" applyNumberFormat="1" applyFont="1" applyFill="1">
      <alignment/>
      <protection/>
    </xf>
    <xf numFmtId="176" fontId="15" fillId="0" borderId="0" xfId="81" applyNumberFormat="1" applyFont="1" applyFill="1" applyBorder="1" applyAlignment="1">
      <alignment horizontal="right"/>
      <protection/>
    </xf>
    <xf numFmtId="176" fontId="15" fillId="0" borderId="0" xfId="81" applyNumberFormat="1" applyFont="1" applyFill="1" applyAlignment="1">
      <alignment horizontal="right"/>
      <protection/>
    </xf>
    <xf numFmtId="0" fontId="0" fillId="0" borderId="0" xfId="0" applyFont="1" applyFill="1" applyAlignment="1">
      <alignment/>
    </xf>
    <xf numFmtId="0" fontId="16" fillId="0" borderId="0" xfId="82" applyFont="1" applyFill="1" applyAlignment="1">
      <alignment horizontal="right"/>
      <protection/>
    </xf>
    <xf numFmtId="49" fontId="16" fillId="0" borderId="0" xfId="82" applyNumberFormat="1" applyFont="1" applyFill="1" applyBorder="1" applyAlignment="1">
      <alignment/>
      <protection/>
    </xf>
    <xf numFmtId="0" fontId="16" fillId="0" borderId="19" xfId="82" applyFont="1" applyFill="1" applyBorder="1" applyAlignment="1">
      <alignment horizontal="distributed" vertical="center"/>
      <protection/>
    </xf>
    <xf numFmtId="0" fontId="16" fillId="0" borderId="15" xfId="82" applyFont="1" applyFill="1" applyBorder="1" applyAlignment="1">
      <alignment horizontal="centerContinuous" vertical="center"/>
      <protection/>
    </xf>
    <xf numFmtId="0" fontId="16" fillId="0" borderId="13" xfId="82" applyFont="1" applyFill="1" applyBorder="1" applyAlignment="1">
      <alignment horizontal="distributed" vertical="center"/>
      <protection/>
    </xf>
    <xf numFmtId="0" fontId="16" fillId="0" borderId="0" xfId="82" applyFont="1" applyFill="1">
      <alignment/>
      <protection/>
    </xf>
    <xf numFmtId="0" fontId="9" fillId="0" borderId="0" xfId="82" applyFont="1" applyFill="1" applyAlignment="1">
      <alignment horizontal="centerContinuous"/>
      <protection/>
    </xf>
    <xf numFmtId="0" fontId="12" fillId="0" borderId="0" xfId="82" applyFont="1" applyFill="1" applyAlignment="1">
      <alignment horizontal="centerContinuous"/>
      <protection/>
    </xf>
    <xf numFmtId="0" fontId="27" fillId="0" borderId="0" xfId="82" applyFont="1" applyFill="1" applyBorder="1">
      <alignment/>
      <protection/>
    </xf>
    <xf numFmtId="0" fontId="15" fillId="0" borderId="0" xfId="82" applyFont="1" applyFill="1" applyBorder="1" applyAlignment="1">
      <alignment horizontal="distributed"/>
      <protection/>
    </xf>
    <xf numFmtId="0" fontId="16" fillId="0" borderId="0" xfId="82" applyFont="1" applyFill="1" applyBorder="1" applyAlignment="1">
      <alignment horizontal="distributed"/>
      <protection/>
    </xf>
    <xf numFmtId="0" fontId="16" fillId="0" borderId="12" xfId="82" applyFont="1" applyFill="1" applyBorder="1" applyAlignment="1">
      <alignment horizontal="distributed"/>
      <protection/>
    </xf>
    <xf numFmtId="0" fontId="16" fillId="0" borderId="29" xfId="82" applyFont="1" applyFill="1" applyBorder="1">
      <alignment/>
      <protection/>
    </xf>
    <xf numFmtId="222" fontId="9" fillId="0" borderId="0" xfId="83" applyNumberFormat="1" applyFont="1" applyFill="1">
      <alignment/>
      <protection/>
    </xf>
    <xf numFmtId="0" fontId="16" fillId="0" borderId="32" xfId="83" applyFont="1" applyFill="1" applyBorder="1" applyAlignment="1">
      <alignment horizontal="center" vertical="center"/>
      <protection/>
    </xf>
    <xf numFmtId="0" fontId="16" fillId="0" borderId="17" xfId="83" applyFont="1" applyFill="1" applyBorder="1" applyAlignment="1">
      <alignment horizontal="distributed" vertical="center"/>
      <protection/>
    </xf>
    <xf numFmtId="0" fontId="16" fillId="0" borderId="14" xfId="83" applyFont="1" applyFill="1" applyBorder="1" applyAlignment="1">
      <alignment vertical="center"/>
      <protection/>
    </xf>
    <xf numFmtId="0" fontId="16" fillId="0" borderId="28" xfId="83" applyFont="1" applyFill="1" applyBorder="1" applyAlignment="1">
      <alignment horizontal="right" vertical="center"/>
      <protection/>
    </xf>
    <xf numFmtId="0" fontId="16" fillId="0" borderId="13" xfId="83" applyFont="1" applyFill="1" applyBorder="1" applyAlignment="1">
      <alignment vertical="center"/>
      <protection/>
    </xf>
    <xf numFmtId="0" fontId="16" fillId="0" borderId="0" xfId="83" applyFont="1" applyFill="1" applyAlignment="1">
      <alignment horizontal="right"/>
      <protection/>
    </xf>
    <xf numFmtId="0" fontId="16" fillId="0" borderId="0" xfId="83" applyFont="1" applyFill="1">
      <alignment/>
      <protection/>
    </xf>
    <xf numFmtId="0" fontId="12" fillId="0" borderId="0" xfId="83" applyFont="1" applyFill="1" applyAlignment="1">
      <alignment horizontal="centerContinuous"/>
      <protection/>
    </xf>
    <xf numFmtId="0" fontId="18" fillId="0" borderId="32" xfId="83" applyFont="1" applyFill="1" applyBorder="1" applyAlignment="1">
      <alignment horizontal="center" vertical="center"/>
      <protection/>
    </xf>
    <xf numFmtId="0" fontId="16" fillId="0" borderId="19" xfId="83" applyFont="1" applyFill="1" applyBorder="1" applyAlignment="1">
      <alignment vertical="center"/>
      <protection/>
    </xf>
    <xf numFmtId="0" fontId="16" fillId="0" borderId="34" xfId="83" applyFont="1" applyFill="1" applyBorder="1" applyAlignment="1">
      <alignment horizontal="center"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49" fontId="15" fillId="0" borderId="17" xfId="83" applyNumberFormat="1" applyFont="1" applyFill="1" applyBorder="1" applyAlignment="1">
      <alignment/>
      <protection/>
    </xf>
    <xf numFmtId="0" fontId="16" fillId="0" borderId="29" xfId="83" applyFont="1" applyFill="1" applyBorder="1">
      <alignment/>
      <protection/>
    </xf>
    <xf numFmtId="0" fontId="9" fillId="0" borderId="0" xfId="84" applyFont="1" applyFill="1" applyBorder="1">
      <alignment/>
      <protection/>
    </xf>
    <xf numFmtId="0" fontId="16" fillId="0" borderId="41" xfId="84" applyFont="1" applyFill="1" applyBorder="1" applyAlignment="1">
      <alignment horizontal="distributed"/>
      <protection/>
    </xf>
    <xf numFmtId="0" fontId="16" fillId="0" borderId="0" xfId="84" applyFont="1" applyFill="1" applyBorder="1" applyAlignment="1" quotePrefix="1">
      <alignment horizontal="right"/>
      <protection/>
    </xf>
    <xf numFmtId="0" fontId="9" fillId="0" borderId="0" xfId="84" applyFont="1" applyFill="1" applyBorder="1" applyAlignment="1" quotePrefix="1">
      <alignment horizontal="left"/>
      <protection/>
    </xf>
    <xf numFmtId="0" fontId="12" fillId="0" borderId="0" xfId="84" applyFont="1" applyFill="1" applyAlignment="1">
      <alignment horizontal="centerContinuous"/>
      <protection/>
    </xf>
    <xf numFmtId="0" fontId="16" fillId="0" borderId="42" xfId="84" applyFont="1" applyFill="1" applyBorder="1" applyAlignment="1">
      <alignment horizontal="distributed"/>
      <protection/>
    </xf>
    <xf numFmtId="0" fontId="16" fillId="0" borderId="18" xfId="84" applyFont="1" applyFill="1" applyBorder="1" applyAlignment="1">
      <alignment horizontal="centerContinuous"/>
      <protection/>
    </xf>
    <xf numFmtId="0" fontId="16" fillId="0" borderId="2" xfId="84" applyFont="1" applyFill="1" applyBorder="1" applyAlignment="1">
      <alignment horizontal="centerContinuous"/>
      <protection/>
    </xf>
    <xf numFmtId="0" fontId="16" fillId="0" borderId="20" xfId="84" applyFont="1" applyFill="1" applyBorder="1" applyAlignment="1">
      <alignment horizontal="centerContinuous"/>
      <protection/>
    </xf>
    <xf numFmtId="0" fontId="16" fillId="0" borderId="43" xfId="84" applyFont="1" applyFill="1" applyBorder="1" applyAlignment="1">
      <alignment horizontal="centerContinuous"/>
      <protection/>
    </xf>
    <xf numFmtId="0" fontId="16" fillId="0" borderId="44" xfId="84" applyFont="1" applyFill="1" applyBorder="1" applyAlignment="1">
      <alignment horizontal="distributed"/>
      <protection/>
    </xf>
    <xf numFmtId="0" fontId="16" fillId="0" borderId="22" xfId="84" applyFont="1" applyFill="1" applyBorder="1" applyAlignment="1">
      <alignment horizontal="center"/>
      <protection/>
    </xf>
    <xf numFmtId="0" fontId="16" fillId="0" borderId="34" xfId="84" applyFont="1" applyFill="1" applyBorder="1" applyAlignment="1">
      <alignment horizontal="center"/>
      <protection/>
    </xf>
    <xf numFmtId="0" fontId="16" fillId="0" borderId="31" xfId="84" applyFont="1" applyFill="1" applyBorder="1" applyAlignment="1">
      <alignment horizontal="center"/>
      <protection/>
    </xf>
    <xf numFmtId="0" fontId="16" fillId="0" borderId="45" xfId="84" applyFont="1" applyFill="1" applyBorder="1" applyAlignment="1">
      <alignment horizontal="center"/>
      <protection/>
    </xf>
    <xf numFmtId="0" fontId="15" fillId="0" borderId="46" xfId="84" applyFont="1" applyFill="1" applyBorder="1" applyAlignment="1">
      <alignment horizontal="distributed"/>
      <protection/>
    </xf>
    <xf numFmtId="176" fontId="15" fillId="0" borderId="23" xfId="84" applyNumberFormat="1" applyFont="1" applyFill="1" applyBorder="1" applyAlignment="1">
      <alignment horizontal="right"/>
      <protection/>
    </xf>
    <xf numFmtId="176" fontId="15" fillId="0" borderId="27" xfId="84" applyNumberFormat="1" applyFont="1" applyFill="1" applyBorder="1" applyAlignment="1">
      <alignment horizontal="right"/>
      <protection/>
    </xf>
    <xf numFmtId="176" fontId="15" fillId="0" borderId="17" xfId="84" applyNumberFormat="1" applyFont="1" applyFill="1" applyBorder="1" applyAlignment="1">
      <alignment horizontal="right"/>
      <protection/>
    </xf>
    <xf numFmtId="176" fontId="15" fillId="0" borderId="47" xfId="84" applyNumberFormat="1" applyFont="1" applyFill="1" applyBorder="1" applyAlignment="1">
      <alignment horizontal="right"/>
      <protection/>
    </xf>
    <xf numFmtId="176" fontId="16" fillId="0" borderId="24"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176" fontId="16" fillId="0" borderId="17" xfId="84" applyNumberFormat="1" applyFont="1" applyFill="1" applyBorder="1" applyAlignment="1">
      <alignment horizontal="right"/>
      <protection/>
    </xf>
    <xf numFmtId="176" fontId="16" fillId="0" borderId="47" xfId="84" applyNumberFormat="1" applyFont="1" applyFill="1" applyBorder="1" applyAlignment="1">
      <alignment horizontal="right"/>
      <protection/>
    </xf>
    <xf numFmtId="0" fontId="16" fillId="0" borderId="48" xfId="84" applyFont="1" applyFill="1" applyBorder="1" applyAlignment="1">
      <alignment horizontal="distributed"/>
      <protection/>
    </xf>
    <xf numFmtId="176" fontId="16" fillId="0" borderId="26" xfId="84" applyNumberFormat="1" applyFont="1" applyFill="1" applyBorder="1" applyAlignment="1">
      <alignment horizontal="right"/>
      <protection/>
    </xf>
    <xf numFmtId="176" fontId="16" fillId="0" borderId="12" xfId="84" applyNumberFormat="1" applyFont="1" applyFill="1" applyBorder="1" applyAlignment="1">
      <alignment horizontal="right"/>
      <protection/>
    </xf>
    <xf numFmtId="176" fontId="16" fillId="0" borderId="25" xfId="84" applyNumberFormat="1" applyFont="1" applyFill="1" applyBorder="1" applyAlignment="1">
      <alignment horizontal="right"/>
      <protection/>
    </xf>
    <xf numFmtId="176" fontId="16" fillId="0" borderId="49" xfId="84" applyNumberFormat="1" applyFont="1" applyFill="1" applyBorder="1" applyAlignment="1">
      <alignment horizontal="right"/>
      <protection/>
    </xf>
    <xf numFmtId="0" fontId="16" fillId="0" borderId="0" xfId="84" applyFont="1" applyFill="1">
      <alignment/>
      <protection/>
    </xf>
    <xf numFmtId="0" fontId="9" fillId="0" borderId="0" xfId="84" applyFont="1" applyFill="1">
      <alignment/>
      <protection/>
    </xf>
    <xf numFmtId="0" fontId="16" fillId="0" borderId="0" xfId="86" applyFont="1" applyFill="1" applyAlignment="1">
      <alignment horizontal="centerContinuous"/>
      <protection/>
    </xf>
    <xf numFmtId="0" fontId="25" fillId="0" borderId="15" xfId="86" applyFont="1" applyFill="1" applyBorder="1" applyAlignment="1">
      <alignment horizontal="left" vertical="center"/>
      <protection/>
    </xf>
    <xf numFmtId="0" fontId="25" fillId="0" borderId="14" xfId="86" applyFont="1" applyFill="1" applyBorder="1" applyAlignment="1">
      <alignment horizontal="distributed" vertical="center"/>
      <protection/>
    </xf>
    <xf numFmtId="0" fontId="25" fillId="0" borderId="28" xfId="86" applyFont="1" applyFill="1" applyBorder="1" applyAlignment="1">
      <alignment horizontal="right" vertical="center"/>
      <protection/>
    </xf>
    <xf numFmtId="0" fontId="25" fillId="0" borderId="29" xfId="86" applyFont="1" applyFill="1" applyBorder="1" applyAlignment="1">
      <alignment horizontal="distributed" vertical="center"/>
      <protection/>
    </xf>
    <xf numFmtId="0" fontId="25" fillId="0" borderId="50"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lignment/>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25" fillId="0" borderId="0" xfId="86" applyFont="1" applyFill="1" applyAlignment="1">
      <alignment vertical="center"/>
      <protection/>
    </xf>
    <xf numFmtId="0" fontId="25" fillId="0" borderId="33" xfId="86" applyFont="1" applyFill="1" applyBorder="1" applyAlignment="1">
      <alignment horizontal="center" vertical="center"/>
      <protection/>
    </xf>
    <xf numFmtId="0" fontId="25" fillId="0" borderId="33" xfId="86" applyFont="1" applyFill="1" applyBorder="1" applyAlignment="1">
      <alignment horizontal="distributed" vertical="center"/>
      <protection/>
    </xf>
    <xf numFmtId="0" fontId="25" fillId="0" borderId="34" xfId="86" applyFont="1" applyFill="1" applyBorder="1" applyAlignment="1">
      <alignment horizontal="center" vertical="center"/>
      <protection/>
    </xf>
    <xf numFmtId="0" fontId="25" fillId="0" borderId="34" xfId="86" applyFont="1" applyFill="1" applyBorder="1" applyAlignment="1">
      <alignment horizontal="distributed" vertical="center"/>
      <protection/>
    </xf>
    <xf numFmtId="49" fontId="16" fillId="0" borderId="17" xfId="85" applyNumberFormat="1" applyFont="1" applyFill="1" applyBorder="1" applyAlignment="1">
      <alignment/>
      <protection/>
    </xf>
    <xf numFmtId="0" fontId="16" fillId="0" borderId="0" xfId="86" applyFont="1" applyFill="1" applyBorder="1">
      <alignment/>
      <protection/>
    </xf>
    <xf numFmtId="0" fontId="15" fillId="0" borderId="0" xfId="86" applyFont="1" applyFill="1">
      <alignment/>
      <protection/>
    </xf>
    <xf numFmtId="49" fontId="15" fillId="0" borderId="17" xfId="85" applyNumberFormat="1" applyFont="1" applyFill="1" applyBorder="1" applyAlignment="1">
      <alignment/>
      <protection/>
    </xf>
    <xf numFmtId="49" fontId="15" fillId="0" borderId="25" xfId="85" applyNumberFormat="1" applyFont="1" applyFill="1" applyBorder="1" applyAlignment="1">
      <alignment/>
      <protection/>
    </xf>
    <xf numFmtId="176" fontId="15" fillId="0" borderId="12" xfId="86" applyNumberFormat="1" applyFont="1" applyFill="1" applyBorder="1">
      <alignment/>
      <protection/>
    </xf>
    <xf numFmtId="176" fontId="16" fillId="0" borderId="0" xfId="86" applyNumberFormat="1" applyFont="1" applyFill="1" applyAlignment="1">
      <alignment horizontal="right"/>
      <protection/>
    </xf>
    <xf numFmtId="176" fontId="16" fillId="0" borderId="0" xfId="86" applyNumberFormat="1" applyFont="1" applyFill="1" applyBorder="1" applyAlignment="1">
      <alignment horizontal="right"/>
      <protection/>
    </xf>
    <xf numFmtId="187" fontId="15" fillId="0" borderId="0" xfId="86" applyNumberFormat="1" applyFont="1" applyFill="1" applyAlignment="1">
      <alignment horizontal="right"/>
      <protection/>
    </xf>
    <xf numFmtId="187" fontId="15" fillId="0" borderId="0" xfId="86" applyNumberFormat="1" applyFont="1" applyFill="1" applyBorder="1" applyAlignment="1">
      <alignment horizontal="right"/>
      <protection/>
    </xf>
    <xf numFmtId="0" fontId="18" fillId="0" borderId="0" xfId="86" applyFont="1" applyFill="1" applyAlignment="1">
      <alignment/>
      <protection/>
    </xf>
    <xf numFmtId="0" fontId="20" fillId="0" borderId="0" xfId="86" applyFont="1" applyFill="1" applyAlignment="1">
      <alignment/>
      <protection/>
    </xf>
    <xf numFmtId="0" fontId="10" fillId="0" borderId="0" xfId="86" applyFont="1" applyFill="1">
      <alignment/>
      <protection/>
    </xf>
    <xf numFmtId="0" fontId="10" fillId="0" borderId="0" xfId="86" applyFont="1" applyFill="1" applyAlignment="1">
      <alignment/>
      <protection/>
    </xf>
    <xf numFmtId="0" fontId="25" fillId="0" borderId="21"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8" xfId="86" applyFont="1" applyFill="1" applyBorder="1" applyAlignment="1">
      <alignment horizontal="distributed" vertical="center"/>
      <protection/>
    </xf>
    <xf numFmtId="176" fontId="15" fillId="0" borderId="0" xfId="86" applyNumberFormat="1" applyFont="1" applyFill="1">
      <alignment/>
      <protection/>
    </xf>
    <xf numFmtId="184" fontId="15" fillId="0" borderId="0" xfId="86" applyNumberFormat="1" applyFont="1" applyFill="1" applyAlignment="1">
      <alignment horizontal="right"/>
      <protection/>
    </xf>
    <xf numFmtId="176" fontId="15" fillId="0" borderId="26" xfId="86" applyNumberFormat="1" applyFont="1" applyFill="1" applyBorder="1" applyAlignment="1">
      <alignment horizontal="right"/>
      <protection/>
    </xf>
    <xf numFmtId="176" fontId="15" fillId="0" borderId="12" xfId="86" applyNumberFormat="1" applyFont="1" applyFill="1" applyBorder="1" applyAlignment="1">
      <alignment horizontal="right"/>
      <protection/>
    </xf>
    <xf numFmtId="188" fontId="15" fillId="0" borderId="12" xfId="86" applyNumberFormat="1" applyFont="1" applyFill="1" applyBorder="1" applyAlignment="1">
      <alignment horizontal="right"/>
      <protection/>
    </xf>
    <xf numFmtId="0" fontId="9" fillId="0" borderId="0" xfId="86" applyFont="1" applyFill="1">
      <alignment/>
      <protection/>
    </xf>
    <xf numFmtId="184" fontId="16" fillId="0" borderId="0" xfId="86" applyNumberFormat="1" applyFont="1" applyFill="1" applyAlignment="1">
      <alignment horizontal="right"/>
      <protection/>
    </xf>
    <xf numFmtId="0" fontId="22" fillId="0" borderId="21" xfId="86" applyFont="1" applyFill="1" applyBorder="1" applyAlignment="1">
      <alignment horizontal="distributed" vertical="center"/>
      <protection/>
    </xf>
    <xf numFmtId="177" fontId="15" fillId="0" borderId="0" xfId="86" applyNumberFormat="1" applyFont="1" applyFill="1">
      <alignment/>
      <protection/>
    </xf>
    <xf numFmtId="176" fontId="15" fillId="0" borderId="26" xfId="86" applyNumberFormat="1" applyFont="1" applyFill="1" applyBorder="1">
      <alignment/>
      <protection/>
    </xf>
    <xf numFmtId="187" fontId="16" fillId="0" borderId="0" xfId="86" applyNumberFormat="1" applyFont="1" applyFill="1" applyAlignment="1">
      <alignment horizontal="right"/>
      <protection/>
    </xf>
    <xf numFmtId="187" fontId="16" fillId="0" borderId="0" xfId="86" applyNumberFormat="1" applyFont="1" applyFill="1" applyBorder="1" applyAlignment="1">
      <alignment horizontal="right"/>
      <protection/>
    </xf>
    <xf numFmtId="0" fontId="9" fillId="0" borderId="0" xfId="85" applyFont="1" applyFill="1" applyBorder="1" applyAlignment="1">
      <alignment horizontal="centerContinuous"/>
      <protection/>
    </xf>
    <xf numFmtId="0" fontId="9" fillId="0" borderId="0" xfId="85" applyFont="1" applyFill="1" applyAlignment="1">
      <alignment horizontal="centerContinuous"/>
      <protection/>
    </xf>
    <xf numFmtId="185" fontId="9" fillId="0" borderId="0" xfId="85" applyNumberFormat="1" applyFont="1" applyFill="1" applyAlignment="1">
      <alignment horizontal="centerContinuous"/>
      <protection/>
    </xf>
    <xf numFmtId="0" fontId="16" fillId="0" borderId="12" xfId="85" applyFont="1" applyFill="1" applyBorder="1">
      <alignment/>
      <protection/>
    </xf>
    <xf numFmtId="0" fontId="16" fillId="0" borderId="12" xfId="85" applyFont="1" applyFill="1" applyBorder="1" applyAlignment="1">
      <alignment/>
      <protection/>
    </xf>
    <xf numFmtId="185" fontId="16" fillId="0" borderId="12" xfId="85" applyNumberFormat="1" applyFont="1" applyFill="1" applyBorder="1" applyAlignment="1">
      <alignment horizontal="centerContinuous"/>
      <protection/>
    </xf>
    <xf numFmtId="0" fontId="16" fillId="0" borderId="12" xfId="85" applyFont="1" applyFill="1" applyBorder="1" applyAlignment="1">
      <alignment horizontal="centerContinuous"/>
      <protection/>
    </xf>
    <xf numFmtId="185" fontId="16" fillId="0" borderId="12" xfId="85" applyNumberFormat="1" applyFont="1" applyFill="1" applyBorder="1">
      <alignment/>
      <protection/>
    </xf>
    <xf numFmtId="0" fontId="16" fillId="0" borderId="12" xfId="85" applyFont="1" applyFill="1" applyBorder="1" applyAlignment="1">
      <alignment horizontal="right"/>
      <protection/>
    </xf>
    <xf numFmtId="0" fontId="25" fillId="0" borderId="16" xfId="85" applyFont="1" applyFill="1" applyBorder="1" applyAlignment="1">
      <alignment horizontal="center"/>
      <protection/>
    </xf>
    <xf numFmtId="185" fontId="25" fillId="0" borderId="16" xfId="85" applyNumberFormat="1" applyFont="1" applyFill="1" applyBorder="1" applyAlignment="1">
      <alignment horizontal="distributed"/>
      <protection/>
    </xf>
    <xf numFmtId="0" fontId="25" fillId="0" borderId="50" xfId="85" applyFont="1" applyFill="1" applyBorder="1" applyAlignment="1">
      <alignment horizontal="distributed"/>
      <protection/>
    </xf>
    <xf numFmtId="0" fontId="25" fillId="0" borderId="22" xfId="85" applyFont="1" applyFill="1" applyBorder="1" applyAlignment="1">
      <alignment horizontal="center" vertical="center"/>
      <protection/>
    </xf>
    <xf numFmtId="185" fontId="22" fillId="0" borderId="22" xfId="85" applyNumberFormat="1" applyFont="1" applyFill="1" applyBorder="1" applyAlignment="1">
      <alignment horizontal="center" vertical="center"/>
      <protection/>
    </xf>
    <xf numFmtId="0" fontId="25" fillId="0" borderId="33" xfId="85" applyFont="1" applyFill="1" applyBorder="1" applyAlignment="1">
      <alignment horizontal="distributed" vertical="center"/>
      <protection/>
    </xf>
    <xf numFmtId="0" fontId="25" fillId="0" borderId="22" xfId="85" applyFont="1" applyFill="1" applyBorder="1" applyAlignment="1">
      <alignment horizontal="center"/>
      <protection/>
    </xf>
    <xf numFmtId="0" fontId="25" fillId="0" borderId="22" xfId="85" applyFont="1" applyFill="1" applyBorder="1" applyAlignment="1">
      <alignment horizontal="centerContinuous" vertical="center"/>
      <protection/>
    </xf>
    <xf numFmtId="0" fontId="25" fillId="0" borderId="31" xfId="85" applyFont="1" applyFill="1" applyBorder="1" applyAlignment="1">
      <alignment horizontal="centerContinuous" vertical="center"/>
      <protection/>
    </xf>
    <xf numFmtId="185" fontId="25" fillId="0" borderId="22" xfId="85" applyNumberFormat="1" applyFont="1" applyFill="1" applyBorder="1" applyAlignment="1">
      <alignment horizontal="center" vertical="center"/>
      <protection/>
    </xf>
    <xf numFmtId="0" fontId="25" fillId="0" borderId="34" xfId="85" applyFont="1" applyFill="1" applyBorder="1" applyAlignment="1">
      <alignment vertical="center"/>
      <protection/>
    </xf>
    <xf numFmtId="0" fontId="25" fillId="0" borderId="18" xfId="85" applyFont="1" applyFill="1" applyBorder="1" applyAlignment="1">
      <alignment horizontal="centerContinuous" vertical="center"/>
      <protection/>
    </xf>
    <xf numFmtId="0" fontId="25" fillId="0" borderId="2" xfId="85" applyFont="1" applyFill="1" applyBorder="1" applyAlignment="1">
      <alignment horizontal="centerContinuous" vertical="center"/>
      <protection/>
    </xf>
    <xf numFmtId="185" fontId="25" fillId="0" borderId="21" xfId="85" applyNumberFormat="1" applyFont="1" applyFill="1" applyBorder="1" applyAlignment="1">
      <alignment horizontal="center" vertical="center"/>
      <protection/>
    </xf>
    <xf numFmtId="232" fontId="16" fillId="0" borderId="0" xfId="86" applyNumberFormat="1" applyFont="1" applyFill="1" applyAlignment="1">
      <alignment horizontal="right"/>
      <protection/>
    </xf>
    <xf numFmtId="185" fontId="16" fillId="0" borderId="0" xfId="86" applyNumberFormat="1" applyFont="1" applyFill="1" applyAlignment="1">
      <alignment horizontal="right"/>
      <protection/>
    </xf>
    <xf numFmtId="0" fontId="15" fillId="0" borderId="32" xfId="85" applyFont="1" applyFill="1" applyBorder="1" applyAlignment="1">
      <alignment horizontal="distributed" vertical="center"/>
      <protection/>
    </xf>
    <xf numFmtId="229" fontId="15" fillId="0" borderId="0" xfId="86" applyNumberFormat="1" applyFont="1" applyFill="1">
      <alignment/>
      <protection/>
    </xf>
    <xf numFmtId="177" fontId="15" fillId="0" borderId="0" xfId="86" applyNumberFormat="1" applyFont="1" applyFill="1" applyAlignment="1">
      <alignment horizontal="center"/>
      <protection/>
    </xf>
    <xf numFmtId="0" fontId="16" fillId="0" borderId="33" xfId="85" applyFont="1" applyFill="1" applyBorder="1" applyAlignment="1">
      <alignment horizontal="distributed"/>
      <protection/>
    </xf>
    <xf numFmtId="177" fontId="16" fillId="0" borderId="0" xfId="86" applyNumberFormat="1" applyFont="1" applyFill="1">
      <alignment/>
      <protection/>
    </xf>
    <xf numFmtId="229" fontId="16" fillId="0" borderId="0" xfId="86" applyNumberFormat="1" applyFont="1" applyFill="1">
      <alignment/>
      <protection/>
    </xf>
    <xf numFmtId="177" fontId="16" fillId="0" borderId="0" xfId="86" applyNumberFormat="1" applyFont="1" applyFill="1" applyAlignment="1">
      <alignment horizontal="center"/>
      <protection/>
    </xf>
    <xf numFmtId="0" fontId="15" fillId="0" borderId="33" xfId="85" applyFont="1" applyFill="1" applyBorder="1" applyAlignment="1">
      <alignment horizontal="distributed"/>
      <protection/>
    </xf>
    <xf numFmtId="185" fontId="15" fillId="0" borderId="0" xfId="86" applyNumberFormat="1" applyFont="1" applyFill="1">
      <alignment/>
      <protection/>
    </xf>
    <xf numFmtId="176" fontId="15" fillId="0" borderId="24" xfId="85" applyNumberFormat="1" applyFont="1" applyFill="1" applyBorder="1">
      <alignment/>
      <protection/>
    </xf>
    <xf numFmtId="176" fontId="15" fillId="0" borderId="0" xfId="85" applyNumberFormat="1" applyFont="1" applyFill="1" applyBorder="1">
      <alignment/>
      <protection/>
    </xf>
    <xf numFmtId="185" fontId="15" fillId="0" borderId="0" xfId="85" applyNumberFormat="1" applyFont="1" applyFill="1" applyBorder="1">
      <alignment/>
      <protection/>
    </xf>
    <xf numFmtId="0" fontId="15" fillId="0" borderId="17" xfId="85" applyFont="1" applyFill="1" applyBorder="1" applyAlignment="1">
      <alignment horizontal="distributed"/>
      <protection/>
    </xf>
    <xf numFmtId="185" fontId="16" fillId="0" borderId="0" xfId="86" applyNumberFormat="1" applyFont="1" applyFill="1">
      <alignment/>
      <protection/>
    </xf>
    <xf numFmtId="0" fontId="16" fillId="0" borderId="17" xfId="85" applyFont="1" applyFill="1" applyBorder="1" applyAlignment="1">
      <alignment horizontal="distributed"/>
      <protection/>
    </xf>
    <xf numFmtId="0" fontId="16" fillId="0" borderId="0" xfId="85" applyNumberFormat="1" applyFont="1" applyFill="1" applyBorder="1">
      <alignment/>
      <protection/>
    </xf>
    <xf numFmtId="178" fontId="16" fillId="0" borderId="0" xfId="85" applyNumberFormat="1" applyFont="1" applyFill="1" applyBorder="1">
      <alignment/>
      <protection/>
    </xf>
    <xf numFmtId="176" fontId="16" fillId="0" borderId="0" xfId="85" applyNumberFormat="1" applyFont="1" applyFill="1" applyBorder="1" applyAlignment="1">
      <alignment horizontal="right"/>
      <protection/>
    </xf>
    <xf numFmtId="0" fontId="15" fillId="0" borderId="25" xfId="85" applyFont="1" applyFill="1" applyBorder="1" applyAlignment="1">
      <alignment horizontal="distributed"/>
      <protection/>
    </xf>
    <xf numFmtId="176" fontId="15" fillId="0" borderId="26" xfId="85" applyNumberFormat="1" applyFont="1" applyFill="1" applyBorder="1">
      <alignment/>
      <protection/>
    </xf>
    <xf numFmtId="176" fontId="15" fillId="0" borderId="12" xfId="85" applyNumberFormat="1" applyFont="1" applyFill="1" applyBorder="1">
      <alignment/>
      <protection/>
    </xf>
    <xf numFmtId="185" fontId="15" fillId="0" borderId="12" xfId="85" applyNumberFormat="1" applyFont="1" applyFill="1" applyBorder="1">
      <alignment/>
      <protection/>
    </xf>
    <xf numFmtId="176" fontId="15" fillId="0" borderId="12" xfId="85" applyNumberFormat="1" applyFont="1" applyFill="1" applyBorder="1" applyAlignment="1">
      <alignment horizontal="right"/>
      <protection/>
    </xf>
    <xf numFmtId="0" fontId="16" fillId="0" borderId="51" xfId="85" applyFont="1" applyFill="1" applyBorder="1" applyAlignment="1">
      <alignment horizontal="distributed"/>
      <protection/>
    </xf>
    <xf numFmtId="0" fontId="16" fillId="0" borderId="12" xfId="85" applyNumberFormat="1" applyFont="1" applyFill="1" applyBorder="1">
      <alignment/>
      <protection/>
    </xf>
    <xf numFmtId="178" fontId="16" fillId="0" borderId="12" xfId="85" applyNumberFormat="1" applyFont="1" applyFill="1" applyBorder="1">
      <alignment/>
      <protection/>
    </xf>
    <xf numFmtId="176" fontId="16" fillId="0" borderId="12" xfId="85" applyNumberFormat="1" applyFont="1" applyFill="1" applyBorder="1" applyAlignment="1">
      <alignment horizontal="right"/>
      <protection/>
    </xf>
    <xf numFmtId="0" fontId="16" fillId="0" borderId="0" xfId="85" applyFont="1" applyFill="1" applyAlignment="1" quotePrefix="1">
      <alignment horizontal="left"/>
      <protection/>
    </xf>
    <xf numFmtId="0" fontId="9" fillId="0" borderId="0" xfId="85" applyFont="1" applyFill="1">
      <alignment/>
      <protection/>
    </xf>
    <xf numFmtId="185" fontId="9" fillId="0" borderId="0" xfId="85" applyNumberFormat="1" applyFont="1" applyFill="1">
      <alignment/>
      <protection/>
    </xf>
    <xf numFmtId="0" fontId="9" fillId="0" borderId="0" xfId="85" applyFont="1" applyFill="1" applyBorder="1">
      <alignment/>
      <protection/>
    </xf>
    <xf numFmtId="0" fontId="16" fillId="0" borderId="0" xfId="85" applyFont="1" applyFill="1" applyBorder="1" applyAlignment="1">
      <alignment/>
      <protection/>
    </xf>
    <xf numFmtId="176" fontId="9" fillId="0" borderId="0" xfId="85" applyNumberFormat="1" applyFont="1" applyFill="1" applyBorder="1">
      <alignment/>
      <protection/>
    </xf>
    <xf numFmtId="185" fontId="9" fillId="0" borderId="0" xfId="85" applyNumberFormat="1" applyFont="1" applyFill="1" applyBorder="1">
      <alignment/>
      <protection/>
    </xf>
    <xf numFmtId="0" fontId="17" fillId="0" borderId="0" xfId="86" applyFont="1" applyFill="1">
      <alignment/>
      <protection/>
    </xf>
    <xf numFmtId="185" fontId="17" fillId="0" borderId="0" xfId="86" applyNumberFormat="1" applyFont="1" applyFill="1">
      <alignment/>
      <protection/>
    </xf>
    <xf numFmtId="176" fontId="15" fillId="0" borderId="0" xfId="72" applyNumberFormat="1" applyFont="1" applyFill="1" applyBorder="1" applyAlignment="1">
      <alignment horizontal="right"/>
      <protection/>
    </xf>
    <xf numFmtId="176" fontId="15" fillId="0" borderId="25" xfId="72" applyNumberFormat="1" applyFont="1" applyFill="1" applyBorder="1" applyAlignment="1">
      <alignment horizontal="right"/>
      <protection/>
    </xf>
    <xf numFmtId="176" fontId="18" fillId="0" borderId="24" xfId="73" applyNumberFormat="1" applyFont="1" applyFill="1" applyBorder="1">
      <alignment/>
      <protection/>
    </xf>
    <xf numFmtId="180" fontId="18" fillId="0" borderId="17" xfId="73" applyNumberFormat="1" applyFont="1" applyFill="1" applyBorder="1" applyAlignment="1">
      <alignment horizontal="right" shrinkToFit="1"/>
      <protection/>
    </xf>
    <xf numFmtId="181" fontId="18" fillId="0" borderId="17" xfId="73" applyNumberFormat="1" applyFont="1" applyFill="1" applyBorder="1" applyAlignment="1">
      <alignment horizontal="right" shrinkToFit="1"/>
      <protection/>
    </xf>
    <xf numFmtId="0" fontId="16" fillId="0" borderId="24" xfId="74" applyFont="1" applyFill="1" applyBorder="1">
      <alignment/>
      <protection/>
    </xf>
    <xf numFmtId="231" fontId="16" fillId="0" borderId="0" xfId="74" applyNumberFormat="1" applyFont="1" applyFill="1" applyBorder="1">
      <alignment/>
      <protection/>
    </xf>
    <xf numFmtId="231" fontId="16" fillId="0" borderId="0" xfId="74" applyNumberFormat="1" applyFont="1" applyFill="1" applyBorder="1" applyAlignment="1">
      <alignment shrinkToFit="1"/>
      <protection/>
    </xf>
    <xf numFmtId="231" fontId="16" fillId="0" borderId="24" xfId="75" applyNumberFormat="1" applyFont="1" applyFill="1" applyBorder="1" applyAlignment="1">
      <alignment shrinkToFit="1"/>
      <protection/>
    </xf>
    <xf numFmtId="176" fontId="16" fillId="0" borderId="24" xfId="72" applyNumberFormat="1" applyFont="1" applyFill="1" applyBorder="1">
      <alignment/>
      <protection/>
    </xf>
    <xf numFmtId="176" fontId="16" fillId="0" borderId="0" xfId="72" applyNumberFormat="1" applyFont="1" applyFill="1" applyBorder="1">
      <alignment/>
      <protection/>
    </xf>
    <xf numFmtId="1" fontId="16" fillId="33" borderId="0" xfId="72" applyNumberFormat="1" applyFont="1" applyFill="1" applyBorder="1" applyAlignment="1">
      <alignment horizontal="right"/>
      <protection/>
    </xf>
    <xf numFmtId="180" fontId="16" fillId="0" borderId="24" xfId="72" applyNumberFormat="1" applyFont="1" applyFill="1" applyBorder="1">
      <alignment/>
      <protection/>
    </xf>
    <xf numFmtId="180" fontId="16" fillId="33" borderId="0" xfId="72" applyNumberFormat="1" applyFont="1" applyFill="1" applyBorder="1" applyAlignment="1">
      <alignment horizontal="right"/>
      <protection/>
    </xf>
    <xf numFmtId="180" fontId="16" fillId="0" borderId="0" xfId="72" applyNumberFormat="1" applyFont="1" applyFill="1" applyBorder="1">
      <alignment/>
      <protection/>
    </xf>
    <xf numFmtId="180" fontId="16" fillId="0" borderId="17" xfId="72" applyNumberFormat="1" applyFont="1" applyFill="1" applyBorder="1">
      <alignment/>
      <protection/>
    </xf>
    <xf numFmtId="176" fontId="16" fillId="0" borderId="0" xfId="86" applyNumberFormat="1" applyFont="1" applyFill="1">
      <alignment/>
      <protection/>
    </xf>
    <xf numFmtId="176" fontId="15" fillId="0" borderId="0" xfId="81" applyNumberFormat="1" applyFont="1" applyFill="1">
      <alignment/>
      <protection/>
    </xf>
    <xf numFmtId="186" fontId="16" fillId="0" borderId="26" xfId="81" applyNumberFormat="1" applyFont="1" applyFill="1" applyBorder="1" applyAlignment="1">
      <alignment horizontal="right"/>
      <protection/>
    </xf>
    <xf numFmtId="49" fontId="15" fillId="0" borderId="17" xfId="82" applyNumberFormat="1" applyFont="1" applyFill="1" applyBorder="1" applyAlignment="1">
      <alignment/>
      <protection/>
    </xf>
    <xf numFmtId="0" fontId="16" fillId="0" borderId="12" xfId="81" applyFont="1" applyFill="1" applyBorder="1" applyAlignment="1">
      <alignment horizontal="right"/>
      <protection/>
    </xf>
    <xf numFmtId="49" fontId="15" fillId="0" borderId="0" xfId="82" applyNumberFormat="1" applyFont="1" applyFill="1" applyBorder="1" applyAlignment="1">
      <alignment/>
      <protection/>
    </xf>
    <xf numFmtId="0" fontId="16" fillId="33" borderId="0" xfId="78" applyNumberFormat="1" applyFont="1" applyFill="1" applyAlignment="1">
      <alignment horizontal="right"/>
      <protection/>
    </xf>
    <xf numFmtId="0" fontId="16" fillId="0" borderId="0" xfId="79" applyNumberFormat="1" applyFont="1" applyFill="1" applyBorder="1" applyAlignment="1" applyProtection="1">
      <alignment vertical="center"/>
      <protection locked="0"/>
    </xf>
    <xf numFmtId="0" fontId="15" fillId="33" borderId="0" xfId="78" applyNumberFormat="1" applyFont="1" applyFill="1" applyAlignment="1">
      <alignment horizontal="right"/>
      <protection/>
    </xf>
    <xf numFmtId="0" fontId="15" fillId="0" borderId="0" xfId="79" applyNumberFormat="1" applyFont="1" applyFill="1" applyBorder="1" applyAlignment="1" applyProtection="1">
      <alignment vertical="center"/>
      <protection locked="0"/>
    </xf>
    <xf numFmtId="0" fontId="38" fillId="0" borderId="0" xfId="78" applyNumberFormat="1" applyFont="1" applyFill="1">
      <alignment/>
      <protection/>
    </xf>
    <xf numFmtId="0" fontId="16" fillId="0" borderId="0" xfId="79" applyNumberFormat="1" applyFont="1" applyFill="1" applyBorder="1" applyAlignment="1" applyProtection="1">
      <alignment horizontal="right" vertical="center"/>
      <protection locked="0"/>
    </xf>
    <xf numFmtId="0" fontId="16" fillId="33" borderId="0" xfId="79" applyNumberFormat="1" applyFont="1" applyFill="1">
      <alignment/>
      <protection/>
    </xf>
    <xf numFmtId="0" fontId="16" fillId="0" borderId="0" xfId="78" applyNumberFormat="1" applyFont="1" applyFill="1" applyBorder="1" applyAlignment="1">
      <alignment horizontal="right"/>
      <protection/>
    </xf>
    <xf numFmtId="0" fontId="16" fillId="0" borderId="0" xfId="78" applyNumberFormat="1" applyFont="1" applyFill="1" applyBorder="1">
      <alignment/>
      <protection/>
    </xf>
    <xf numFmtId="0" fontId="15" fillId="0" borderId="0" xfId="78" applyNumberFormat="1" applyFont="1" applyFill="1" applyBorder="1" applyAlignment="1">
      <alignment horizontal="right"/>
      <protection/>
    </xf>
    <xf numFmtId="0" fontId="38" fillId="0" borderId="0" xfId="79" applyNumberFormat="1" applyFont="1" applyFill="1" applyBorder="1">
      <alignment/>
      <protection/>
    </xf>
    <xf numFmtId="0" fontId="16" fillId="0" borderId="12" xfId="78" applyNumberFormat="1" applyFont="1" applyFill="1" applyBorder="1" applyAlignment="1">
      <alignment horizontal="right"/>
      <protection/>
    </xf>
    <xf numFmtId="0" fontId="12" fillId="33" borderId="0" xfId="76" applyFont="1" applyFill="1" applyAlignment="1">
      <alignment horizontal="centerContinuous" vertical="center"/>
      <protection/>
    </xf>
    <xf numFmtId="0" fontId="12" fillId="33" borderId="0" xfId="76" applyFont="1" applyFill="1" applyAlignment="1">
      <alignment horizontal="centerContinuous"/>
      <protection/>
    </xf>
    <xf numFmtId="0" fontId="12" fillId="33" borderId="0" xfId="76" applyFont="1" applyFill="1" applyAlignment="1">
      <alignment horizontal="right" vertical="center"/>
      <protection/>
    </xf>
    <xf numFmtId="0" fontId="12" fillId="33" borderId="0" xfId="76" applyFont="1" applyFill="1" applyAlignment="1">
      <alignment horizontal="left" vertical="center"/>
      <protection/>
    </xf>
    <xf numFmtId="0" fontId="12" fillId="33" borderId="0" xfId="76" applyFont="1" applyFill="1" applyAlignment="1">
      <alignment/>
      <protection/>
    </xf>
    <xf numFmtId="0" fontId="12" fillId="33" borderId="0" xfId="76" applyFont="1" applyFill="1">
      <alignment/>
      <protection/>
    </xf>
    <xf numFmtId="0" fontId="9" fillId="33" borderId="0" xfId="76" applyFont="1" applyFill="1" applyAlignment="1">
      <alignment horizontal="centerContinuous"/>
      <protection/>
    </xf>
    <xf numFmtId="0" fontId="17" fillId="33" borderId="0" xfId="76" applyFont="1" applyFill="1" applyAlignment="1">
      <alignment/>
      <protection/>
    </xf>
    <xf numFmtId="0" fontId="9" fillId="33" borderId="0" xfId="76" applyFont="1" applyFill="1" applyAlignment="1">
      <alignment/>
      <protection/>
    </xf>
    <xf numFmtId="0" fontId="9" fillId="33" borderId="0" xfId="76" applyFont="1" applyFill="1">
      <alignment/>
      <protection/>
    </xf>
    <xf numFmtId="0" fontId="16" fillId="33" borderId="0" xfId="76" applyFont="1" applyFill="1">
      <alignment/>
      <protection/>
    </xf>
    <xf numFmtId="0" fontId="16" fillId="33" borderId="12" xfId="76" applyFont="1" applyFill="1" applyBorder="1">
      <alignment/>
      <protection/>
    </xf>
    <xf numFmtId="0" fontId="16" fillId="33" borderId="0" xfId="76" applyFont="1" applyFill="1" applyAlignment="1">
      <alignment horizontal="right"/>
      <protection/>
    </xf>
    <xf numFmtId="0" fontId="9" fillId="33" borderId="29" xfId="76" applyFont="1" applyFill="1" applyBorder="1">
      <alignment/>
      <protection/>
    </xf>
    <xf numFmtId="0" fontId="9" fillId="33" borderId="13" xfId="76" applyFont="1" applyFill="1" applyBorder="1">
      <alignment/>
      <protection/>
    </xf>
    <xf numFmtId="0" fontId="25" fillId="33" borderId="21" xfId="76" applyFont="1" applyFill="1" applyBorder="1" applyAlignment="1">
      <alignment horizontal="centerContinuous"/>
      <protection/>
    </xf>
    <xf numFmtId="0" fontId="18" fillId="33" borderId="19" xfId="76" applyFont="1" applyFill="1" applyBorder="1" applyAlignment="1">
      <alignment horizontal="distributed" vertical="center"/>
      <protection/>
    </xf>
    <xf numFmtId="0" fontId="18" fillId="33" borderId="31" xfId="76" applyFont="1" applyFill="1" applyBorder="1" applyAlignment="1">
      <alignment horizontal="distributed" vertical="center"/>
      <protection/>
    </xf>
    <xf numFmtId="0" fontId="18" fillId="33" borderId="21" xfId="76" applyFont="1" applyFill="1" applyBorder="1" applyAlignment="1">
      <alignment horizontal="distributed" vertical="center"/>
      <protection/>
    </xf>
    <xf numFmtId="0" fontId="18" fillId="33" borderId="20" xfId="76" applyFont="1" applyFill="1" applyBorder="1" applyAlignment="1">
      <alignment horizontal="distributed" vertical="center"/>
      <protection/>
    </xf>
    <xf numFmtId="0" fontId="16" fillId="33" borderId="0" xfId="76" applyFont="1" applyFill="1" applyBorder="1" applyAlignment="1">
      <alignment horizontal="center" vertical="center" wrapText="1"/>
      <protection/>
    </xf>
    <xf numFmtId="0" fontId="16" fillId="33" borderId="17" xfId="73" applyFont="1" applyFill="1" applyBorder="1" applyAlignment="1">
      <alignment horizontal="left"/>
      <protection/>
    </xf>
    <xf numFmtId="0" fontId="16" fillId="33" borderId="0" xfId="76" applyFont="1" applyFill="1" applyBorder="1" applyAlignment="1">
      <alignment horizontal="distributed" vertical="center"/>
      <protection/>
    </xf>
    <xf numFmtId="0" fontId="18" fillId="33" borderId="0" xfId="76" applyFont="1" applyFill="1" applyBorder="1" applyAlignment="1">
      <alignment horizontal="distributed" vertical="center"/>
      <protection/>
    </xf>
    <xf numFmtId="0" fontId="16" fillId="33" borderId="0" xfId="76" applyFont="1" applyFill="1" applyBorder="1" applyAlignment="1">
      <alignment horizontal="distributed" vertical="center" wrapText="1"/>
      <protection/>
    </xf>
    <xf numFmtId="0" fontId="16" fillId="33" borderId="24" xfId="76" applyFont="1" applyFill="1" applyBorder="1" applyAlignment="1">
      <alignment horizontal="center" vertical="center" wrapText="1"/>
      <protection/>
    </xf>
    <xf numFmtId="49" fontId="25" fillId="33" borderId="0" xfId="76" applyNumberFormat="1" applyFont="1" applyFill="1" applyBorder="1" applyAlignment="1">
      <alignment horizontal="centerContinuous"/>
      <protection/>
    </xf>
    <xf numFmtId="0" fontId="16" fillId="33" borderId="17" xfId="73" applyFont="1" applyFill="1" applyBorder="1" applyAlignment="1" quotePrefix="1">
      <alignment horizontal="left"/>
      <protection/>
    </xf>
    <xf numFmtId="176" fontId="25" fillId="33" borderId="0" xfId="76" applyNumberFormat="1" applyFont="1" applyFill="1" applyAlignment="1">
      <alignment horizontal="right"/>
      <protection/>
    </xf>
    <xf numFmtId="49" fontId="25" fillId="33" borderId="24" xfId="76" applyNumberFormat="1" applyFont="1" applyFill="1" applyBorder="1" applyAlignment="1">
      <alignment horizontal="left"/>
      <protection/>
    </xf>
    <xf numFmtId="49" fontId="25" fillId="33" borderId="0" xfId="76" applyNumberFormat="1" applyFont="1" applyFill="1" applyBorder="1" applyAlignment="1" quotePrefix="1">
      <alignment horizontal="centerContinuous"/>
      <protection/>
    </xf>
    <xf numFmtId="176" fontId="25" fillId="33" borderId="0" xfId="76" applyNumberFormat="1" applyFont="1" applyFill="1">
      <alignment/>
      <protection/>
    </xf>
    <xf numFmtId="0" fontId="25" fillId="33" borderId="0" xfId="76" applyFont="1" applyFill="1" applyAlignment="1">
      <alignment horizontal="right"/>
      <protection/>
    </xf>
    <xf numFmtId="49" fontId="37" fillId="33" borderId="0" xfId="76" applyNumberFormat="1" applyFont="1" applyFill="1" applyBorder="1" applyAlignment="1" quotePrefix="1">
      <alignment horizontal="centerContinuous"/>
      <protection/>
    </xf>
    <xf numFmtId="0" fontId="15" fillId="33" borderId="17" xfId="73" applyFont="1" applyFill="1" applyBorder="1" applyAlignment="1" quotePrefix="1">
      <alignment horizontal="left"/>
      <protection/>
    </xf>
    <xf numFmtId="176" fontId="37" fillId="33" borderId="0" xfId="76" applyNumberFormat="1" applyFont="1" applyFill="1" applyBorder="1">
      <alignment/>
      <protection/>
    </xf>
    <xf numFmtId="176" fontId="37" fillId="33" borderId="0" xfId="76" applyNumberFormat="1" applyFont="1" applyFill="1" applyBorder="1" applyAlignment="1">
      <alignment horizontal="right"/>
      <protection/>
    </xf>
    <xf numFmtId="49" fontId="37" fillId="33" borderId="24" xfId="76" applyNumberFormat="1" applyFont="1" applyFill="1" applyBorder="1" applyAlignment="1">
      <alignment horizontal="left"/>
      <protection/>
    </xf>
    <xf numFmtId="0" fontId="27" fillId="33" borderId="0" xfId="76" applyFont="1" applyFill="1">
      <alignment/>
      <protection/>
    </xf>
    <xf numFmtId="0" fontId="23" fillId="33" borderId="17" xfId="77" applyFont="1" applyFill="1" applyBorder="1" applyAlignment="1">
      <alignment horizontal="centerContinuous"/>
      <protection/>
    </xf>
    <xf numFmtId="176" fontId="25" fillId="33" borderId="0" xfId="76" applyNumberFormat="1" applyFont="1" applyFill="1" applyBorder="1">
      <alignment/>
      <protection/>
    </xf>
    <xf numFmtId="176" fontId="25" fillId="33" borderId="0" xfId="76" applyNumberFormat="1" applyFont="1" applyFill="1" applyBorder="1" applyAlignment="1">
      <alignment horizontal="right"/>
      <protection/>
    </xf>
    <xf numFmtId="0" fontId="37" fillId="33" borderId="0" xfId="76" applyFont="1" applyFill="1">
      <alignment/>
      <protection/>
    </xf>
    <xf numFmtId="0" fontId="37" fillId="33" borderId="17" xfId="76" applyFont="1" applyFill="1" applyBorder="1" applyAlignment="1">
      <alignment horizontal="distributed"/>
      <protection/>
    </xf>
    <xf numFmtId="0" fontId="37" fillId="33" borderId="24" xfId="76" applyFont="1" applyFill="1" applyBorder="1" applyAlignment="1">
      <alignment horizontal="center"/>
      <protection/>
    </xf>
    <xf numFmtId="0" fontId="25" fillId="33" borderId="0" xfId="76" applyFont="1" applyFill="1">
      <alignment/>
      <protection/>
    </xf>
    <xf numFmtId="0" fontId="25" fillId="33" borderId="17" xfId="76" applyFont="1" applyFill="1" applyBorder="1" applyAlignment="1">
      <alignment horizontal="distributed"/>
      <protection/>
    </xf>
    <xf numFmtId="0" fontId="25" fillId="33" borderId="24" xfId="76" applyFont="1" applyFill="1" applyBorder="1" applyAlignment="1">
      <alignment horizontal="center"/>
      <protection/>
    </xf>
    <xf numFmtId="0" fontId="25" fillId="33" borderId="0" xfId="76" applyFont="1" applyFill="1" applyBorder="1">
      <alignment/>
      <protection/>
    </xf>
    <xf numFmtId="176" fontId="25" fillId="33" borderId="24" xfId="76" applyNumberFormat="1" applyFont="1" applyFill="1" applyBorder="1">
      <alignment/>
      <protection/>
    </xf>
    <xf numFmtId="176" fontId="25" fillId="33" borderId="17" xfId="76" applyNumberFormat="1" applyFont="1" applyFill="1" applyBorder="1">
      <alignment/>
      <protection/>
    </xf>
    <xf numFmtId="0" fontId="25" fillId="33" borderId="12" xfId="76" applyFont="1" applyFill="1" applyBorder="1">
      <alignment/>
      <protection/>
    </xf>
    <xf numFmtId="0" fontId="25" fillId="33" borderId="25" xfId="76" applyFont="1" applyFill="1" applyBorder="1" applyAlignment="1">
      <alignment horizontal="distributed"/>
      <protection/>
    </xf>
    <xf numFmtId="176" fontId="25" fillId="33" borderId="26" xfId="76" applyNumberFormat="1" applyFont="1" applyFill="1" applyBorder="1">
      <alignment/>
      <protection/>
    </xf>
    <xf numFmtId="176" fontId="25" fillId="33" borderId="12" xfId="76" applyNumberFormat="1" applyFont="1" applyFill="1" applyBorder="1">
      <alignment/>
      <protection/>
    </xf>
    <xf numFmtId="176" fontId="25" fillId="33" borderId="12" xfId="76" applyNumberFormat="1" applyFont="1" applyFill="1" applyBorder="1" applyAlignment="1">
      <alignment horizontal="right"/>
      <protection/>
    </xf>
    <xf numFmtId="176" fontId="25" fillId="33" borderId="25" xfId="76" applyNumberFormat="1" applyFont="1" applyFill="1" applyBorder="1">
      <alignment/>
      <protection/>
    </xf>
    <xf numFmtId="0" fontId="25" fillId="33" borderId="26" xfId="76" applyFont="1" applyFill="1" applyBorder="1" applyAlignment="1">
      <alignment horizontal="center"/>
      <protection/>
    </xf>
    <xf numFmtId="0" fontId="18" fillId="33" borderId="0" xfId="76" applyFont="1" applyFill="1">
      <alignment/>
      <protection/>
    </xf>
    <xf numFmtId="0" fontId="12" fillId="33" borderId="0" xfId="76" applyFont="1" applyFill="1" applyAlignment="1" quotePrefix="1">
      <alignment vertical="center"/>
      <protection/>
    </xf>
    <xf numFmtId="0" fontId="12" fillId="33" borderId="0" xfId="76" applyFont="1" applyFill="1" applyAlignment="1">
      <alignment vertical="center"/>
      <protection/>
    </xf>
    <xf numFmtId="0" fontId="9" fillId="33" borderId="0" xfId="76" applyFont="1" applyFill="1" applyAlignment="1">
      <alignment horizontal="centerContinuous" vertical="center"/>
      <protection/>
    </xf>
    <xf numFmtId="0" fontId="17" fillId="33" borderId="0" xfId="76" applyFont="1" applyFill="1" applyAlignment="1" quotePrefix="1">
      <alignment vertical="center"/>
      <protection/>
    </xf>
    <xf numFmtId="0" fontId="9" fillId="33" borderId="0" xfId="76" applyFont="1" applyFill="1" applyAlignment="1">
      <alignment vertical="center"/>
      <protection/>
    </xf>
    <xf numFmtId="0" fontId="0" fillId="33" borderId="0" xfId="0" applyFont="1" applyFill="1" applyAlignment="1">
      <alignment/>
    </xf>
    <xf numFmtId="0" fontId="16" fillId="33" borderId="14" xfId="76" applyFont="1" applyFill="1" applyBorder="1" applyAlignment="1">
      <alignment horizontal="centerContinuous" vertical="center"/>
      <protection/>
    </xf>
    <xf numFmtId="0" fontId="16" fillId="33" borderId="14" xfId="76" applyFont="1" applyFill="1" applyBorder="1" applyAlignment="1">
      <alignment horizontal="right" vertical="center"/>
      <protection/>
    </xf>
    <xf numFmtId="0" fontId="16" fillId="33" borderId="14" xfId="76" applyFont="1" applyFill="1" applyBorder="1" applyAlignment="1">
      <alignment horizontal="left" vertical="center"/>
      <protection/>
    </xf>
    <xf numFmtId="0" fontId="16" fillId="33" borderId="29" xfId="76" applyFont="1" applyFill="1" applyBorder="1" applyAlignment="1">
      <alignment horizontal="left" vertical="center"/>
      <protection/>
    </xf>
    <xf numFmtId="0" fontId="16" fillId="33" borderId="29" xfId="76" applyFont="1" applyFill="1" applyBorder="1" applyAlignment="1">
      <alignment horizontal="centerContinuous" vertical="center"/>
      <protection/>
    </xf>
    <xf numFmtId="0" fontId="16" fillId="33" borderId="13" xfId="76" applyFont="1" applyFill="1" applyBorder="1" applyAlignment="1">
      <alignment horizontal="centerContinuous" vertical="center"/>
      <protection/>
    </xf>
    <xf numFmtId="0" fontId="16" fillId="33" borderId="29" xfId="76" applyFont="1" applyFill="1" applyBorder="1">
      <alignment/>
      <protection/>
    </xf>
    <xf numFmtId="0" fontId="16" fillId="33" borderId="13" xfId="76" applyFont="1" applyFill="1" applyBorder="1">
      <alignment/>
      <protection/>
    </xf>
    <xf numFmtId="0" fontId="18" fillId="33" borderId="21" xfId="76" applyFont="1" applyFill="1" applyBorder="1" applyAlignment="1">
      <alignment horizontal="centerContinuous" vertical="center"/>
      <protection/>
    </xf>
    <xf numFmtId="0" fontId="18" fillId="33" borderId="21" xfId="76" applyFont="1" applyFill="1" applyBorder="1" applyAlignment="1">
      <alignment horizontal="center" vertical="center"/>
      <protection/>
    </xf>
    <xf numFmtId="0" fontId="18" fillId="33" borderId="21" xfId="76" applyFont="1" applyFill="1" applyBorder="1" applyAlignment="1">
      <alignment horizontal="distributed" vertical="center"/>
      <protection/>
    </xf>
    <xf numFmtId="0" fontId="18" fillId="33" borderId="18" xfId="76" applyFont="1" applyFill="1" applyBorder="1" applyAlignment="1">
      <alignment horizontal="distributed" vertical="center"/>
      <protection/>
    </xf>
    <xf numFmtId="0" fontId="18" fillId="33" borderId="0" xfId="76" applyFont="1" applyFill="1" applyBorder="1" applyAlignment="1">
      <alignment horizontal="center" vertical="center"/>
      <protection/>
    </xf>
    <xf numFmtId="0" fontId="18" fillId="33" borderId="0" xfId="76" applyFont="1" applyFill="1" applyBorder="1" applyAlignment="1">
      <alignment horizontal="distributed" vertical="center"/>
      <protection/>
    </xf>
    <xf numFmtId="0" fontId="18" fillId="33" borderId="0" xfId="76" applyFont="1" applyFill="1" applyBorder="1" applyAlignment="1">
      <alignment horizontal="right" vertical="center"/>
      <protection/>
    </xf>
    <xf numFmtId="177" fontId="25" fillId="33" borderId="0" xfId="76" applyNumberFormat="1" applyFont="1" applyFill="1">
      <alignment/>
      <protection/>
    </xf>
    <xf numFmtId="177" fontId="25" fillId="33" borderId="0" xfId="76" applyNumberFormat="1" applyFont="1" applyFill="1" applyAlignment="1">
      <alignment horizontal="right"/>
      <protection/>
    </xf>
    <xf numFmtId="177" fontId="25" fillId="33" borderId="0" xfId="76" applyNumberFormat="1" applyFont="1" applyFill="1" applyBorder="1" applyAlignment="1">
      <alignment horizontal="right"/>
      <protection/>
    </xf>
    <xf numFmtId="177" fontId="37" fillId="33" borderId="0" xfId="76" applyNumberFormat="1" applyFont="1" applyFill="1">
      <alignment/>
      <protection/>
    </xf>
    <xf numFmtId="177" fontId="37" fillId="33" borderId="0" xfId="76" applyNumberFormat="1" applyFont="1" applyFill="1" applyBorder="1" applyAlignment="1">
      <alignment horizontal="right"/>
      <protection/>
    </xf>
    <xf numFmtId="176" fontId="37" fillId="33" borderId="0" xfId="76" applyNumberFormat="1" applyFont="1" applyFill="1">
      <alignment/>
      <protection/>
    </xf>
    <xf numFmtId="177" fontId="37" fillId="33" borderId="0" xfId="76" applyNumberFormat="1" applyFont="1" applyFill="1" applyAlignment="1">
      <alignment horizontal="right"/>
      <protection/>
    </xf>
    <xf numFmtId="1" fontId="25" fillId="33" borderId="0" xfId="76" applyNumberFormat="1" applyFont="1" applyFill="1" applyBorder="1">
      <alignment/>
      <protection/>
    </xf>
    <xf numFmtId="176" fontId="82" fillId="33" borderId="0" xfId="76" applyNumberFormat="1" applyFont="1" applyFill="1" applyBorder="1" applyAlignment="1">
      <alignment horizontal="right"/>
      <protection/>
    </xf>
    <xf numFmtId="0" fontId="37" fillId="33" borderId="0" xfId="76" applyNumberFormat="1" applyFont="1" applyFill="1" applyBorder="1" applyAlignment="1">
      <alignment horizontal="right"/>
      <protection/>
    </xf>
    <xf numFmtId="176" fontId="37" fillId="33" borderId="0" xfId="76" applyNumberFormat="1" applyFont="1" applyFill="1" applyAlignment="1">
      <alignment horizontal="right"/>
      <protection/>
    </xf>
    <xf numFmtId="0" fontId="12" fillId="33" borderId="0" xfId="76" applyFont="1" applyFill="1" applyAlignment="1">
      <alignment horizontal="center" vertical="center"/>
      <protection/>
    </xf>
    <xf numFmtId="179" fontId="12" fillId="33" borderId="0" xfId="76" applyNumberFormat="1" applyFont="1" applyFill="1">
      <alignment/>
      <protection/>
    </xf>
    <xf numFmtId="0" fontId="9" fillId="33" borderId="0" xfId="76" applyFont="1" applyFill="1" applyAlignment="1">
      <alignment horizontal="center" vertical="center"/>
      <protection/>
    </xf>
    <xf numFmtId="179" fontId="9" fillId="33" borderId="0" xfId="76" applyNumberFormat="1" applyFont="1" applyFill="1">
      <alignment/>
      <protection/>
    </xf>
    <xf numFmtId="0" fontId="16" fillId="33" borderId="0" xfId="76" applyFont="1" applyFill="1" applyAlignment="1">
      <alignment horizontal="left"/>
      <protection/>
    </xf>
    <xf numFmtId="0" fontId="16" fillId="33" borderId="12" xfId="76" applyFont="1" applyFill="1" applyBorder="1" applyAlignment="1">
      <alignment vertical="center"/>
      <protection/>
    </xf>
    <xf numFmtId="0" fontId="16" fillId="33" borderId="0" xfId="76" applyFont="1" applyFill="1" applyBorder="1" applyAlignment="1">
      <alignment vertical="center"/>
      <protection/>
    </xf>
    <xf numFmtId="179" fontId="16" fillId="33" borderId="0" xfId="76" applyNumberFormat="1" applyFont="1" applyFill="1">
      <alignment/>
      <protection/>
    </xf>
    <xf numFmtId="0" fontId="18" fillId="33" borderId="19" xfId="76" applyFont="1" applyFill="1" applyBorder="1" applyAlignment="1">
      <alignment horizontal="center" vertical="center"/>
      <protection/>
    </xf>
    <xf numFmtId="0" fontId="18" fillId="33" borderId="19" xfId="76" applyFont="1" applyFill="1" applyBorder="1" applyAlignment="1">
      <alignment horizontal="distributed" vertical="center"/>
      <protection/>
    </xf>
    <xf numFmtId="179" fontId="27" fillId="33" borderId="0" xfId="76" applyNumberFormat="1" applyFont="1" applyFill="1">
      <alignment/>
      <protection/>
    </xf>
    <xf numFmtId="1" fontId="37" fillId="33" borderId="0" xfId="76" applyNumberFormat="1" applyFont="1" applyFill="1" applyBorder="1">
      <alignment/>
      <protection/>
    </xf>
    <xf numFmtId="0" fontId="16" fillId="33" borderId="0" xfId="76" applyFont="1" applyFill="1" applyAlignment="1">
      <alignment/>
      <protection/>
    </xf>
    <xf numFmtId="179" fontId="9" fillId="33" borderId="0" xfId="76" applyNumberFormat="1" applyFont="1" applyFill="1" applyAlignment="1">
      <alignment/>
      <protection/>
    </xf>
    <xf numFmtId="177" fontId="83" fillId="0" borderId="0" xfId="80" applyNumberFormat="1" applyFont="1" applyFill="1" applyAlignment="1">
      <alignment horizontal="right"/>
      <protection/>
    </xf>
    <xf numFmtId="177" fontId="84" fillId="0" borderId="0" xfId="80" applyNumberFormat="1" applyFont="1" applyFill="1" applyAlignment="1">
      <alignment horizontal="right"/>
      <protection/>
    </xf>
    <xf numFmtId="177" fontId="16" fillId="0" borderId="0" xfId="80" applyNumberFormat="1" applyFont="1" applyFill="1" applyAlignment="1">
      <alignment horizontal="right"/>
      <protection/>
    </xf>
    <xf numFmtId="187" fontId="16" fillId="0" borderId="0" xfId="80" applyNumberFormat="1" applyFont="1" applyFill="1" applyAlignment="1">
      <alignment/>
      <protection/>
    </xf>
    <xf numFmtId="187" fontId="16" fillId="0" borderId="0" xfId="80" applyNumberFormat="1" applyFont="1" applyFill="1" applyAlignment="1">
      <alignment horizontal="right"/>
      <protection/>
    </xf>
    <xf numFmtId="177" fontId="15" fillId="0" borderId="0" xfId="80" applyNumberFormat="1" applyFont="1" applyFill="1" applyAlignment="1">
      <alignment horizontal="right"/>
      <protection/>
    </xf>
    <xf numFmtId="187" fontId="15" fillId="0" borderId="0" xfId="80" applyNumberFormat="1" applyFont="1" applyFill="1" applyAlignment="1">
      <alignment horizontal="right"/>
      <protection/>
    </xf>
    <xf numFmtId="176" fontId="15" fillId="0" borderId="0" xfId="80" applyNumberFormat="1" applyFont="1" applyFill="1">
      <alignment/>
      <protection/>
    </xf>
    <xf numFmtId="0" fontId="27" fillId="0" borderId="0" xfId="84" applyFont="1" applyFill="1">
      <alignment/>
      <protection/>
    </xf>
    <xf numFmtId="176" fontId="15" fillId="0" borderId="30" xfId="84" applyNumberFormat="1" applyFont="1" applyFill="1" applyBorder="1" applyAlignment="1">
      <alignment horizontal="right"/>
      <protection/>
    </xf>
    <xf numFmtId="176" fontId="16" fillId="0" borderId="47" xfId="84" applyNumberFormat="1" applyFont="1" applyFill="1" applyBorder="1" applyAlignment="1" quotePrefix="1">
      <alignment horizontal="right"/>
      <protection/>
    </xf>
    <xf numFmtId="0" fontId="85" fillId="0" borderId="0" xfId="86" applyFont="1" applyFill="1">
      <alignment/>
      <protection/>
    </xf>
    <xf numFmtId="0" fontId="86" fillId="0" borderId="0" xfId="86" applyFont="1" applyFill="1">
      <alignment/>
      <protection/>
    </xf>
    <xf numFmtId="0" fontId="84" fillId="0" borderId="0" xfId="86" applyFont="1" applyFill="1">
      <alignment/>
      <protection/>
    </xf>
    <xf numFmtId="0" fontId="85" fillId="0" borderId="0" xfId="86" applyFont="1" applyFill="1" applyAlignment="1">
      <alignment vertical="center"/>
      <protection/>
    </xf>
    <xf numFmtId="0" fontId="17" fillId="0" borderId="0" xfId="86" applyFont="1" applyFill="1" applyAlignment="1">
      <alignment vertical="center"/>
      <protection/>
    </xf>
    <xf numFmtId="0" fontId="83" fillId="0" borderId="0" xfId="86" applyFont="1" applyFill="1" applyBorder="1">
      <alignment/>
      <protection/>
    </xf>
    <xf numFmtId="180" fontId="15" fillId="0" borderId="26" xfId="72" applyNumberFormat="1" applyFont="1" applyFill="1" applyBorder="1">
      <alignment/>
      <protection/>
    </xf>
    <xf numFmtId="180" fontId="15" fillId="0" borderId="12" xfId="72" applyNumberFormat="1" applyFont="1" applyFill="1" applyBorder="1" applyAlignment="1">
      <alignment horizontal="right"/>
      <protection/>
    </xf>
    <xf numFmtId="0" fontId="38" fillId="0" borderId="0" xfId="78" applyNumberFormat="1" applyFont="1" applyFill="1" applyAlignment="1">
      <alignment horizontal="right"/>
      <protection/>
    </xf>
    <xf numFmtId="49" fontId="16" fillId="0" borderId="17" xfId="82" applyNumberFormat="1" applyFont="1" applyFill="1" applyBorder="1" applyAlignment="1">
      <alignment/>
      <protection/>
    </xf>
    <xf numFmtId="0" fontId="16" fillId="33" borderId="15" xfId="82" applyFont="1" applyFill="1" applyBorder="1" applyAlignment="1">
      <alignment horizontal="centerContinuous" vertical="center"/>
      <protection/>
    </xf>
    <xf numFmtId="0" fontId="16" fillId="33" borderId="13" xfId="82" applyFont="1" applyFill="1" applyBorder="1" applyAlignment="1">
      <alignment horizontal="distributed" vertical="center"/>
      <protection/>
    </xf>
    <xf numFmtId="0" fontId="16" fillId="33" borderId="19" xfId="82" applyFont="1" applyFill="1" applyBorder="1" applyAlignment="1">
      <alignment horizontal="distributed" vertical="center"/>
      <protection/>
    </xf>
    <xf numFmtId="0" fontId="16" fillId="33" borderId="24" xfId="82" applyFont="1" applyFill="1" applyBorder="1">
      <alignment/>
      <protection/>
    </xf>
    <xf numFmtId="176" fontId="16" fillId="33" borderId="0" xfId="82" applyNumberFormat="1" applyFont="1" applyFill="1" applyBorder="1" applyAlignment="1">
      <alignment horizontal="right"/>
      <protection/>
    </xf>
    <xf numFmtId="0" fontId="15" fillId="33" borderId="52" xfId="82" applyFont="1" applyFill="1" applyBorder="1" applyAlignment="1">
      <alignment horizontal="distributed"/>
      <protection/>
    </xf>
    <xf numFmtId="176" fontId="16" fillId="33" borderId="24" xfId="82" applyNumberFormat="1" applyFont="1" applyFill="1" applyBorder="1">
      <alignment/>
      <protection/>
    </xf>
    <xf numFmtId="176" fontId="15" fillId="33" borderId="0" xfId="82" applyNumberFormat="1" applyFont="1" applyFill="1" applyAlignment="1">
      <alignment horizontal="right"/>
      <protection/>
    </xf>
    <xf numFmtId="176" fontId="16" fillId="33" borderId="24" xfId="82" applyNumberFormat="1" applyFont="1" applyFill="1" applyBorder="1" applyAlignment="1">
      <alignment horizontal="right"/>
      <protection/>
    </xf>
    <xf numFmtId="0" fontId="16" fillId="33" borderId="53" xfId="82" applyFont="1" applyFill="1" applyBorder="1" applyAlignment="1">
      <alignment horizontal="distributed"/>
      <protection/>
    </xf>
    <xf numFmtId="176" fontId="16" fillId="33" borderId="0" xfId="82" applyNumberFormat="1" applyFont="1" applyFill="1" applyAlignment="1">
      <alignment horizontal="right"/>
      <protection/>
    </xf>
    <xf numFmtId="176" fontId="16" fillId="33" borderId="0" xfId="82" applyNumberFormat="1" applyFont="1" applyFill="1">
      <alignment/>
      <protection/>
    </xf>
    <xf numFmtId="176" fontId="16" fillId="33" borderId="0" xfId="82" applyNumberFormat="1" applyFont="1" applyFill="1" applyBorder="1">
      <alignment/>
      <protection/>
    </xf>
    <xf numFmtId="0" fontId="15" fillId="33" borderId="53" xfId="82" applyFont="1" applyFill="1" applyBorder="1" applyAlignment="1">
      <alignment horizontal="distributed"/>
      <protection/>
    </xf>
    <xf numFmtId="176" fontId="15" fillId="33" borderId="0" xfId="82" applyNumberFormat="1" applyFont="1" applyFill="1">
      <alignment/>
      <protection/>
    </xf>
    <xf numFmtId="228" fontId="16" fillId="33" borderId="0" xfId="81" applyNumberFormat="1" applyFont="1" applyFill="1" applyAlignment="1">
      <alignment horizontal="right"/>
      <protection/>
    </xf>
    <xf numFmtId="176" fontId="9" fillId="33" borderId="24" xfId="82" applyNumberFormat="1" applyFont="1" applyFill="1" applyBorder="1">
      <alignment/>
      <protection/>
    </xf>
    <xf numFmtId="0" fontId="9" fillId="33" borderId="0" xfId="82" applyFont="1" applyFill="1" applyBorder="1">
      <alignment/>
      <protection/>
    </xf>
    <xf numFmtId="176" fontId="15" fillId="33" borderId="24" xfId="82" applyNumberFormat="1" applyFont="1" applyFill="1" applyBorder="1" applyAlignment="1">
      <alignment horizontal="right"/>
      <protection/>
    </xf>
    <xf numFmtId="176" fontId="15" fillId="33" borderId="0" xfId="82" applyNumberFormat="1" applyFont="1" applyFill="1" applyBorder="1" applyAlignment="1">
      <alignment horizontal="right"/>
      <protection/>
    </xf>
    <xf numFmtId="0" fontId="9" fillId="33" borderId="24" xfId="82" applyFont="1" applyFill="1" applyBorder="1">
      <alignment/>
      <protection/>
    </xf>
    <xf numFmtId="176" fontId="16" fillId="33" borderId="12" xfId="82" applyNumberFormat="1" applyFont="1" applyFill="1" applyBorder="1" applyAlignment="1">
      <alignment horizontal="right"/>
      <protection/>
    </xf>
    <xf numFmtId="176" fontId="16" fillId="33" borderId="54" xfId="82" applyNumberFormat="1" applyFont="1" applyFill="1" applyBorder="1" applyAlignment="1">
      <alignment horizontal="right"/>
      <protection/>
    </xf>
    <xf numFmtId="0" fontId="16" fillId="33" borderId="55" xfId="82" applyFont="1" applyFill="1" applyBorder="1" applyAlignment="1">
      <alignment horizontal="distributed"/>
      <protection/>
    </xf>
    <xf numFmtId="176" fontId="15" fillId="33" borderId="24" xfId="82" applyNumberFormat="1" applyFont="1" applyFill="1" applyBorder="1">
      <alignment/>
      <protection/>
    </xf>
    <xf numFmtId="177" fontId="16" fillId="33" borderId="0" xfId="82" applyNumberFormat="1" applyFont="1" applyFill="1">
      <alignment/>
      <protection/>
    </xf>
    <xf numFmtId="176" fontId="16" fillId="33" borderId="56" xfId="82" applyNumberFormat="1" applyFont="1" applyFill="1" applyBorder="1" applyAlignment="1">
      <alignment horizontal="right"/>
      <protection/>
    </xf>
    <xf numFmtId="0" fontId="15" fillId="33" borderId="17" xfId="82" applyFont="1" applyFill="1" applyBorder="1" applyAlignment="1">
      <alignment horizontal="distributed"/>
      <protection/>
    </xf>
    <xf numFmtId="176" fontId="27" fillId="33" borderId="24" xfId="82" applyNumberFormat="1" applyFont="1" applyFill="1" applyBorder="1">
      <alignment/>
      <protection/>
    </xf>
    <xf numFmtId="0" fontId="27" fillId="33" borderId="0" xfId="82" applyFont="1" applyFill="1" applyBorder="1">
      <alignment/>
      <protection/>
    </xf>
    <xf numFmtId="0" fontId="27" fillId="33" borderId="56" xfId="82" applyFont="1" applyFill="1" applyBorder="1">
      <alignment/>
      <protection/>
    </xf>
    <xf numFmtId="176" fontId="15" fillId="33" borderId="56" xfId="82" applyNumberFormat="1" applyFont="1" applyFill="1" applyBorder="1" applyAlignment="1">
      <alignment horizontal="right"/>
      <protection/>
    </xf>
    <xf numFmtId="0" fontId="16" fillId="33" borderId="17" xfId="82" applyFont="1" applyFill="1" applyBorder="1" applyAlignment="1">
      <alignment horizontal="distributed"/>
      <protection/>
    </xf>
    <xf numFmtId="0" fontId="16" fillId="0" borderId="28" xfId="84" applyFont="1" applyFill="1" applyBorder="1" applyAlignment="1" quotePrefix="1">
      <alignment/>
      <protection/>
    </xf>
    <xf numFmtId="0" fontId="16" fillId="0" borderId="14" xfId="84" applyFont="1" applyFill="1" applyBorder="1" applyAlignment="1" quotePrefix="1">
      <alignment/>
      <protection/>
    </xf>
    <xf numFmtId="0" fontId="16" fillId="0" borderId="15" xfId="84" applyFont="1" applyFill="1" applyBorder="1" applyAlignment="1" quotePrefix="1">
      <alignment/>
      <protection/>
    </xf>
    <xf numFmtId="0" fontId="15" fillId="0" borderId="28" xfId="84" applyFont="1" applyFill="1" applyBorder="1" applyAlignment="1" quotePrefix="1">
      <alignment/>
      <protection/>
    </xf>
    <xf numFmtId="0" fontId="15" fillId="0" borderId="14" xfId="84" applyFont="1" applyFill="1" applyBorder="1" applyAlignment="1" quotePrefix="1">
      <alignment/>
      <protection/>
    </xf>
    <xf numFmtId="0" fontId="15" fillId="0" borderId="57" xfId="84" applyFont="1" applyFill="1" applyBorder="1" applyAlignment="1" quotePrefix="1">
      <alignment/>
      <protection/>
    </xf>
    <xf numFmtId="0" fontId="18" fillId="0" borderId="17" xfId="73" applyNumberFormat="1" applyFont="1" applyFill="1" applyBorder="1">
      <alignment/>
      <protection/>
    </xf>
    <xf numFmtId="0" fontId="16" fillId="0" borderId="0" xfId="72" applyNumberFormat="1" applyFont="1" applyFill="1" applyBorder="1" applyAlignment="1">
      <alignment horizontal="right"/>
      <protection/>
    </xf>
    <xf numFmtId="0" fontId="10" fillId="0" borderId="0" xfId="0" applyFont="1" applyAlignment="1">
      <alignment/>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24"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2"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24"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19" fillId="0" borderId="20"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8" xfId="73" applyFont="1" applyFill="1" applyBorder="1" applyAlignment="1" quotePrefix="1">
      <alignment horizontal="center" vertical="center" wrapText="1"/>
      <protection/>
    </xf>
    <xf numFmtId="0" fontId="16" fillId="0" borderId="20" xfId="73" applyFont="1" applyFill="1" applyBorder="1" applyAlignment="1" quotePrefix="1">
      <alignment horizontal="center" vertical="center" wrapText="1"/>
      <protection/>
    </xf>
    <xf numFmtId="0" fontId="16" fillId="0" borderId="20" xfId="73" applyFont="1" applyFill="1" applyBorder="1" applyAlignment="1">
      <alignment horizontal="center" vertical="center" wrapText="1"/>
      <protection/>
    </xf>
    <xf numFmtId="0" fontId="16" fillId="0" borderId="18" xfId="73" applyFont="1" applyFill="1" applyBorder="1" applyAlignment="1" quotePrefix="1">
      <alignment horizontal="distributed" vertical="center"/>
      <protection/>
    </xf>
    <xf numFmtId="0" fontId="16" fillId="0" borderId="20" xfId="73" applyFont="1" applyFill="1" applyBorder="1" applyAlignment="1" quotePrefix="1">
      <alignment horizontal="distributed" vertical="center"/>
      <protection/>
    </xf>
    <xf numFmtId="0" fontId="16" fillId="0" borderId="2" xfId="73" applyFont="1" applyFill="1" applyBorder="1" applyAlignment="1">
      <alignment horizontal="center" vertical="center"/>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0" xfId="74" applyFont="1" applyFill="1" applyBorder="1" applyAlignment="1">
      <alignment horizontal="left" vertical="center"/>
      <protection/>
    </xf>
    <xf numFmtId="0" fontId="16" fillId="0" borderId="23"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2" xfId="74" applyFont="1" applyFill="1" applyBorder="1" applyAlignment="1">
      <alignment horizontal="center" vertical="center"/>
      <protection/>
    </xf>
    <xf numFmtId="0" fontId="16" fillId="0" borderId="19" xfId="74" applyFont="1" applyFill="1" applyBorder="1" applyAlignment="1">
      <alignment horizontal="center" vertical="center"/>
      <protection/>
    </xf>
    <xf numFmtId="0" fontId="16" fillId="0" borderId="24"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lignment/>
      <protection/>
    </xf>
    <xf numFmtId="0" fontId="16" fillId="0" borderId="19" xfId="72" applyFont="1" applyFill="1" applyBorder="1">
      <alignment/>
      <protection/>
    </xf>
    <xf numFmtId="0" fontId="16" fillId="0" borderId="23" xfId="72" applyFont="1" applyFill="1" applyBorder="1" applyAlignment="1">
      <alignment horizontal="center" vertical="center" wrapText="1"/>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2" xfId="72" applyFont="1" applyFill="1" applyBorder="1" applyAlignment="1">
      <alignment horizontal="distributed" vertical="center"/>
      <protection/>
    </xf>
    <xf numFmtId="0" fontId="16" fillId="0" borderId="19"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19"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4" xfId="72" applyFont="1" applyFill="1" applyBorder="1" applyAlignment="1">
      <alignment horizontal="center" vertical="top" wrapText="1"/>
      <protection/>
    </xf>
    <xf numFmtId="0" fontId="16" fillId="0" borderId="17" xfId="72" applyFont="1" applyFill="1" applyBorder="1" applyAlignment="1">
      <alignment horizontal="center" vertical="top"/>
      <protection/>
    </xf>
    <xf numFmtId="0" fontId="16" fillId="0" borderId="24" xfId="72" applyFont="1" applyFill="1" applyBorder="1" applyAlignment="1">
      <alignment horizontal="center" vertical="top"/>
      <protection/>
    </xf>
    <xf numFmtId="0" fontId="16" fillId="0" borderId="22" xfId="72" applyFont="1" applyFill="1" applyBorder="1" applyAlignment="1">
      <alignment horizontal="center" vertical="top"/>
      <protection/>
    </xf>
    <xf numFmtId="0" fontId="16" fillId="0" borderId="19" xfId="72" applyFont="1" applyFill="1" applyBorder="1" applyAlignment="1">
      <alignment horizontal="center" vertical="top"/>
      <protection/>
    </xf>
    <xf numFmtId="0" fontId="16" fillId="0" borderId="33" xfId="72" applyFont="1" applyFill="1" applyBorder="1" applyAlignment="1">
      <alignment horizontal="center"/>
      <protection/>
    </xf>
    <xf numFmtId="0" fontId="16" fillId="0" borderId="33" xfId="72" applyFont="1" applyFill="1" applyBorder="1" applyAlignment="1">
      <alignment horizontal="center" vertical="center"/>
      <protection/>
    </xf>
    <xf numFmtId="0" fontId="16" fillId="0" borderId="34"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8" fillId="0" borderId="33"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17" xfId="72" applyFont="1" applyFill="1" applyBorder="1" applyAlignment="1">
      <alignment horizontal="distributed" vertical="center"/>
      <protection/>
    </xf>
    <xf numFmtId="0" fontId="18" fillId="0" borderId="0" xfId="72" applyFont="1" applyFill="1" applyBorder="1" applyAlignment="1">
      <alignment horizontal="center" vertical="center"/>
      <protection/>
    </xf>
    <xf numFmtId="0" fontId="18" fillId="0" borderId="24" xfId="72" applyFont="1" applyFill="1" applyBorder="1" applyAlignment="1">
      <alignment horizontal="center" vertical="center"/>
      <protection/>
    </xf>
    <xf numFmtId="0" fontId="18" fillId="0" borderId="17" xfId="72" applyFont="1" applyFill="1" applyBorder="1" applyAlignment="1">
      <alignment horizontal="center" vertical="center"/>
      <protection/>
    </xf>
    <xf numFmtId="0" fontId="18" fillId="0" borderId="34" xfId="72" applyFont="1" applyFill="1" applyBorder="1" applyAlignment="1">
      <alignment horizontal="center" vertical="center"/>
      <protection/>
    </xf>
    <xf numFmtId="0" fontId="16" fillId="33" borderId="16" xfId="76" applyFont="1" applyFill="1" applyBorder="1" applyAlignment="1">
      <alignment horizontal="center" vertical="center"/>
      <protection/>
    </xf>
    <xf numFmtId="0" fontId="16" fillId="33" borderId="29" xfId="76" applyFont="1" applyFill="1" applyBorder="1" applyAlignment="1">
      <alignment horizontal="center" vertical="center"/>
      <protection/>
    </xf>
    <xf numFmtId="0" fontId="16" fillId="33" borderId="22" xfId="76" applyFont="1" applyFill="1" applyBorder="1" applyAlignment="1">
      <alignment horizontal="center" vertical="center"/>
      <protection/>
    </xf>
    <xf numFmtId="0" fontId="16" fillId="33" borderId="31" xfId="76" applyFont="1" applyFill="1" applyBorder="1" applyAlignment="1">
      <alignment horizontal="center" vertical="center"/>
      <protection/>
    </xf>
    <xf numFmtId="0" fontId="16" fillId="33" borderId="16" xfId="76" applyFont="1" applyFill="1" applyBorder="1" applyAlignment="1">
      <alignment horizontal="center" vertical="center" wrapText="1"/>
      <protection/>
    </xf>
    <xf numFmtId="0" fontId="16" fillId="33" borderId="24" xfId="76" applyFont="1" applyFill="1" applyBorder="1" applyAlignment="1">
      <alignment horizontal="center" vertical="center" wrapText="1"/>
      <protection/>
    </xf>
    <xf numFmtId="0" fontId="16" fillId="33" borderId="22" xfId="76" applyFont="1" applyFill="1" applyBorder="1" applyAlignment="1">
      <alignment horizontal="center" vertical="center" wrapText="1"/>
      <protection/>
    </xf>
    <xf numFmtId="0" fontId="16" fillId="33" borderId="29" xfId="76" applyFont="1" applyFill="1" applyBorder="1" applyAlignment="1">
      <alignment horizontal="center" vertical="center" wrapText="1"/>
      <protection/>
    </xf>
    <xf numFmtId="0" fontId="16" fillId="33" borderId="13"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6" fillId="33" borderId="17" xfId="76" applyFont="1" applyFill="1" applyBorder="1" applyAlignment="1">
      <alignment horizontal="center" vertical="center" wrapText="1"/>
      <protection/>
    </xf>
    <xf numFmtId="0" fontId="16" fillId="33" borderId="31" xfId="76" applyFont="1" applyFill="1" applyBorder="1" applyAlignment="1">
      <alignment horizontal="center" vertical="center" wrapText="1"/>
      <protection/>
    </xf>
    <xf numFmtId="0" fontId="16" fillId="33" borderId="19" xfId="76" applyFont="1" applyFill="1" applyBorder="1" applyAlignment="1">
      <alignment horizontal="center" vertical="center" wrapText="1"/>
      <protection/>
    </xf>
    <xf numFmtId="0" fontId="16" fillId="33" borderId="50" xfId="76" applyFont="1" applyFill="1" applyBorder="1" applyAlignment="1">
      <alignment horizontal="distributed" vertical="center" wrapText="1"/>
      <protection/>
    </xf>
    <xf numFmtId="0" fontId="16" fillId="33" borderId="33" xfId="76" applyFont="1" applyFill="1" applyBorder="1" applyAlignment="1">
      <alignment horizontal="distributed" vertical="center"/>
      <protection/>
    </xf>
    <xf numFmtId="0" fontId="16" fillId="33" borderId="34" xfId="76" applyFont="1" applyFill="1" applyBorder="1" applyAlignment="1">
      <alignment horizontal="distributed" vertical="center"/>
      <protection/>
    </xf>
    <xf numFmtId="0" fontId="16" fillId="33" borderId="16" xfId="76" applyFont="1" applyFill="1" applyBorder="1" applyAlignment="1">
      <alignment horizontal="distributed" vertical="center"/>
      <protection/>
    </xf>
    <xf numFmtId="0" fontId="16" fillId="33" borderId="13" xfId="76" applyFont="1" applyFill="1" applyBorder="1" applyAlignment="1">
      <alignment horizontal="distributed" vertical="center"/>
      <protection/>
    </xf>
    <xf numFmtId="0" fontId="16" fillId="33" borderId="22" xfId="76" applyFont="1" applyFill="1" applyBorder="1" applyAlignment="1">
      <alignment horizontal="distributed" vertical="center"/>
      <protection/>
    </xf>
    <xf numFmtId="0" fontId="16" fillId="33" borderId="19" xfId="76" applyFont="1" applyFill="1" applyBorder="1" applyAlignment="1">
      <alignment horizontal="distributed" vertical="center"/>
      <protection/>
    </xf>
    <xf numFmtId="0" fontId="16" fillId="33" borderId="33" xfId="76" applyFont="1" applyFill="1" applyBorder="1" applyAlignment="1">
      <alignment horizontal="distributed" vertical="center" wrapText="1"/>
      <protection/>
    </xf>
    <xf numFmtId="0" fontId="16" fillId="33" borderId="34" xfId="76" applyFont="1" applyFill="1" applyBorder="1" applyAlignment="1">
      <alignment horizontal="distributed" vertical="center" wrapText="1"/>
      <protection/>
    </xf>
    <xf numFmtId="0" fontId="18" fillId="33" borderId="18" xfId="76" applyFont="1" applyFill="1" applyBorder="1" applyAlignment="1">
      <alignment horizontal="distributed" vertical="center"/>
      <protection/>
    </xf>
    <xf numFmtId="0" fontId="18" fillId="33" borderId="2" xfId="76" applyFont="1" applyFill="1" applyBorder="1" applyAlignment="1">
      <alignment horizontal="distributed" vertical="center"/>
      <protection/>
    </xf>
    <xf numFmtId="0" fontId="18" fillId="33" borderId="18" xfId="76" applyFont="1" applyFill="1" applyBorder="1" applyAlignment="1">
      <alignment horizontal="center" vertical="center"/>
      <protection/>
    </xf>
    <xf numFmtId="0" fontId="18" fillId="33" borderId="20" xfId="76" applyFont="1" applyFill="1" applyBorder="1" applyAlignment="1">
      <alignment horizontal="center" vertical="center"/>
      <protection/>
    </xf>
    <xf numFmtId="0" fontId="18" fillId="33" borderId="18" xfId="76" applyFont="1" applyFill="1" applyBorder="1" applyAlignment="1">
      <alignment horizontal="distributed" vertical="center"/>
      <protection/>
    </xf>
    <xf numFmtId="0" fontId="18" fillId="33" borderId="20" xfId="76" applyFont="1" applyFill="1" applyBorder="1" applyAlignment="1">
      <alignment horizontal="distributed" vertical="center"/>
      <protection/>
    </xf>
    <xf numFmtId="0" fontId="16" fillId="33" borderId="12" xfId="76" applyFont="1" applyFill="1" applyBorder="1" applyAlignment="1">
      <alignment horizontal="right" vertical="center"/>
      <protection/>
    </xf>
    <xf numFmtId="0" fontId="16" fillId="33" borderId="13" xfId="76" applyFont="1" applyFill="1" applyBorder="1" applyAlignment="1">
      <alignment horizontal="center" vertical="center"/>
      <protection/>
    </xf>
    <xf numFmtId="0" fontId="16" fillId="33" borderId="19" xfId="76" applyFont="1" applyFill="1" applyBorder="1" applyAlignment="1">
      <alignment horizontal="center" vertical="center"/>
      <protection/>
    </xf>
    <xf numFmtId="0" fontId="16" fillId="33" borderId="29" xfId="76" applyFont="1" applyFill="1" applyBorder="1" applyAlignment="1">
      <alignment horizontal="distributed" vertical="center"/>
      <protection/>
    </xf>
    <xf numFmtId="0" fontId="16" fillId="33" borderId="31" xfId="76" applyFont="1" applyFill="1" applyBorder="1" applyAlignment="1">
      <alignment horizontal="distributed" vertical="center"/>
      <protection/>
    </xf>
    <xf numFmtId="0" fontId="16" fillId="33" borderId="13" xfId="76" applyFont="1" applyFill="1" applyBorder="1" applyAlignment="1">
      <alignment horizontal="center" vertical="center" wrapText="1"/>
      <protection/>
    </xf>
    <xf numFmtId="0" fontId="16" fillId="33" borderId="19"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19"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2"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19"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24" xfId="78" applyNumberFormat="1" applyFont="1" applyFill="1" applyBorder="1" applyAlignment="1">
      <alignment horizontal="distributed" vertical="center"/>
      <protection/>
    </xf>
    <xf numFmtId="176" fontId="16" fillId="0" borderId="22"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33" borderId="0" xfId="80" applyFont="1" applyFill="1" applyBorder="1" applyAlignment="1">
      <alignment horizontal="distributed" vertical="top"/>
      <protection/>
    </xf>
    <xf numFmtId="0" fontId="23" fillId="33" borderId="17" xfId="0" applyFont="1" applyFill="1" applyBorder="1" applyAlignment="1">
      <alignment vertical="top"/>
    </xf>
    <xf numFmtId="0" fontId="15" fillId="33" borderId="0" xfId="80" applyFont="1" applyFill="1" applyBorder="1" applyAlignment="1">
      <alignment horizontal="distributed"/>
      <protection/>
    </xf>
    <xf numFmtId="0" fontId="15" fillId="33" borderId="17" xfId="80" applyFont="1" applyFill="1" applyBorder="1" applyAlignment="1">
      <alignment horizontal="distributed"/>
      <protection/>
    </xf>
    <xf numFmtId="0" fontId="15" fillId="0" borderId="0" xfId="80" applyFont="1" applyFill="1" applyBorder="1" applyAlignment="1">
      <alignment horizontal="distributed"/>
      <protection/>
    </xf>
    <xf numFmtId="0" fontId="15" fillId="0" borderId="17" xfId="80" applyFont="1" applyFill="1" applyBorder="1" applyAlignment="1">
      <alignment horizontal="distributed"/>
      <protection/>
    </xf>
    <xf numFmtId="0" fontId="15" fillId="33" borderId="0" xfId="80" applyFont="1" applyFill="1" applyAlignment="1">
      <alignment horizontal="distributed" shrinkToFit="1"/>
      <protection/>
    </xf>
    <xf numFmtId="0" fontId="15" fillId="33" borderId="17" xfId="80" applyFont="1" applyFill="1" applyBorder="1" applyAlignment="1">
      <alignment horizontal="distributed" shrinkToFit="1"/>
      <protection/>
    </xf>
    <xf numFmtId="0" fontId="15" fillId="33" borderId="0" xfId="80" applyFont="1" applyFill="1" applyAlignment="1">
      <alignment horizontal="distributed"/>
      <protection/>
    </xf>
    <xf numFmtId="0" fontId="18" fillId="0" borderId="21" xfId="81" applyFont="1" applyFill="1" applyBorder="1" applyAlignment="1">
      <alignment horizontal="center" vertical="center" wrapText="1"/>
      <protection/>
    </xf>
    <xf numFmtId="0" fontId="18" fillId="0" borderId="20" xfId="81" applyFont="1" applyFill="1" applyBorder="1" applyAlignment="1">
      <alignment horizontal="center" vertical="center"/>
      <protection/>
    </xf>
    <xf numFmtId="0" fontId="10" fillId="0" borderId="12" xfId="0" applyFont="1" applyBorder="1" applyAlignment="1">
      <alignment horizontal="right"/>
    </xf>
    <xf numFmtId="0" fontId="18" fillId="0" borderId="21" xfId="81" applyFont="1" applyFill="1" applyBorder="1" applyAlignment="1">
      <alignment horizontal="center" vertical="center"/>
      <protection/>
    </xf>
    <xf numFmtId="0" fontId="18" fillId="0" borderId="32" xfId="81" applyFont="1" applyFill="1" applyBorder="1" applyAlignment="1">
      <alignment horizontal="center" vertical="center" wrapText="1"/>
      <protection/>
    </xf>
    <xf numFmtId="0" fontId="18" fillId="0" borderId="34" xfId="81" applyFont="1" applyFill="1" applyBorder="1" applyAlignment="1">
      <alignment horizontal="center" vertical="center"/>
      <protection/>
    </xf>
    <xf numFmtId="0" fontId="18" fillId="0" borderId="50"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24" xfId="81" applyFont="1" applyFill="1" applyBorder="1" applyAlignment="1">
      <alignment horizontal="center" vertical="center"/>
      <protection/>
    </xf>
    <xf numFmtId="0" fontId="16" fillId="0" borderId="22" xfId="81" applyFont="1" applyFill="1" applyBorder="1" applyAlignment="1">
      <alignment horizontal="center" vertical="center"/>
      <protection/>
    </xf>
    <xf numFmtId="0" fontId="16" fillId="0" borderId="29"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31" xfId="81" applyFont="1" applyFill="1" applyBorder="1" applyAlignment="1">
      <alignment horizontal="distributed" vertical="center"/>
      <protection/>
    </xf>
    <xf numFmtId="0" fontId="16" fillId="0" borderId="19" xfId="81" applyFont="1" applyFill="1" applyBorder="1" applyAlignment="1">
      <alignment horizontal="distributed" vertical="center"/>
      <protection/>
    </xf>
    <xf numFmtId="0" fontId="18" fillId="0" borderId="50"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6" fillId="33" borderId="50" xfId="82" applyFont="1" applyFill="1" applyBorder="1" applyAlignment="1">
      <alignment horizontal="center" vertical="center"/>
      <protection/>
    </xf>
    <xf numFmtId="0" fontId="16" fillId="33" borderId="34" xfId="82" applyFont="1" applyFill="1" applyBorder="1" applyAlignment="1">
      <alignment horizontal="center" vertical="center"/>
      <protection/>
    </xf>
    <xf numFmtId="0" fontId="16" fillId="33" borderId="58" xfId="82" applyFont="1" applyFill="1" applyBorder="1" applyAlignment="1">
      <alignment horizontal="center" vertical="center"/>
      <protection/>
    </xf>
    <xf numFmtId="0" fontId="16" fillId="33" borderId="59" xfId="82" applyFont="1" applyFill="1" applyBorder="1" applyAlignment="1">
      <alignment horizontal="center" vertical="center"/>
      <protection/>
    </xf>
    <xf numFmtId="0" fontId="16" fillId="33" borderId="16" xfId="82" applyFont="1" applyFill="1" applyBorder="1" applyAlignment="1">
      <alignment horizontal="center" vertical="center"/>
      <protection/>
    </xf>
    <xf numFmtId="0" fontId="16" fillId="33" borderId="22" xfId="82" applyFont="1" applyFill="1" applyBorder="1" applyAlignment="1">
      <alignment horizontal="center" vertical="center"/>
      <protection/>
    </xf>
    <xf numFmtId="0" fontId="16" fillId="0" borderId="50"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16" xfId="82" applyFont="1" applyFill="1" applyBorder="1" applyAlignment="1">
      <alignment horizontal="center" vertical="center"/>
      <protection/>
    </xf>
    <xf numFmtId="0" fontId="16" fillId="0" borderId="22" xfId="82" applyFont="1" applyFill="1" applyBorder="1" applyAlignment="1">
      <alignment horizontal="center" vertical="center"/>
      <protection/>
    </xf>
    <xf numFmtId="0" fontId="16" fillId="0" borderId="58" xfId="82" applyFont="1" applyFill="1" applyBorder="1" applyAlignment="1">
      <alignment horizontal="center" vertical="center"/>
      <protection/>
    </xf>
    <xf numFmtId="0" fontId="16" fillId="0" borderId="59" xfId="82" applyFont="1" applyFill="1" applyBorder="1" applyAlignment="1">
      <alignment horizontal="center" vertical="center"/>
      <protection/>
    </xf>
    <xf numFmtId="0" fontId="16" fillId="0" borderId="50"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16" fillId="0" borderId="22" xfId="83" applyFont="1" applyFill="1" applyBorder="1" applyAlignment="1">
      <alignment horizontal="center" vertical="center"/>
      <protection/>
    </xf>
    <xf numFmtId="0" fontId="16" fillId="0" borderId="18" xfId="84" applyFont="1" applyFill="1" applyBorder="1" applyAlignment="1">
      <alignment horizontal="center"/>
      <protection/>
    </xf>
    <xf numFmtId="0" fontId="16" fillId="0" borderId="20" xfId="84" applyFont="1" applyFill="1" applyBorder="1" applyAlignment="1">
      <alignment horizontal="center"/>
      <protection/>
    </xf>
    <xf numFmtId="0" fontId="16" fillId="0" borderId="28" xfId="84" applyFont="1" applyFill="1" applyBorder="1" applyAlignment="1" quotePrefix="1">
      <alignment horizontal="center"/>
      <protection/>
    </xf>
    <xf numFmtId="0" fontId="16" fillId="0" borderId="14" xfId="84" applyFont="1" applyFill="1" applyBorder="1" applyAlignment="1" quotePrefix="1">
      <alignment horizontal="center"/>
      <protection/>
    </xf>
    <xf numFmtId="0" fontId="16" fillId="0" borderId="15" xfId="84" applyFont="1" applyFill="1" applyBorder="1" applyAlignment="1" quotePrefix="1">
      <alignment horizontal="center"/>
      <protection/>
    </xf>
    <xf numFmtId="0" fontId="25" fillId="0" borderId="16" xfId="86" applyFont="1" applyFill="1" applyBorder="1" applyAlignment="1">
      <alignment horizontal="center" vertical="center"/>
      <protection/>
    </xf>
    <xf numFmtId="0" fontId="25" fillId="0" borderId="24" xfId="86" applyFont="1" applyFill="1" applyBorder="1" applyAlignment="1">
      <alignment horizontal="center" vertical="center"/>
      <protection/>
    </xf>
    <xf numFmtId="0" fontId="25" fillId="0" borderId="22" xfId="86" applyFont="1" applyFill="1" applyBorder="1" applyAlignment="1">
      <alignment horizontal="center" vertical="center"/>
      <protection/>
    </xf>
    <xf numFmtId="0" fontId="18" fillId="0" borderId="32" xfId="86" applyFont="1" applyFill="1" applyBorder="1" applyAlignment="1">
      <alignment horizontal="distributed" vertical="center" wrapText="1"/>
      <protection/>
    </xf>
    <xf numFmtId="0" fontId="18" fillId="0" borderId="34"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3" xfId="86" applyFont="1" applyFill="1" applyBorder="1" applyAlignment="1">
      <alignment horizontal="center" vertical="center"/>
      <protection/>
    </xf>
    <xf numFmtId="0" fontId="25" fillId="0" borderId="17" xfId="86" applyFont="1" applyFill="1" applyBorder="1" applyAlignment="1">
      <alignment horizontal="center" vertical="center"/>
      <protection/>
    </xf>
    <xf numFmtId="0" fontId="25" fillId="0" borderId="19" xfId="86" applyFont="1" applyFill="1" applyBorder="1" applyAlignment="1">
      <alignment horizontal="center" vertical="center"/>
      <protection/>
    </xf>
    <xf numFmtId="0" fontId="25" fillId="0" borderId="50"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4" xfId="86" applyFont="1" applyFill="1" applyBorder="1" applyAlignment="1">
      <alignment horizontal="center" vertical="center"/>
      <protection/>
    </xf>
    <xf numFmtId="0" fontId="25" fillId="0" borderId="50" xfId="86" applyFont="1" applyFill="1" applyBorder="1" applyAlignment="1">
      <alignment horizontal="distributed" vertical="center" wrapText="1"/>
      <protection/>
    </xf>
    <xf numFmtId="0" fontId="25" fillId="0" borderId="33" xfId="86" applyFont="1" applyFill="1" applyBorder="1" applyAlignment="1">
      <alignment horizontal="distributed" vertical="center" wrapText="1"/>
      <protection/>
    </xf>
    <xf numFmtId="0" fontId="25" fillId="0" borderId="34" xfId="86" applyFont="1" applyFill="1" applyBorder="1" applyAlignment="1">
      <alignment horizontal="distributed" vertical="center" wrapText="1"/>
      <protection/>
    </xf>
    <xf numFmtId="0" fontId="16" fillId="0" borderId="12" xfId="86" applyFont="1" applyFill="1" applyBorder="1" applyAlignment="1">
      <alignment horizontal="right" vertical="center"/>
      <protection/>
    </xf>
    <xf numFmtId="0" fontId="17" fillId="0" borderId="12" xfId="86" applyFont="1" applyFill="1" applyBorder="1" applyAlignment="1">
      <alignment horizontal="right" vertical="center"/>
      <protection/>
    </xf>
    <xf numFmtId="0" fontId="25" fillId="0" borderId="28"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0" fontId="25" fillId="0" borderId="50" xfId="86" applyFont="1" applyFill="1" applyBorder="1" applyAlignment="1">
      <alignment horizontal="center" vertical="center" wrapText="1"/>
      <protection/>
    </xf>
    <xf numFmtId="0" fontId="16" fillId="0" borderId="34" xfId="86" applyFont="1" applyFill="1" applyBorder="1" applyAlignment="1">
      <alignment horizontal="center" vertical="center" wrapText="1"/>
      <protection/>
    </xf>
    <xf numFmtId="0" fontId="25" fillId="0" borderId="14"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17" fillId="0" borderId="15" xfId="86" applyFont="1" applyFill="1" applyBorder="1" applyAlignment="1">
      <alignment horizontal="center" vertical="center"/>
      <protection/>
    </xf>
    <xf numFmtId="0" fontId="25" fillId="0" borderId="16" xfId="86" applyFont="1" applyFill="1" applyBorder="1" applyAlignment="1">
      <alignment horizontal="center" vertical="center" wrapText="1"/>
      <protection/>
    </xf>
    <xf numFmtId="0" fontId="25" fillId="0" borderId="22" xfId="86" applyFont="1" applyFill="1" applyBorder="1" applyAlignment="1">
      <alignment horizontal="center" vertical="center" wrapText="1"/>
      <protection/>
    </xf>
    <xf numFmtId="0" fontId="25" fillId="0" borderId="13" xfId="85" applyFont="1" applyFill="1" applyBorder="1" applyAlignment="1">
      <alignment horizontal="center" vertical="center" wrapText="1"/>
      <protection/>
    </xf>
    <xf numFmtId="0" fontId="25" fillId="0" borderId="17" xfId="86" applyFont="1" applyFill="1" applyBorder="1" applyAlignment="1">
      <alignment horizontal="center" vertical="center" wrapText="1"/>
      <protection/>
    </xf>
    <xf numFmtId="0" fontId="25" fillId="0" borderId="19" xfId="86" applyFont="1" applyFill="1" applyBorder="1" applyAlignment="1">
      <alignment horizontal="center" vertical="center" wrapText="1"/>
      <protection/>
    </xf>
    <xf numFmtId="0" fontId="25" fillId="0" borderId="16" xfId="85" applyFont="1" applyFill="1" applyBorder="1" applyAlignment="1">
      <alignment horizontal="center" vertical="center"/>
      <protection/>
    </xf>
    <xf numFmtId="0" fontId="25" fillId="0" borderId="22"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3"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4"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5"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6"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7"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8"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9"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0"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1"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2"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3"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4"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5"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6"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7"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8"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9"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0"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1"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2"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3"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4"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G223"/>
  <sheetViews>
    <sheetView showGridLines="0" zoomScale="115" zoomScaleNormal="115" zoomScalePageLayoutView="0" workbookViewId="0" topLeftCell="D1">
      <selection activeCell="AF14" sqref="AF14"/>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6.375" style="7" customWidth="1"/>
    <col min="14" max="14" width="3.75390625" style="7" customWidth="1"/>
    <col min="15" max="16" width="6.375" style="7" customWidth="1"/>
    <col min="17" max="17" width="7.00390625" style="7" customWidth="1"/>
    <col min="18" max="22" width="6.375" style="7" customWidth="1"/>
    <col min="23" max="23" width="6.875" style="7" customWidth="1"/>
    <col min="24" max="24" width="7.00390625" style="7" customWidth="1"/>
    <col min="25" max="25" width="7.625" style="7" customWidth="1"/>
    <col min="26" max="28" width="6.375" style="7" customWidth="1"/>
    <col min="29" max="29" width="7.625" style="7" customWidth="1"/>
    <col min="30" max="30" width="6.375" style="7" customWidth="1"/>
    <col min="31" max="31" width="7.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52</v>
      </c>
      <c r="N1" s="5" t="s">
        <v>842</v>
      </c>
      <c r="O1" s="6"/>
      <c r="P1" s="5"/>
      <c r="Q1" s="5"/>
      <c r="R1" s="5"/>
      <c r="S1" s="6"/>
      <c r="T1" s="6"/>
      <c r="U1" s="6"/>
      <c r="V1" s="6"/>
      <c r="W1" s="6"/>
      <c r="X1" s="6"/>
      <c r="Y1" s="6"/>
      <c r="Z1" s="6"/>
      <c r="AA1" s="6"/>
      <c r="AB1" s="6"/>
      <c r="AC1" s="6"/>
      <c r="AD1" s="6"/>
      <c r="AE1" s="2"/>
    </row>
    <row r="2" spans="1:30" ht="15" customHeight="1">
      <c r="A2" s="9" t="s">
        <v>78</v>
      </c>
      <c r="O2" s="6"/>
      <c r="P2" s="6"/>
      <c r="Q2" s="6"/>
      <c r="R2" s="6"/>
      <c r="S2" s="6"/>
      <c r="T2" s="6"/>
      <c r="U2" s="6"/>
      <c r="V2" s="6"/>
      <c r="W2" s="6"/>
      <c r="X2" s="6"/>
      <c r="Y2" s="6"/>
      <c r="Z2" s="6"/>
      <c r="AA2" s="6"/>
      <c r="AB2" s="6"/>
      <c r="AC2" s="6"/>
      <c r="AD2" s="6"/>
    </row>
    <row r="3" spans="2:32" ht="12.75" customHeight="1" thickBot="1">
      <c r="B3" s="11" t="s">
        <v>85</v>
      </c>
      <c r="H3" s="12" t="s">
        <v>53</v>
      </c>
      <c r="AE3" s="13" t="s">
        <v>572</v>
      </c>
      <c r="AF3" s="14"/>
    </row>
    <row r="4" spans="1:33" s="21" customFormat="1" ht="15" customHeight="1">
      <c r="A4" s="15"/>
      <c r="B4" s="16" t="s">
        <v>54</v>
      </c>
      <c r="C4" s="16"/>
      <c r="D4" s="17"/>
      <c r="E4" s="18"/>
      <c r="F4" s="1058" t="s">
        <v>2</v>
      </c>
      <c r="G4" s="1059"/>
      <c r="H4" s="16" t="s">
        <v>3</v>
      </c>
      <c r="I4" s="16"/>
      <c r="J4" s="16"/>
      <c r="K4" s="16"/>
      <c r="L4" s="16"/>
      <c r="M4" s="16"/>
      <c r="N4" s="16" t="s">
        <v>3</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1060"/>
      <c r="G5" s="1061"/>
      <c r="H5" s="24" t="s">
        <v>4</v>
      </c>
      <c r="I5" s="25"/>
      <c r="J5" s="25"/>
      <c r="K5" s="25"/>
      <c r="L5" s="25"/>
      <c r="M5" s="25"/>
      <c r="N5" s="25" t="s">
        <v>4</v>
      </c>
      <c r="O5" s="25"/>
      <c r="P5" s="25"/>
      <c r="Q5" s="25"/>
      <c r="R5" s="25"/>
      <c r="S5" s="25"/>
      <c r="T5" s="25"/>
      <c r="U5" s="25"/>
      <c r="V5" s="25"/>
      <c r="W5" s="25"/>
      <c r="X5" s="25"/>
      <c r="Y5" s="25"/>
      <c r="Z5" s="25"/>
      <c r="AA5" s="25"/>
      <c r="AB5" s="25"/>
      <c r="AC5" s="25"/>
      <c r="AD5" s="25"/>
      <c r="AE5" s="25"/>
      <c r="AF5" s="1064" t="s">
        <v>5</v>
      </c>
      <c r="AG5" s="20"/>
    </row>
    <row r="6" spans="1:33" s="21" customFormat="1" ht="33.75" customHeight="1">
      <c r="A6" s="26" t="s">
        <v>55</v>
      </c>
      <c r="B6" s="27" t="s">
        <v>56</v>
      </c>
      <c r="C6" s="28" t="s">
        <v>57</v>
      </c>
      <c r="D6" s="28" t="s">
        <v>58</v>
      </c>
      <c r="E6" s="28" t="s">
        <v>59</v>
      </c>
      <c r="F6" s="1062"/>
      <c r="G6" s="1063"/>
      <c r="H6" s="30" t="s">
        <v>6</v>
      </c>
      <c r="I6" s="31"/>
      <c r="J6" s="32" t="s">
        <v>7</v>
      </c>
      <c r="K6" s="31"/>
      <c r="L6" s="1065" t="s">
        <v>60</v>
      </c>
      <c r="M6" s="1066"/>
      <c r="N6" s="1067" t="s">
        <v>61</v>
      </c>
      <c r="O6" s="1068"/>
      <c r="P6" s="1069" t="s">
        <v>62</v>
      </c>
      <c r="Q6" s="1070"/>
      <c r="R6" s="25" t="s">
        <v>8</v>
      </c>
      <c r="S6" s="31"/>
      <c r="T6" s="1069" t="s">
        <v>79</v>
      </c>
      <c r="U6" s="1070"/>
      <c r="V6" s="33" t="s">
        <v>9</v>
      </c>
      <c r="W6" s="31"/>
      <c r="X6" s="34" t="s">
        <v>10</v>
      </c>
      <c r="Y6" s="31"/>
      <c r="Z6" s="24" t="s">
        <v>11</v>
      </c>
      <c r="AA6" s="31"/>
      <c r="AB6" s="24" t="s">
        <v>12</v>
      </c>
      <c r="AC6" s="31"/>
      <c r="AD6" s="24" t="s">
        <v>13</v>
      </c>
      <c r="AE6" s="25"/>
      <c r="AF6" s="1064"/>
      <c r="AG6" s="20"/>
    </row>
    <row r="7" spans="1:33" s="21" customFormat="1" ht="15" customHeight="1">
      <c r="A7" s="35"/>
      <c r="B7" s="35"/>
      <c r="C7" s="35"/>
      <c r="D7" s="36"/>
      <c r="E7" s="29"/>
      <c r="F7" s="37" t="s">
        <v>1</v>
      </c>
      <c r="G7" s="37" t="s">
        <v>14</v>
      </c>
      <c r="H7" s="37" t="s">
        <v>1</v>
      </c>
      <c r="I7" s="37" t="s">
        <v>14</v>
      </c>
      <c r="J7" s="38" t="s">
        <v>15</v>
      </c>
      <c r="K7" s="37" t="s">
        <v>14</v>
      </c>
      <c r="L7" s="37" t="s">
        <v>1</v>
      </c>
      <c r="M7" s="39" t="s">
        <v>14</v>
      </c>
      <c r="N7" s="37" t="s">
        <v>1</v>
      </c>
      <c r="O7" s="37" t="s">
        <v>14</v>
      </c>
      <c r="P7" s="37" t="s">
        <v>1</v>
      </c>
      <c r="Q7" s="37" t="s">
        <v>14</v>
      </c>
      <c r="R7" s="40" t="s">
        <v>1</v>
      </c>
      <c r="S7" s="37" t="s">
        <v>14</v>
      </c>
      <c r="T7" s="37" t="s">
        <v>1</v>
      </c>
      <c r="U7" s="37" t="s">
        <v>14</v>
      </c>
      <c r="V7" s="37" t="s">
        <v>1</v>
      </c>
      <c r="W7" s="37" t="s">
        <v>14</v>
      </c>
      <c r="X7" s="37" t="s">
        <v>1</v>
      </c>
      <c r="Y7" s="37" t="s">
        <v>14</v>
      </c>
      <c r="Z7" s="37" t="s">
        <v>1</v>
      </c>
      <c r="AA7" s="37" t="s">
        <v>14</v>
      </c>
      <c r="AB7" s="37" t="s">
        <v>1</v>
      </c>
      <c r="AC7" s="37" t="s">
        <v>14</v>
      </c>
      <c r="AD7" s="37" t="s">
        <v>1</v>
      </c>
      <c r="AE7" s="39" t="s">
        <v>14</v>
      </c>
      <c r="AF7" s="41"/>
      <c r="AG7" s="20"/>
    </row>
    <row r="8" spans="1:33" s="14" customFormat="1" ht="12" customHeight="1">
      <c r="A8" s="42" t="s">
        <v>16</v>
      </c>
      <c r="B8" s="13" t="s">
        <v>17</v>
      </c>
      <c r="C8" s="13" t="s">
        <v>18</v>
      </c>
      <c r="D8" s="558" t="s">
        <v>18</v>
      </c>
      <c r="E8" s="13" t="s">
        <v>19</v>
      </c>
      <c r="F8" s="75"/>
      <c r="G8" s="75"/>
      <c r="H8" s="75"/>
      <c r="I8" s="75"/>
      <c r="J8" s="75"/>
      <c r="K8" s="75"/>
      <c r="L8" s="75"/>
      <c r="M8" s="75"/>
      <c r="N8" s="75"/>
      <c r="O8" s="75"/>
      <c r="P8" s="75"/>
      <c r="Q8" s="75"/>
      <c r="R8" s="559"/>
      <c r="S8" s="75"/>
      <c r="T8" s="75"/>
      <c r="U8" s="75"/>
      <c r="V8" s="75"/>
      <c r="W8" s="75"/>
      <c r="X8" s="75"/>
      <c r="Y8" s="75"/>
      <c r="Z8" s="75"/>
      <c r="AA8" s="75"/>
      <c r="AB8" s="559"/>
      <c r="AC8" s="75"/>
      <c r="AD8" s="559"/>
      <c r="AE8" s="560"/>
      <c r="AF8" s="46" t="s">
        <v>80</v>
      </c>
      <c r="AG8" s="47"/>
    </row>
    <row r="9" spans="1:33" s="14" customFormat="1" ht="15.75" customHeight="1">
      <c r="A9" s="48" t="s">
        <v>798</v>
      </c>
      <c r="B9" s="55" t="s">
        <v>508</v>
      </c>
      <c r="C9" s="49" t="s">
        <v>509</v>
      </c>
      <c r="D9" s="49" t="s">
        <v>510</v>
      </c>
      <c r="E9" s="49" t="s">
        <v>511</v>
      </c>
      <c r="F9" s="49" t="s">
        <v>512</v>
      </c>
      <c r="G9" s="49" t="s">
        <v>513</v>
      </c>
      <c r="H9" s="49" t="s">
        <v>514</v>
      </c>
      <c r="I9" s="49" t="s">
        <v>515</v>
      </c>
      <c r="J9" s="49" t="s">
        <v>516</v>
      </c>
      <c r="K9" s="49" t="s">
        <v>517</v>
      </c>
      <c r="L9" s="49">
        <v>104</v>
      </c>
      <c r="M9" s="49" t="s">
        <v>518</v>
      </c>
      <c r="N9" s="49">
        <v>60</v>
      </c>
      <c r="O9" s="49">
        <v>220</v>
      </c>
      <c r="P9" s="49" t="s">
        <v>519</v>
      </c>
      <c r="Q9" s="49" t="s">
        <v>520</v>
      </c>
      <c r="R9" s="49" t="s">
        <v>521</v>
      </c>
      <c r="S9" s="49" t="s">
        <v>522</v>
      </c>
      <c r="T9" s="49" t="s">
        <v>0</v>
      </c>
      <c r="U9" s="49" t="s">
        <v>0</v>
      </c>
      <c r="V9" s="49" t="s">
        <v>0</v>
      </c>
      <c r="W9" s="49" t="s">
        <v>0</v>
      </c>
      <c r="X9" s="49" t="s">
        <v>523</v>
      </c>
      <c r="Y9" s="49" t="s">
        <v>524</v>
      </c>
      <c r="Z9" s="49">
        <v>207</v>
      </c>
      <c r="AA9" s="49" t="s">
        <v>525</v>
      </c>
      <c r="AB9" s="49" t="s">
        <v>526</v>
      </c>
      <c r="AC9" s="49" t="s">
        <v>527</v>
      </c>
      <c r="AD9" s="49" t="s">
        <v>528</v>
      </c>
      <c r="AE9" s="56" t="s">
        <v>529</v>
      </c>
      <c r="AF9" s="54" t="s">
        <v>799</v>
      </c>
      <c r="AG9" s="47"/>
    </row>
    <row r="10" spans="1:33" s="14" customFormat="1" ht="15.75" customHeight="1">
      <c r="A10" s="48" t="s">
        <v>729</v>
      </c>
      <c r="B10" s="553" t="s">
        <v>530</v>
      </c>
      <c r="C10" s="554" t="s">
        <v>531</v>
      </c>
      <c r="D10" s="554" t="s">
        <v>532</v>
      </c>
      <c r="E10" s="554" t="s">
        <v>533</v>
      </c>
      <c r="F10" s="554" t="s">
        <v>534</v>
      </c>
      <c r="G10" s="554" t="s">
        <v>535</v>
      </c>
      <c r="H10" s="554" t="s">
        <v>536</v>
      </c>
      <c r="I10" s="554" t="s">
        <v>537</v>
      </c>
      <c r="J10" s="554" t="s">
        <v>538</v>
      </c>
      <c r="K10" s="554" t="s">
        <v>539</v>
      </c>
      <c r="L10" s="554">
        <v>140</v>
      </c>
      <c r="M10" s="554" t="s">
        <v>540</v>
      </c>
      <c r="N10" s="554">
        <v>50</v>
      </c>
      <c r="O10" s="554">
        <v>173</v>
      </c>
      <c r="P10" s="554" t="s">
        <v>541</v>
      </c>
      <c r="Q10" s="554" t="s">
        <v>542</v>
      </c>
      <c r="R10" s="554" t="s">
        <v>543</v>
      </c>
      <c r="S10" s="554" t="s">
        <v>544</v>
      </c>
      <c r="T10" s="554" t="s">
        <v>0</v>
      </c>
      <c r="U10" s="554" t="s">
        <v>0</v>
      </c>
      <c r="V10" s="554" t="s">
        <v>0</v>
      </c>
      <c r="W10" s="554" t="s">
        <v>0</v>
      </c>
      <c r="X10" s="554" t="s">
        <v>545</v>
      </c>
      <c r="Y10" s="554" t="s">
        <v>546</v>
      </c>
      <c r="Z10" s="554">
        <v>186</v>
      </c>
      <c r="AA10" s="554" t="s">
        <v>547</v>
      </c>
      <c r="AB10" s="554" t="s">
        <v>548</v>
      </c>
      <c r="AC10" s="554" t="s">
        <v>549</v>
      </c>
      <c r="AD10" s="554" t="s">
        <v>550</v>
      </c>
      <c r="AE10" s="554" t="s">
        <v>551</v>
      </c>
      <c r="AF10" s="54">
        <v>25</v>
      </c>
      <c r="AG10" s="47"/>
    </row>
    <row r="11" spans="1:33" s="14" customFormat="1" ht="15.75" customHeight="1">
      <c r="A11" s="48" t="s">
        <v>730</v>
      </c>
      <c r="B11" s="556">
        <v>11403</v>
      </c>
      <c r="C11" s="546">
        <v>166487</v>
      </c>
      <c r="D11" s="546">
        <v>128975</v>
      </c>
      <c r="E11" s="546">
        <v>244700</v>
      </c>
      <c r="F11" s="546">
        <v>3734466</v>
      </c>
      <c r="G11" s="546">
        <v>46512611</v>
      </c>
      <c r="H11" s="546">
        <v>1851133</v>
      </c>
      <c r="I11" s="546">
        <v>20780259</v>
      </c>
      <c r="J11" s="546">
        <v>15976</v>
      </c>
      <c r="K11" s="546">
        <v>166115</v>
      </c>
      <c r="L11" s="546">
        <v>112</v>
      </c>
      <c r="M11" s="546">
        <v>6028</v>
      </c>
      <c r="N11" s="546">
        <v>13</v>
      </c>
      <c r="O11" s="546">
        <v>36</v>
      </c>
      <c r="P11" s="546">
        <v>78234</v>
      </c>
      <c r="Q11" s="546">
        <v>350630</v>
      </c>
      <c r="R11" s="546">
        <v>1279</v>
      </c>
      <c r="S11" s="546">
        <v>73470</v>
      </c>
      <c r="T11" s="546" t="s">
        <v>0</v>
      </c>
      <c r="U11" s="546" t="s">
        <v>0</v>
      </c>
      <c r="V11" s="546" t="s">
        <v>0</v>
      </c>
      <c r="W11" s="546" t="s">
        <v>0</v>
      </c>
      <c r="X11" s="546">
        <v>8644</v>
      </c>
      <c r="Y11" s="546">
        <v>1310190</v>
      </c>
      <c r="Z11" s="546">
        <v>185</v>
      </c>
      <c r="AA11" s="546">
        <v>9250</v>
      </c>
      <c r="AB11" s="546">
        <v>1703</v>
      </c>
      <c r="AC11" s="546">
        <v>714384</v>
      </c>
      <c r="AD11" s="546">
        <v>1682</v>
      </c>
      <c r="AE11" s="557">
        <v>562655</v>
      </c>
      <c r="AF11" s="54">
        <v>26</v>
      </c>
      <c r="AG11" s="47"/>
    </row>
    <row r="12" spans="1:33" s="14" customFormat="1" ht="16.5" customHeight="1">
      <c r="A12" s="48" t="s">
        <v>731</v>
      </c>
      <c r="B12" s="857">
        <v>11871</v>
      </c>
      <c r="C12" s="52">
        <v>168531</v>
      </c>
      <c r="D12" s="52">
        <v>128213</v>
      </c>
      <c r="E12" s="52">
        <v>246685</v>
      </c>
      <c r="F12" s="52">
        <v>3849802</v>
      </c>
      <c r="G12" s="52">
        <v>49211787</v>
      </c>
      <c r="H12" s="52">
        <v>1919368</v>
      </c>
      <c r="I12" s="52">
        <v>22524439</v>
      </c>
      <c r="J12" s="52">
        <v>16241</v>
      </c>
      <c r="K12" s="52">
        <v>165567</v>
      </c>
      <c r="L12" s="52">
        <v>167</v>
      </c>
      <c r="M12" s="52">
        <v>9298</v>
      </c>
      <c r="N12" s="52">
        <v>7</v>
      </c>
      <c r="O12" s="52">
        <v>42</v>
      </c>
      <c r="P12" s="52">
        <v>86920</v>
      </c>
      <c r="Q12" s="52">
        <v>394317</v>
      </c>
      <c r="R12" s="52">
        <v>1170</v>
      </c>
      <c r="S12" s="52">
        <v>57843</v>
      </c>
      <c r="T12" s="546" t="s">
        <v>0</v>
      </c>
      <c r="U12" s="546" t="s">
        <v>0</v>
      </c>
      <c r="V12" s="546" t="s">
        <v>0</v>
      </c>
      <c r="W12" s="546" t="s">
        <v>0</v>
      </c>
      <c r="X12" s="52">
        <v>8605</v>
      </c>
      <c r="Y12" s="52">
        <v>1340990</v>
      </c>
      <c r="Z12" s="52">
        <v>189</v>
      </c>
      <c r="AA12" s="52">
        <v>9450</v>
      </c>
      <c r="AB12" s="52">
        <v>1653</v>
      </c>
      <c r="AC12" s="52">
        <v>693796</v>
      </c>
      <c r="AD12" s="52">
        <v>1801</v>
      </c>
      <c r="AE12" s="380">
        <v>613647</v>
      </c>
      <c r="AF12" s="54">
        <v>27</v>
      </c>
      <c r="AG12" s="47"/>
    </row>
    <row r="13" spans="1:33" s="60" customFormat="1" ht="16.5" customHeight="1" thickBot="1">
      <c r="A13" s="387" t="s">
        <v>801</v>
      </c>
      <c r="B13" s="561">
        <v>12281</v>
      </c>
      <c r="C13" s="562">
        <v>170313</v>
      </c>
      <c r="D13" s="562">
        <v>126508</v>
      </c>
      <c r="E13" s="562">
        <v>249621</v>
      </c>
      <c r="F13" s="562">
        <v>3961039</v>
      </c>
      <c r="G13" s="562">
        <v>50140456</v>
      </c>
      <c r="H13" s="562">
        <v>1997647</v>
      </c>
      <c r="I13" s="562">
        <v>22859977</v>
      </c>
      <c r="J13" s="562">
        <v>16224</v>
      </c>
      <c r="K13" s="562">
        <v>123788</v>
      </c>
      <c r="L13" s="562">
        <v>256</v>
      </c>
      <c r="M13" s="562">
        <v>14809</v>
      </c>
      <c r="N13" s="562">
        <v>10</v>
      </c>
      <c r="O13" s="562">
        <v>116</v>
      </c>
      <c r="P13" s="562">
        <v>89897</v>
      </c>
      <c r="Q13" s="562">
        <v>403654</v>
      </c>
      <c r="R13" s="562">
        <v>1278</v>
      </c>
      <c r="S13" s="562">
        <v>54877</v>
      </c>
      <c r="T13" s="391" t="s">
        <v>564</v>
      </c>
      <c r="U13" s="391" t="s">
        <v>564</v>
      </c>
      <c r="V13" s="391">
        <v>1</v>
      </c>
      <c r="W13" s="391">
        <v>15</v>
      </c>
      <c r="X13" s="562">
        <v>9300</v>
      </c>
      <c r="Y13" s="562">
        <v>1396814</v>
      </c>
      <c r="Z13" s="562">
        <v>175</v>
      </c>
      <c r="AA13" s="562">
        <v>8707</v>
      </c>
      <c r="AB13" s="562">
        <v>1839</v>
      </c>
      <c r="AC13" s="562">
        <v>771740</v>
      </c>
      <c r="AD13" s="562">
        <v>2181</v>
      </c>
      <c r="AE13" s="563">
        <v>612308</v>
      </c>
      <c r="AF13" s="552">
        <v>28</v>
      </c>
      <c r="AG13" s="59"/>
    </row>
    <row r="14" spans="1:33" s="60" customFormat="1" ht="15.75" customHeight="1">
      <c r="A14" s="75" t="s">
        <v>81</v>
      </c>
      <c r="B14" s="136"/>
      <c r="C14" s="136"/>
      <c r="D14" s="137"/>
      <c r="E14" s="136"/>
      <c r="F14" s="136"/>
      <c r="G14" s="136"/>
      <c r="H14" s="136"/>
      <c r="I14" s="136"/>
      <c r="J14" s="136"/>
      <c r="K14" s="136"/>
      <c r="L14" s="138"/>
      <c r="M14" s="136"/>
      <c r="N14" s="138"/>
      <c r="O14" s="138"/>
      <c r="P14" s="136"/>
      <c r="Q14" s="136"/>
      <c r="R14" s="139"/>
      <c r="S14" s="136"/>
      <c r="T14" s="138"/>
      <c r="U14" s="138"/>
      <c r="V14" s="138"/>
      <c r="W14" s="138"/>
      <c r="X14" s="140"/>
      <c r="Y14" s="136"/>
      <c r="Z14" s="141"/>
      <c r="AA14" s="136"/>
      <c r="AB14" s="139"/>
      <c r="AC14" s="136"/>
      <c r="AD14" s="139"/>
      <c r="AE14" s="136"/>
      <c r="AF14" s="564"/>
      <c r="AG14" s="59"/>
    </row>
    <row r="15" spans="1:33" s="69" customFormat="1" ht="13.5" customHeight="1">
      <c r="A15" s="61"/>
      <c r="B15" s="62"/>
      <c r="C15" s="62"/>
      <c r="D15" s="63"/>
      <c r="E15" s="62"/>
      <c r="F15" s="62"/>
      <c r="G15" s="62"/>
      <c r="H15" s="62"/>
      <c r="I15" s="64"/>
      <c r="J15" s="62"/>
      <c r="K15" s="62"/>
      <c r="L15" s="65"/>
      <c r="M15" s="62"/>
      <c r="N15" s="66"/>
      <c r="O15" s="65"/>
      <c r="P15" s="62"/>
      <c r="Q15" s="62"/>
      <c r="R15" s="62"/>
      <c r="S15" s="62"/>
      <c r="T15" s="65"/>
      <c r="U15" s="65"/>
      <c r="V15" s="65"/>
      <c r="W15" s="65"/>
      <c r="X15" s="67"/>
      <c r="Y15" s="62"/>
      <c r="Z15" s="62"/>
      <c r="AA15" s="62"/>
      <c r="AB15" s="62"/>
      <c r="AC15" s="62"/>
      <c r="AD15" s="62"/>
      <c r="AE15" s="62"/>
      <c r="AF15" s="7"/>
      <c r="AG15" s="68"/>
    </row>
    <row r="16" spans="1:33" s="69" customFormat="1" ht="13.5">
      <c r="A16" s="61"/>
      <c r="B16" s="62"/>
      <c r="C16" s="62"/>
      <c r="D16" s="63"/>
      <c r="E16" s="62"/>
      <c r="F16" s="62"/>
      <c r="G16" s="62"/>
      <c r="H16" s="62"/>
      <c r="I16" s="64"/>
      <c r="J16" s="62"/>
      <c r="K16" s="62"/>
      <c r="L16" s="65"/>
      <c r="M16" s="62"/>
      <c r="N16" s="66"/>
      <c r="O16" s="65"/>
      <c r="P16" s="62"/>
      <c r="Q16" s="62"/>
      <c r="R16" s="62"/>
      <c r="S16" s="62"/>
      <c r="T16" s="65"/>
      <c r="U16" s="65"/>
      <c r="V16" s="65"/>
      <c r="W16" s="62"/>
      <c r="X16" s="67"/>
      <c r="Y16" s="62"/>
      <c r="Z16" s="62"/>
      <c r="AA16" s="62"/>
      <c r="AB16" s="62"/>
      <c r="AC16" s="62"/>
      <c r="AD16" s="62"/>
      <c r="AE16" s="62"/>
      <c r="AF16" s="7"/>
      <c r="AG16" s="68"/>
    </row>
    <row r="17" spans="32:33" s="70" customFormat="1" ht="13.5">
      <c r="AF17" s="45"/>
      <c r="AG17" s="8"/>
    </row>
    <row r="18" spans="32:33" s="70" customFormat="1" ht="13.5">
      <c r="AF18" s="71"/>
      <c r="AG18" s="8"/>
    </row>
    <row r="19" spans="4:33" s="70" customFormat="1" ht="13.5">
      <c r="D19" s="7"/>
      <c r="E19" s="7"/>
      <c r="F19" s="7"/>
      <c r="G19" s="7"/>
      <c r="AF19" s="1057"/>
      <c r="AG19" s="8"/>
    </row>
    <row r="20" spans="4:33" s="70" customFormat="1" ht="13.5">
      <c r="D20" s="7"/>
      <c r="E20" s="7"/>
      <c r="F20" s="7"/>
      <c r="G20" s="7"/>
      <c r="AF20" s="1057"/>
      <c r="AG20" s="8"/>
    </row>
    <row r="21" spans="4:33" s="70" customFormat="1" ht="13.5">
      <c r="D21" s="7"/>
      <c r="E21" s="7"/>
      <c r="F21" s="7"/>
      <c r="G21" s="7"/>
      <c r="AF21" s="71"/>
      <c r="AG21" s="8"/>
    </row>
    <row r="22" spans="4:33" s="70" customFormat="1" ht="13.5">
      <c r="D22" s="7"/>
      <c r="E22" s="7"/>
      <c r="F22" s="7"/>
      <c r="G22" s="7"/>
      <c r="AF22" s="72"/>
      <c r="AG22" s="8"/>
    </row>
    <row r="23" spans="4:33" s="70" customFormat="1" ht="13.5">
      <c r="D23" s="7"/>
      <c r="E23" s="7"/>
      <c r="F23" s="7"/>
      <c r="G23" s="7"/>
      <c r="AF23" s="73"/>
      <c r="AG23" s="8"/>
    </row>
    <row r="24" spans="4:33" s="70" customFormat="1" ht="13.5">
      <c r="D24" s="7"/>
      <c r="E24" s="7"/>
      <c r="F24" s="7"/>
      <c r="G24" s="7"/>
      <c r="AF24" s="73"/>
      <c r="AG24" s="8"/>
    </row>
    <row r="25" spans="4:33" s="70" customFormat="1" ht="13.5">
      <c r="D25" s="7"/>
      <c r="E25" s="7"/>
      <c r="F25" s="7"/>
      <c r="G25" s="7"/>
      <c r="AF25" s="72"/>
      <c r="AG25" s="8"/>
    </row>
    <row r="26" spans="4:33" s="70" customFormat="1" ht="13.5">
      <c r="D26" s="7"/>
      <c r="E26" s="7"/>
      <c r="F26" s="7"/>
      <c r="G26" s="7"/>
      <c r="AF26" s="72"/>
      <c r="AG26" s="8"/>
    </row>
    <row r="27" spans="32:33" s="70" customFormat="1" ht="13.5">
      <c r="AF27" s="72"/>
      <c r="AG27" s="8"/>
    </row>
    <row r="28" spans="32:33" s="70" customFormat="1" ht="13.5">
      <c r="AF28" s="74"/>
      <c r="AG28" s="8"/>
    </row>
    <row r="29" spans="32:33" s="70" customFormat="1" ht="13.5">
      <c r="AF29" s="74"/>
      <c r="AG29" s="8"/>
    </row>
    <row r="30" spans="32:33" s="70" customFormat="1" ht="13.5">
      <c r="AF30" s="74"/>
      <c r="AG30" s="8"/>
    </row>
    <row r="31" spans="32:33" s="70" customFormat="1" ht="13.5">
      <c r="AF31" s="74"/>
      <c r="AG31" s="8"/>
    </row>
    <row r="32" spans="32:33" s="70" customFormat="1" ht="13.5">
      <c r="AF32" s="74"/>
      <c r="AG32" s="8"/>
    </row>
    <row r="33" spans="32:33" s="70" customFormat="1" ht="13.5">
      <c r="AF33" s="74"/>
      <c r="AG33" s="8"/>
    </row>
    <row r="34" spans="32:33" s="70" customFormat="1" ht="13.5">
      <c r="AF34" s="7"/>
      <c r="AG34" s="8"/>
    </row>
    <row r="35" spans="32:33" s="70" customFormat="1" ht="13.5">
      <c r="AF35" s="7"/>
      <c r="AG35" s="8"/>
    </row>
    <row r="36" spans="32:33" s="70" customFormat="1" ht="13.5">
      <c r="AF36" s="7"/>
      <c r="AG36" s="8"/>
    </row>
    <row r="37" spans="32:33" s="70" customFormat="1" ht="13.5">
      <c r="AF37" s="7"/>
      <c r="AG37" s="8"/>
    </row>
    <row r="38" spans="32:33" s="70" customFormat="1" ht="13.5">
      <c r="AF38" s="7"/>
      <c r="AG38" s="8"/>
    </row>
    <row r="39" spans="32:33" s="70" customFormat="1" ht="13.5">
      <c r="AF39" s="7"/>
      <c r="AG39" s="8"/>
    </row>
    <row r="40" spans="32:33" s="70" customFormat="1" ht="13.5">
      <c r="AF40" s="7"/>
      <c r="AG40" s="8"/>
    </row>
    <row r="45" ht="11.25" customHeight="1"/>
    <row r="85" spans="32:33" s="70" customFormat="1" ht="13.5">
      <c r="AF85" s="7"/>
      <c r="AG85" s="8"/>
    </row>
    <row r="86" spans="32:33" s="70" customFormat="1" ht="13.5">
      <c r="AF86" s="7"/>
      <c r="AG86" s="8"/>
    </row>
    <row r="87" spans="32:33" s="70" customFormat="1" ht="13.5">
      <c r="AF87" s="7"/>
      <c r="AG87" s="8"/>
    </row>
    <row r="88" spans="32:33" s="70" customFormat="1" ht="13.5">
      <c r="AF88" s="7"/>
      <c r="AG88" s="8"/>
    </row>
    <row r="89" spans="32:33" s="70" customFormat="1" ht="13.5">
      <c r="AF89" s="7"/>
      <c r="AG89" s="8"/>
    </row>
    <row r="90" spans="32:33" s="70" customFormat="1" ht="13.5">
      <c r="AF90" s="7"/>
      <c r="AG90" s="8"/>
    </row>
    <row r="91" spans="32:33" s="70" customFormat="1" ht="13.5">
      <c r="AF91" s="7"/>
      <c r="AG91" s="8"/>
    </row>
    <row r="92" spans="32:33" s="70" customFormat="1" ht="13.5">
      <c r="AF92" s="7"/>
      <c r="AG92" s="8"/>
    </row>
    <row r="93" spans="32:33" s="70" customFormat="1" ht="13.5">
      <c r="AF93" s="7"/>
      <c r="AG93" s="8"/>
    </row>
    <row r="94" spans="32:33" s="70" customFormat="1" ht="13.5">
      <c r="AF94" s="7"/>
      <c r="AG94" s="8"/>
    </row>
    <row r="95" spans="32:33" s="70" customFormat="1" ht="13.5">
      <c r="AF95" s="7"/>
      <c r="AG95" s="8"/>
    </row>
    <row r="96" spans="32:33" s="70" customFormat="1" ht="13.5">
      <c r="AF96" s="7"/>
      <c r="AG96" s="8"/>
    </row>
    <row r="97" spans="32:33" s="70" customFormat="1" ht="13.5">
      <c r="AF97" s="7"/>
      <c r="AG97" s="8"/>
    </row>
    <row r="98" spans="32:33" s="70" customFormat="1" ht="13.5">
      <c r="AF98" s="7"/>
      <c r="AG98" s="8"/>
    </row>
    <row r="99" spans="32:33" s="70" customFormat="1" ht="13.5">
      <c r="AF99" s="7"/>
      <c r="AG99" s="8"/>
    </row>
    <row r="100" spans="32:33" s="70" customFormat="1" ht="13.5">
      <c r="AF100" s="7"/>
      <c r="AG100" s="8"/>
    </row>
    <row r="101" spans="32:33" s="70" customFormat="1" ht="13.5">
      <c r="AF101" s="7"/>
      <c r="AG101" s="8"/>
    </row>
    <row r="102" spans="32:33" s="70" customFormat="1" ht="13.5">
      <c r="AF102" s="7"/>
      <c r="AG102" s="8"/>
    </row>
    <row r="103" spans="32:33" s="70" customFormat="1" ht="13.5">
      <c r="AF103" s="7"/>
      <c r="AG103" s="8"/>
    </row>
    <row r="104" spans="32:33" s="70" customFormat="1" ht="13.5">
      <c r="AF104" s="7"/>
      <c r="AG104" s="8"/>
    </row>
    <row r="105" spans="32:33" s="70" customFormat="1" ht="13.5">
      <c r="AF105" s="7"/>
      <c r="AG105" s="8"/>
    </row>
    <row r="106" spans="32:33" s="70" customFormat="1" ht="13.5">
      <c r="AF106" s="7"/>
      <c r="AG106" s="8"/>
    </row>
    <row r="107" spans="32:33" s="70" customFormat="1" ht="13.5">
      <c r="AF107" s="7"/>
      <c r="AG107" s="8"/>
    </row>
    <row r="108" spans="32:33" s="70" customFormat="1" ht="13.5">
      <c r="AF108" s="7"/>
      <c r="AG108" s="8"/>
    </row>
    <row r="109" spans="32:33" s="70" customFormat="1" ht="13.5">
      <c r="AF109" s="7"/>
      <c r="AG109" s="8"/>
    </row>
    <row r="110" spans="32:33" s="70" customFormat="1" ht="13.5">
      <c r="AF110" s="7"/>
      <c r="AG110" s="8"/>
    </row>
    <row r="111" spans="32:33" s="70" customFormat="1" ht="13.5">
      <c r="AF111" s="7"/>
      <c r="AG111" s="8"/>
    </row>
    <row r="112" spans="32:33" s="70" customFormat="1" ht="13.5">
      <c r="AF112" s="7"/>
      <c r="AG112" s="8"/>
    </row>
    <row r="113" spans="32:33" s="70" customFormat="1" ht="13.5">
      <c r="AF113" s="7"/>
      <c r="AG113" s="8"/>
    </row>
    <row r="114" spans="32:33" s="70" customFormat="1" ht="13.5">
      <c r="AF114" s="7"/>
      <c r="AG114" s="8"/>
    </row>
    <row r="115" spans="32:33" s="70" customFormat="1" ht="13.5">
      <c r="AF115" s="7"/>
      <c r="AG115" s="8"/>
    </row>
    <row r="116" spans="32:33" s="70" customFormat="1" ht="13.5">
      <c r="AF116" s="7"/>
      <c r="AG116" s="8"/>
    </row>
    <row r="117" spans="32:33" s="70" customFormat="1" ht="13.5">
      <c r="AF117" s="7"/>
      <c r="AG117" s="8"/>
    </row>
    <row r="118" spans="32:33" s="70" customFormat="1" ht="13.5">
      <c r="AF118" s="7"/>
      <c r="AG118" s="8"/>
    </row>
    <row r="119" spans="32:33" s="70" customFormat="1" ht="13.5">
      <c r="AF119" s="7"/>
      <c r="AG119" s="8"/>
    </row>
    <row r="120" spans="32:33" s="70" customFormat="1" ht="13.5">
      <c r="AF120" s="7"/>
      <c r="AG120" s="8"/>
    </row>
    <row r="121" spans="32:33" s="70" customFormat="1" ht="13.5">
      <c r="AF121" s="7"/>
      <c r="AG121" s="8"/>
    </row>
    <row r="122" spans="32:33" s="70" customFormat="1" ht="13.5">
      <c r="AF122" s="7"/>
      <c r="AG122" s="8"/>
    </row>
    <row r="123" spans="32:33" s="70" customFormat="1" ht="13.5">
      <c r="AF123" s="7"/>
      <c r="AG123" s="8"/>
    </row>
    <row r="124" spans="32:33" s="70" customFormat="1" ht="13.5">
      <c r="AF124" s="7"/>
      <c r="AG124" s="8"/>
    </row>
    <row r="125" spans="32:33" s="70" customFormat="1" ht="13.5">
      <c r="AF125" s="7"/>
      <c r="AG125" s="8"/>
    </row>
    <row r="126" spans="32:33" s="70" customFormat="1" ht="13.5">
      <c r="AF126" s="7"/>
      <c r="AG126" s="8"/>
    </row>
    <row r="127" spans="32:33" s="70" customFormat="1" ht="13.5">
      <c r="AF127" s="7"/>
      <c r="AG127" s="8"/>
    </row>
    <row r="128" spans="32:33" s="70" customFormat="1" ht="13.5">
      <c r="AF128" s="7"/>
      <c r="AG128" s="8"/>
    </row>
    <row r="129" spans="32:33" s="70" customFormat="1" ht="13.5">
      <c r="AF129" s="7"/>
      <c r="AG129" s="8"/>
    </row>
    <row r="130" spans="32:33" s="70" customFormat="1" ht="13.5">
      <c r="AF130" s="7"/>
      <c r="AG130" s="8"/>
    </row>
    <row r="131" spans="32:33" s="70" customFormat="1" ht="13.5">
      <c r="AF131" s="7"/>
      <c r="AG131" s="8"/>
    </row>
    <row r="132" spans="32:33" s="70" customFormat="1" ht="13.5">
      <c r="AF132" s="7"/>
      <c r="AG132" s="8"/>
    </row>
    <row r="133" spans="32:33" s="70" customFormat="1" ht="13.5">
      <c r="AF133" s="7"/>
      <c r="AG133" s="8"/>
    </row>
    <row r="134" spans="32:33" s="70" customFormat="1" ht="13.5">
      <c r="AF134" s="7"/>
      <c r="AG134" s="8"/>
    </row>
    <row r="135" spans="32:33" s="70" customFormat="1" ht="13.5">
      <c r="AF135" s="7"/>
      <c r="AG135" s="8"/>
    </row>
    <row r="136" spans="32:33" s="70" customFormat="1" ht="13.5">
      <c r="AF136" s="7"/>
      <c r="AG136" s="8"/>
    </row>
    <row r="137" spans="32:33" s="70" customFormat="1" ht="13.5">
      <c r="AF137" s="7"/>
      <c r="AG137" s="8"/>
    </row>
    <row r="138" spans="32:33" s="70" customFormat="1" ht="13.5">
      <c r="AF138" s="7"/>
      <c r="AG138" s="8"/>
    </row>
    <row r="139" spans="32:33" s="70" customFormat="1" ht="13.5">
      <c r="AF139" s="7"/>
      <c r="AG139" s="8"/>
    </row>
    <row r="140" spans="32:33" s="70" customFormat="1" ht="13.5">
      <c r="AF140" s="7"/>
      <c r="AG140" s="8"/>
    </row>
    <row r="141" spans="32:33" s="70" customFormat="1" ht="13.5">
      <c r="AF141" s="7"/>
      <c r="AG141" s="8"/>
    </row>
    <row r="142" spans="32:33" s="70" customFormat="1" ht="13.5">
      <c r="AF142" s="7"/>
      <c r="AG142" s="8"/>
    </row>
    <row r="143" spans="32:33" s="70" customFormat="1" ht="13.5">
      <c r="AF143" s="7"/>
      <c r="AG143" s="8"/>
    </row>
    <row r="144" spans="32:33" s="70" customFormat="1" ht="13.5">
      <c r="AF144" s="7"/>
      <c r="AG144" s="8"/>
    </row>
    <row r="145" spans="32:33" s="70" customFormat="1" ht="13.5">
      <c r="AF145" s="7"/>
      <c r="AG145" s="8"/>
    </row>
    <row r="146" spans="32:33" s="70" customFormat="1" ht="13.5">
      <c r="AF146" s="7"/>
      <c r="AG146" s="8"/>
    </row>
    <row r="147" spans="32:33" s="70" customFormat="1" ht="13.5">
      <c r="AF147" s="7"/>
      <c r="AG147" s="8"/>
    </row>
    <row r="148" spans="32:33" s="70" customFormat="1" ht="13.5">
      <c r="AF148" s="7"/>
      <c r="AG148" s="8"/>
    </row>
    <row r="149" spans="32:33" s="70" customFormat="1" ht="13.5">
      <c r="AF149" s="7"/>
      <c r="AG149" s="8"/>
    </row>
    <row r="150" spans="32:33" s="70" customFormat="1" ht="13.5">
      <c r="AF150" s="7"/>
      <c r="AG150" s="8"/>
    </row>
    <row r="151" spans="32:33" s="70" customFormat="1" ht="13.5">
      <c r="AF151" s="7"/>
      <c r="AG151" s="8"/>
    </row>
    <row r="152" spans="32:33" s="70" customFormat="1" ht="13.5">
      <c r="AF152" s="7"/>
      <c r="AG152" s="8"/>
    </row>
    <row r="153" spans="32:33" s="70" customFormat="1" ht="13.5">
      <c r="AF153" s="7"/>
      <c r="AG153" s="8"/>
    </row>
    <row r="154" spans="32:33" s="70" customFormat="1" ht="13.5">
      <c r="AF154" s="7"/>
      <c r="AG154" s="8"/>
    </row>
    <row r="155" spans="32:33" s="70" customFormat="1" ht="13.5">
      <c r="AF155" s="7"/>
      <c r="AG155" s="8"/>
    </row>
    <row r="156" spans="32:33" s="70" customFormat="1" ht="13.5">
      <c r="AF156" s="7"/>
      <c r="AG156" s="8"/>
    </row>
    <row r="157" spans="32:33" s="70" customFormat="1" ht="13.5">
      <c r="AF157" s="7"/>
      <c r="AG157" s="8"/>
    </row>
    <row r="158" spans="32:33" s="70" customFormat="1" ht="13.5">
      <c r="AF158" s="7"/>
      <c r="AG158" s="8"/>
    </row>
    <row r="159" spans="32:33" s="70" customFormat="1" ht="13.5">
      <c r="AF159" s="7"/>
      <c r="AG159" s="8"/>
    </row>
    <row r="160" spans="32:33" s="70" customFormat="1" ht="13.5">
      <c r="AF160" s="7"/>
      <c r="AG160" s="8"/>
    </row>
    <row r="161" spans="32:33" s="70" customFormat="1" ht="13.5">
      <c r="AF161" s="7"/>
      <c r="AG161" s="8"/>
    </row>
    <row r="162" spans="32:33" s="70" customFormat="1" ht="13.5">
      <c r="AF162" s="7"/>
      <c r="AG162" s="8"/>
    </row>
    <row r="163" spans="32:33" s="70" customFormat="1" ht="13.5">
      <c r="AF163" s="7"/>
      <c r="AG163" s="8"/>
    </row>
    <row r="164" spans="32:33" s="70" customFormat="1" ht="13.5">
      <c r="AF164" s="7"/>
      <c r="AG164" s="8"/>
    </row>
    <row r="165" spans="32:33" s="70" customFormat="1" ht="13.5">
      <c r="AF165" s="7"/>
      <c r="AG165" s="8"/>
    </row>
    <row r="166" spans="32:33" s="70" customFormat="1" ht="13.5">
      <c r="AF166" s="7"/>
      <c r="AG166" s="8"/>
    </row>
    <row r="167" spans="32:33" s="70" customFormat="1" ht="13.5">
      <c r="AF167" s="7"/>
      <c r="AG167" s="8"/>
    </row>
    <row r="168" spans="32:33" s="70" customFormat="1" ht="13.5">
      <c r="AF168" s="7"/>
      <c r="AG168" s="8"/>
    </row>
    <row r="169" spans="32:33" s="70" customFormat="1" ht="13.5">
      <c r="AF169" s="7"/>
      <c r="AG169" s="8"/>
    </row>
    <row r="170" spans="32:33" s="70" customFormat="1" ht="13.5">
      <c r="AF170" s="7"/>
      <c r="AG170" s="8"/>
    </row>
    <row r="171" spans="32:33" s="70" customFormat="1" ht="13.5">
      <c r="AF171" s="7"/>
      <c r="AG171" s="8"/>
    </row>
    <row r="172" spans="32:33" s="70" customFormat="1" ht="13.5">
      <c r="AF172" s="7"/>
      <c r="AG172" s="8"/>
    </row>
    <row r="173" spans="32:33" s="70" customFormat="1" ht="13.5">
      <c r="AF173" s="7"/>
      <c r="AG173" s="8"/>
    </row>
    <row r="174" spans="32:33" s="70" customFormat="1" ht="13.5">
      <c r="AF174" s="7"/>
      <c r="AG174" s="8"/>
    </row>
    <row r="175" spans="32:33" s="70" customFormat="1" ht="13.5">
      <c r="AF175" s="7"/>
      <c r="AG175" s="8"/>
    </row>
    <row r="176" spans="32:33" s="70" customFormat="1" ht="13.5">
      <c r="AF176" s="7"/>
      <c r="AG176" s="8"/>
    </row>
    <row r="177" spans="32:33" s="70" customFormat="1" ht="13.5">
      <c r="AF177" s="7"/>
      <c r="AG177" s="8"/>
    </row>
    <row r="178" spans="32:33" s="70" customFormat="1" ht="13.5">
      <c r="AF178" s="7"/>
      <c r="AG178" s="8"/>
    </row>
    <row r="179" spans="32:33" s="70" customFormat="1" ht="13.5">
      <c r="AF179" s="7"/>
      <c r="AG179" s="8"/>
    </row>
    <row r="180" spans="32:33" s="70" customFormat="1" ht="13.5">
      <c r="AF180" s="7"/>
      <c r="AG180" s="8"/>
    </row>
    <row r="181" spans="32:33" s="70" customFormat="1" ht="13.5">
      <c r="AF181" s="7"/>
      <c r="AG181" s="8"/>
    </row>
    <row r="182" spans="32:33" s="70" customFormat="1" ht="13.5">
      <c r="AF182" s="7"/>
      <c r="AG182" s="8"/>
    </row>
    <row r="183" spans="32:33" s="70" customFormat="1" ht="13.5">
      <c r="AF183" s="7"/>
      <c r="AG183" s="8"/>
    </row>
    <row r="184" spans="32:33" s="70" customFormat="1" ht="13.5">
      <c r="AF184" s="7"/>
      <c r="AG184" s="8"/>
    </row>
    <row r="185" spans="32:33" s="70" customFormat="1" ht="13.5">
      <c r="AF185" s="7"/>
      <c r="AG185" s="8"/>
    </row>
    <row r="186" spans="32:33" s="70" customFormat="1" ht="13.5">
      <c r="AF186" s="7"/>
      <c r="AG186" s="8"/>
    </row>
    <row r="187" spans="32:33" s="70" customFormat="1" ht="13.5">
      <c r="AF187" s="7"/>
      <c r="AG187" s="8"/>
    </row>
    <row r="188" spans="32:33" s="70" customFormat="1" ht="13.5">
      <c r="AF188" s="7"/>
      <c r="AG188" s="8"/>
    </row>
    <row r="189" spans="32:33" s="70" customFormat="1" ht="13.5">
      <c r="AF189" s="7"/>
      <c r="AG189" s="8"/>
    </row>
    <row r="190" spans="32:33" s="70" customFormat="1" ht="13.5">
      <c r="AF190" s="7"/>
      <c r="AG190" s="8"/>
    </row>
    <row r="191" spans="32:33" s="70" customFormat="1" ht="13.5">
      <c r="AF191" s="7"/>
      <c r="AG191" s="8"/>
    </row>
    <row r="192" spans="32:33" s="70" customFormat="1" ht="13.5">
      <c r="AF192" s="7"/>
      <c r="AG192" s="8"/>
    </row>
    <row r="193" spans="32:33" s="70" customFormat="1" ht="13.5">
      <c r="AF193" s="7"/>
      <c r="AG193" s="8"/>
    </row>
    <row r="194" spans="32:33" s="70" customFormat="1" ht="13.5">
      <c r="AF194" s="7"/>
      <c r="AG194" s="8"/>
    </row>
    <row r="195" spans="32:33" s="70" customFormat="1" ht="13.5">
      <c r="AF195" s="7"/>
      <c r="AG195" s="8"/>
    </row>
    <row r="196" spans="32:33" s="70" customFormat="1" ht="13.5">
      <c r="AF196" s="7"/>
      <c r="AG196" s="8"/>
    </row>
    <row r="197" spans="32:33" s="70" customFormat="1" ht="13.5">
      <c r="AF197" s="7"/>
      <c r="AG197" s="8"/>
    </row>
    <row r="198" spans="32:33" s="70" customFormat="1" ht="13.5">
      <c r="AF198" s="7"/>
      <c r="AG198" s="8"/>
    </row>
    <row r="199" spans="32:33" s="70" customFormat="1" ht="13.5">
      <c r="AF199" s="7"/>
      <c r="AG199" s="8"/>
    </row>
    <row r="200" spans="32:33" s="70" customFormat="1" ht="13.5">
      <c r="AF200" s="7"/>
      <c r="AG200" s="8"/>
    </row>
    <row r="201" spans="32:33" s="70" customFormat="1" ht="13.5">
      <c r="AF201" s="7"/>
      <c r="AG201" s="8"/>
    </row>
    <row r="202" spans="32:33" s="70" customFormat="1" ht="13.5">
      <c r="AF202" s="7"/>
      <c r="AG202" s="8"/>
    </row>
    <row r="203" spans="32:33" s="70" customFormat="1" ht="13.5">
      <c r="AF203" s="7"/>
      <c r="AG203" s="8"/>
    </row>
    <row r="204" spans="32:33" s="70" customFormat="1" ht="13.5">
      <c r="AF204" s="7"/>
      <c r="AG204" s="8"/>
    </row>
    <row r="205" spans="32:33" s="70" customFormat="1" ht="13.5">
      <c r="AF205" s="7"/>
      <c r="AG205" s="8"/>
    </row>
    <row r="206" spans="32:33" s="70" customFormat="1" ht="13.5">
      <c r="AF206" s="7"/>
      <c r="AG206" s="8"/>
    </row>
    <row r="207" spans="32:33" s="70" customFormat="1" ht="13.5">
      <c r="AF207" s="7"/>
      <c r="AG207" s="8"/>
    </row>
    <row r="208" spans="32:33" s="70" customFormat="1" ht="13.5">
      <c r="AF208" s="7"/>
      <c r="AG208" s="8"/>
    </row>
    <row r="209" spans="32:33" s="70" customFormat="1" ht="13.5">
      <c r="AF209" s="7"/>
      <c r="AG209" s="8"/>
    </row>
    <row r="210" spans="32:33" s="70" customFormat="1" ht="13.5">
      <c r="AF210" s="7"/>
      <c r="AG210" s="8"/>
    </row>
    <row r="211" spans="32:33" s="70" customFormat="1" ht="13.5">
      <c r="AF211" s="7"/>
      <c r="AG211" s="8"/>
    </row>
    <row r="212" spans="32:33" s="70" customFormat="1" ht="13.5">
      <c r="AF212" s="7"/>
      <c r="AG212" s="8"/>
    </row>
    <row r="213" spans="32:33" s="70" customFormat="1" ht="13.5">
      <c r="AF213" s="7"/>
      <c r="AG213" s="8"/>
    </row>
    <row r="214" spans="32:33" s="70" customFormat="1" ht="13.5">
      <c r="AF214" s="7"/>
      <c r="AG214" s="8"/>
    </row>
    <row r="215" spans="32:33" s="70" customFormat="1" ht="13.5">
      <c r="AF215" s="7"/>
      <c r="AG215" s="8"/>
    </row>
    <row r="216" spans="32:33" s="70" customFormat="1" ht="13.5">
      <c r="AF216" s="7"/>
      <c r="AG216" s="8"/>
    </row>
    <row r="217" spans="32:33" s="70" customFormat="1" ht="13.5">
      <c r="AF217" s="7"/>
      <c r="AG217" s="8"/>
    </row>
    <row r="218" spans="32:33" s="70" customFormat="1" ht="13.5">
      <c r="AF218" s="7"/>
      <c r="AG218" s="8"/>
    </row>
    <row r="219" spans="32:33" s="70" customFormat="1" ht="13.5">
      <c r="AF219" s="7"/>
      <c r="AG219" s="8"/>
    </row>
    <row r="220" spans="32:33" s="70" customFormat="1" ht="13.5">
      <c r="AF220" s="7"/>
      <c r="AG220" s="8"/>
    </row>
    <row r="221" spans="32:33" s="70" customFormat="1" ht="13.5">
      <c r="AF221" s="7"/>
      <c r="AG221" s="8"/>
    </row>
    <row r="222" spans="32:33" s="70" customFormat="1" ht="13.5">
      <c r="AF222" s="7"/>
      <c r="AG222" s="8"/>
    </row>
    <row r="223" spans="32:33" s="70"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93" r:id="rId1"/>
</worksheet>
</file>

<file path=xl/worksheets/sheet10.xml><?xml version="1.0" encoding="utf-8"?>
<worksheet xmlns="http://schemas.openxmlformats.org/spreadsheetml/2006/main" xmlns:r="http://schemas.openxmlformats.org/officeDocument/2006/relationships">
  <sheetPr>
    <tabColor rgb="FFFFFF00"/>
  </sheetPr>
  <dimension ref="A1:V55"/>
  <sheetViews>
    <sheetView showGridLines="0" zoomScalePageLayoutView="0" workbookViewId="0" topLeftCell="A1">
      <selection activeCell="G30" sqref="G30"/>
    </sheetView>
  </sheetViews>
  <sheetFormatPr defaultColWidth="8.00390625" defaultRowHeight="13.5"/>
  <cols>
    <col min="1" max="1" width="2.50390625" style="898" customWidth="1"/>
    <col min="2" max="2" width="9.375" style="898" customWidth="1"/>
    <col min="3" max="3" width="11.50390625" style="898" customWidth="1"/>
    <col min="4" max="4" width="11.75390625" style="898" customWidth="1"/>
    <col min="5" max="5" width="7.25390625" style="898" customWidth="1"/>
    <col min="6" max="6" width="10.875" style="898" customWidth="1"/>
    <col min="7" max="7" width="10.125" style="898" customWidth="1"/>
    <col min="8" max="8" width="10.875" style="898" customWidth="1"/>
    <col min="9" max="9" width="7.625" style="898" customWidth="1"/>
    <col min="10" max="10" width="8.625" style="898" customWidth="1"/>
    <col min="11" max="11" width="10.125" style="898" customWidth="1"/>
    <col min="12" max="12" width="10.875" style="898" customWidth="1"/>
    <col min="13" max="13" width="11.00390625" style="898" customWidth="1"/>
    <col min="14" max="14" width="11.25390625" style="898" customWidth="1"/>
    <col min="15" max="15" width="7.625" style="898" customWidth="1"/>
    <col min="16" max="16" width="9.125" style="898" customWidth="1"/>
    <col min="17" max="17" width="11.00390625" style="898" customWidth="1"/>
    <col min="18" max="18" width="11.25390625" style="898" customWidth="1"/>
    <col min="19" max="19" width="11.00390625" style="898" customWidth="1"/>
    <col min="20" max="20" width="11.375" style="898" customWidth="1"/>
    <col min="21" max="21" width="8.125" style="898" customWidth="1"/>
    <col min="22" max="16384" width="8.00390625" style="898" customWidth="1"/>
  </cols>
  <sheetData>
    <row r="1" spans="1:22" s="894" customFormat="1" ht="18.75" customHeight="1">
      <c r="A1" s="889"/>
      <c r="B1" s="889"/>
      <c r="C1" s="889"/>
      <c r="D1" s="889"/>
      <c r="E1" s="889"/>
      <c r="F1" s="889"/>
      <c r="G1" s="889"/>
      <c r="H1" s="889"/>
      <c r="I1" s="889"/>
      <c r="J1" s="889"/>
      <c r="K1" s="889"/>
      <c r="L1" s="891" t="s">
        <v>761</v>
      </c>
      <c r="M1" s="892" t="s">
        <v>835</v>
      </c>
      <c r="N1" s="948"/>
      <c r="O1" s="949"/>
      <c r="P1" s="949"/>
      <c r="Q1" s="949"/>
      <c r="R1" s="949"/>
      <c r="S1" s="949"/>
      <c r="T1" s="949"/>
      <c r="U1" s="949"/>
      <c r="V1" s="893"/>
    </row>
    <row r="2" spans="1:22" ht="3.75" customHeight="1">
      <c r="A2" s="889"/>
      <c r="B2" s="950"/>
      <c r="C2" s="950"/>
      <c r="D2" s="950"/>
      <c r="E2" s="950"/>
      <c r="F2" s="950"/>
      <c r="G2" s="950"/>
      <c r="H2" s="950"/>
      <c r="I2" s="950"/>
      <c r="J2" s="950"/>
      <c r="K2" s="950"/>
      <c r="L2" s="891"/>
      <c r="M2" s="892"/>
      <c r="N2" s="951"/>
      <c r="O2" s="952"/>
      <c r="P2" s="952"/>
      <c r="Q2" s="952"/>
      <c r="R2" s="952"/>
      <c r="S2" s="952"/>
      <c r="T2" s="952"/>
      <c r="U2" s="952"/>
      <c r="V2" s="897"/>
    </row>
    <row r="3" spans="1:21" ht="12.75" customHeight="1">
      <c r="A3" s="953"/>
      <c r="B3" s="898" t="s">
        <v>762</v>
      </c>
      <c r="C3" s="953"/>
      <c r="D3" s="953"/>
      <c r="E3" s="953"/>
      <c r="F3" s="953"/>
      <c r="G3" s="953"/>
      <c r="H3" s="953"/>
      <c r="I3" s="953"/>
      <c r="J3" s="953"/>
      <c r="K3" s="953"/>
      <c r="L3" s="953"/>
      <c r="M3" s="953"/>
      <c r="N3" s="953"/>
      <c r="O3" s="953"/>
      <c r="P3" s="953"/>
      <c r="Q3" s="953"/>
      <c r="R3" s="953"/>
      <c r="S3" s="953"/>
      <c r="T3" s="953"/>
      <c r="U3" s="953"/>
    </row>
    <row r="4" spans="3:21" s="899" customFormat="1" ht="12.75" customHeight="1" thickBot="1">
      <c r="C4" s="899" t="s">
        <v>763</v>
      </c>
      <c r="J4" s="899" t="s">
        <v>793</v>
      </c>
      <c r="K4" s="899" t="s">
        <v>792</v>
      </c>
      <c r="Q4" s="899" t="s">
        <v>351</v>
      </c>
      <c r="T4" s="1181" t="s">
        <v>352</v>
      </c>
      <c r="U4" s="1181"/>
    </row>
    <row r="5" spans="1:21" ht="13.5" customHeight="1">
      <c r="A5" s="1160" t="s">
        <v>764</v>
      </c>
      <c r="B5" s="1161"/>
      <c r="C5" s="1153" t="s">
        <v>353</v>
      </c>
      <c r="D5" s="1154"/>
      <c r="E5" s="1154"/>
      <c r="F5" s="1182"/>
      <c r="G5" s="1153" t="s">
        <v>354</v>
      </c>
      <c r="H5" s="1182"/>
      <c r="I5" s="1153" t="s">
        <v>355</v>
      </c>
      <c r="J5" s="1182"/>
      <c r="K5" s="954"/>
      <c r="L5" s="955" t="s">
        <v>765</v>
      </c>
      <c r="M5" s="956" t="s">
        <v>766</v>
      </c>
      <c r="N5" s="957"/>
      <c r="O5" s="958"/>
      <c r="P5" s="959"/>
      <c r="Q5" s="1169" t="s">
        <v>356</v>
      </c>
      <c r="R5" s="1184"/>
      <c r="S5" s="960"/>
      <c r="T5" s="961"/>
      <c r="U5" s="1157" t="s">
        <v>321</v>
      </c>
    </row>
    <row r="6" spans="1:21" ht="13.5" customHeight="1">
      <c r="A6" s="1162"/>
      <c r="B6" s="1163"/>
      <c r="C6" s="1155"/>
      <c r="D6" s="1156"/>
      <c r="E6" s="1156"/>
      <c r="F6" s="1183"/>
      <c r="G6" s="1155"/>
      <c r="H6" s="1183"/>
      <c r="I6" s="1155"/>
      <c r="J6" s="1183"/>
      <c r="K6" s="1175" t="s">
        <v>357</v>
      </c>
      <c r="L6" s="1176"/>
      <c r="M6" s="1177" t="s">
        <v>358</v>
      </c>
      <c r="N6" s="1178"/>
      <c r="O6" s="962" t="s">
        <v>359</v>
      </c>
      <c r="P6" s="962"/>
      <c r="Q6" s="1171"/>
      <c r="R6" s="1185"/>
      <c r="S6" s="1179" t="s">
        <v>6</v>
      </c>
      <c r="T6" s="1180"/>
      <c r="U6" s="1158"/>
    </row>
    <row r="7" spans="1:21" ht="13.5" customHeight="1">
      <c r="A7" s="1164"/>
      <c r="B7" s="1165"/>
      <c r="C7" s="963" t="s">
        <v>360</v>
      </c>
      <c r="D7" s="964" t="s">
        <v>361</v>
      </c>
      <c r="E7" s="964" t="s">
        <v>362</v>
      </c>
      <c r="F7" s="964" t="s">
        <v>363</v>
      </c>
      <c r="G7" s="907" t="s">
        <v>1</v>
      </c>
      <c r="H7" s="907" t="s">
        <v>326</v>
      </c>
      <c r="I7" s="907" t="s">
        <v>1</v>
      </c>
      <c r="J7" s="907" t="s">
        <v>326</v>
      </c>
      <c r="K7" s="965" t="s">
        <v>1</v>
      </c>
      <c r="L7" s="965" t="s">
        <v>326</v>
      </c>
      <c r="M7" s="907" t="s">
        <v>1</v>
      </c>
      <c r="N7" s="907" t="s">
        <v>326</v>
      </c>
      <c r="O7" s="907" t="s">
        <v>1</v>
      </c>
      <c r="P7" s="907" t="s">
        <v>326</v>
      </c>
      <c r="Q7" s="907" t="s">
        <v>1</v>
      </c>
      <c r="R7" s="907" t="s">
        <v>326</v>
      </c>
      <c r="S7" s="907" t="s">
        <v>1</v>
      </c>
      <c r="T7" s="907" t="s">
        <v>326</v>
      </c>
      <c r="U7" s="1159"/>
    </row>
    <row r="8" spans="1:21" ht="17.25" customHeight="1">
      <c r="A8" s="909"/>
      <c r="B8" s="910" t="s">
        <v>16</v>
      </c>
      <c r="C8" s="966"/>
      <c r="D8" s="967"/>
      <c r="E8" s="968"/>
      <c r="F8" s="967"/>
      <c r="G8" s="912"/>
      <c r="H8" s="912"/>
      <c r="I8" s="912"/>
      <c r="J8" s="912"/>
      <c r="K8" s="912"/>
      <c r="L8" s="912"/>
      <c r="M8" s="912"/>
      <c r="N8" s="912"/>
      <c r="O8" s="912"/>
      <c r="P8" s="912"/>
      <c r="Q8" s="912"/>
      <c r="R8" s="912"/>
      <c r="S8" s="912"/>
      <c r="T8" s="912"/>
      <c r="U8" s="914"/>
    </row>
    <row r="9" spans="1:21" ht="16.5" customHeight="1">
      <c r="A9" s="915"/>
      <c r="B9" s="916" t="s">
        <v>802</v>
      </c>
      <c r="C9" s="920">
        <v>5767988</v>
      </c>
      <c r="D9" s="920">
        <v>1860769</v>
      </c>
      <c r="E9" s="930" t="s">
        <v>0</v>
      </c>
      <c r="F9" s="920">
        <v>276767</v>
      </c>
      <c r="G9" s="920">
        <v>115857</v>
      </c>
      <c r="H9" s="920">
        <v>765111</v>
      </c>
      <c r="I9" s="920">
        <v>196</v>
      </c>
      <c r="J9" s="920">
        <v>2907</v>
      </c>
      <c r="K9" s="920">
        <v>1102</v>
      </c>
      <c r="L9" s="920">
        <v>46151</v>
      </c>
      <c r="M9" s="920">
        <v>1343</v>
      </c>
      <c r="N9" s="920">
        <v>3756</v>
      </c>
      <c r="O9" s="920">
        <v>236</v>
      </c>
      <c r="P9" s="920">
        <v>1726</v>
      </c>
      <c r="Q9" s="920">
        <v>288935</v>
      </c>
      <c r="R9" s="920">
        <v>630227</v>
      </c>
      <c r="S9" s="920">
        <v>282494</v>
      </c>
      <c r="T9" s="920">
        <v>624475</v>
      </c>
      <c r="U9" s="918" t="s">
        <v>826</v>
      </c>
    </row>
    <row r="10" spans="1:21" ht="16.5" customHeight="1">
      <c r="A10" s="919"/>
      <c r="B10" s="916" t="s">
        <v>552</v>
      </c>
      <c r="C10" s="920">
        <v>5855576</v>
      </c>
      <c r="D10" s="920">
        <v>1887369</v>
      </c>
      <c r="E10" s="917" t="s">
        <v>0</v>
      </c>
      <c r="F10" s="920">
        <v>280318</v>
      </c>
      <c r="G10" s="920">
        <v>118932</v>
      </c>
      <c r="H10" s="920">
        <v>787726</v>
      </c>
      <c r="I10" s="920">
        <v>202</v>
      </c>
      <c r="J10" s="920">
        <v>3230</v>
      </c>
      <c r="K10" s="920">
        <v>1035</v>
      </c>
      <c r="L10" s="920">
        <v>43365</v>
      </c>
      <c r="M10" s="920">
        <v>1318</v>
      </c>
      <c r="N10" s="920">
        <v>3662</v>
      </c>
      <c r="O10" s="920">
        <v>209</v>
      </c>
      <c r="P10" s="920">
        <v>1359</v>
      </c>
      <c r="Q10" s="920">
        <v>271255</v>
      </c>
      <c r="R10" s="920">
        <v>604577</v>
      </c>
      <c r="S10" s="920">
        <v>265289</v>
      </c>
      <c r="T10" s="920">
        <v>599397</v>
      </c>
      <c r="U10" s="918" t="s">
        <v>836</v>
      </c>
    </row>
    <row r="11" spans="1:21" ht="16.5" customHeight="1">
      <c r="A11" s="919"/>
      <c r="B11" s="916" t="s">
        <v>593</v>
      </c>
      <c r="C11" s="969">
        <v>5951879</v>
      </c>
      <c r="D11" s="969">
        <v>1926616</v>
      </c>
      <c r="E11" s="970" t="s">
        <v>767</v>
      </c>
      <c r="F11" s="969">
        <v>275667</v>
      </c>
      <c r="G11" s="969">
        <v>125549</v>
      </c>
      <c r="H11" s="969">
        <v>814135</v>
      </c>
      <c r="I11" s="969">
        <v>185</v>
      </c>
      <c r="J11" s="969">
        <v>3879</v>
      </c>
      <c r="K11" s="969">
        <v>955</v>
      </c>
      <c r="L11" s="969">
        <v>39991</v>
      </c>
      <c r="M11" s="969">
        <v>1314</v>
      </c>
      <c r="N11" s="969">
        <v>3639</v>
      </c>
      <c r="O11" s="969">
        <v>228</v>
      </c>
      <c r="P11" s="969">
        <v>1608</v>
      </c>
      <c r="Q11" s="969">
        <v>241103</v>
      </c>
      <c r="R11" s="969">
        <v>533080</v>
      </c>
      <c r="S11" s="969">
        <v>235822</v>
      </c>
      <c r="T11" s="969">
        <v>528543</v>
      </c>
      <c r="U11" s="918" t="s">
        <v>621</v>
      </c>
    </row>
    <row r="12" spans="1:21" ht="16.5" customHeight="1">
      <c r="A12" s="919"/>
      <c r="B12" s="916" t="s">
        <v>673</v>
      </c>
      <c r="C12" s="969">
        <v>6125530</v>
      </c>
      <c r="D12" s="969">
        <v>2015606</v>
      </c>
      <c r="E12" s="971" t="s">
        <v>767</v>
      </c>
      <c r="F12" s="969">
        <v>256495</v>
      </c>
      <c r="G12" s="969">
        <v>137005</v>
      </c>
      <c r="H12" s="969">
        <v>885699</v>
      </c>
      <c r="I12" s="969">
        <v>238</v>
      </c>
      <c r="J12" s="969">
        <v>4450</v>
      </c>
      <c r="K12" s="969">
        <v>906</v>
      </c>
      <c r="L12" s="969">
        <v>37961</v>
      </c>
      <c r="M12" s="969">
        <v>1228</v>
      </c>
      <c r="N12" s="969">
        <v>3462</v>
      </c>
      <c r="O12" s="969">
        <v>250</v>
      </c>
      <c r="P12" s="969">
        <v>1528</v>
      </c>
      <c r="Q12" s="969">
        <v>186782</v>
      </c>
      <c r="R12" s="969">
        <v>433020</v>
      </c>
      <c r="S12" s="969">
        <v>182417</v>
      </c>
      <c r="T12" s="969">
        <v>429321</v>
      </c>
      <c r="U12" s="918" t="s">
        <v>755</v>
      </c>
    </row>
    <row r="13" spans="1:21" s="927" customFormat="1" ht="16.5" customHeight="1">
      <c r="A13" s="922"/>
      <c r="B13" s="923" t="s">
        <v>837</v>
      </c>
      <c r="C13" s="972">
        <v>6038610</v>
      </c>
      <c r="D13" s="972">
        <v>2046613</v>
      </c>
      <c r="E13" s="973" t="s">
        <v>767</v>
      </c>
      <c r="F13" s="972">
        <v>229343</v>
      </c>
      <c r="G13" s="972">
        <v>141990</v>
      </c>
      <c r="H13" s="972">
        <v>916148</v>
      </c>
      <c r="I13" s="972">
        <v>245</v>
      </c>
      <c r="J13" s="972">
        <v>5303</v>
      </c>
      <c r="K13" s="972">
        <v>793</v>
      </c>
      <c r="L13" s="972">
        <v>33197</v>
      </c>
      <c r="M13" s="972">
        <v>1224</v>
      </c>
      <c r="N13" s="972">
        <v>3491</v>
      </c>
      <c r="O13" s="972">
        <v>266</v>
      </c>
      <c r="P13" s="972">
        <v>1642</v>
      </c>
      <c r="Q13" s="972">
        <v>121847</v>
      </c>
      <c r="R13" s="972">
        <v>287739</v>
      </c>
      <c r="S13" s="972">
        <v>118839</v>
      </c>
      <c r="T13" s="972">
        <v>285375</v>
      </c>
      <c r="U13" s="926" t="s">
        <v>838</v>
      </c>
    </row>
    <row r="14" spans="1:21" s="927" customFormat="1" ht="6" customHeight="1">
      <c r="A14" s="922"/>
      <c r="B14" s="928"/>
      <c r="C14" s="934"/>
      <c r="D14" s="934"/>
      <c r="E14" s="934"/>
      <c r="F14" s="934"/>
      <c r="G14" s="934"/>
      <c r="H14" s="934"/>
      <c r="I14" s="934"/>
      <c r="J14" s="934"/>
      <c r="K14" s="934"/>
      <c r="L14" s="934"/>
      <c r="M14" s="934"/>
      <c r="N14" s="934"/>
      <c r="O14" s="934"/>
      <c r="P14" s="934"/>
      <c r="Q14" s="934"/>
      <c r="R14" s="934"/>
      <c r="S14" s="934"/>
      <c r="T14" s="934"/>
      <c r="U14" s="926"/>
    </row>
    <row r="15" spans="1:21" s="927" customFormat="1" ht="16.5" customHeight="1">
      <c r="A15" s="931"/>
      <c r="B15" s="932" t="s">
        <v>215</v>
      </c>
      <c r="C15" s="974">
        <v>4772953</v>
      </c>
      <c r="D15" s="974">
        <v>1611648</v>
      </c>
      <c r="E15" s="975" t="s">
        <v>767</v>
      </c>
      <c r="F15" s="974">
        <v>183489</v>
      </c>
      <c r="G15" s="974">
        <v>113644</v>
      </c>
      <c r="H15" s="974">
        <v>726259</v>
      </c>
      <c r="I15" s="974">
        <v>184</v>
      </c>
      <c r="J15" s="974">
        <v>4004</v>
      </c>
      <c r="K15" s="974">
        <v>599</v>
      </c>
      <c r="L15" s="974">
        <v>25146</v>
      </c>
      <c r="M15" s="974">
        <v>987</v>
      </c>
      <c r="N15" s="974">
        <v>2801</v>
      </c>
      <c r="O15" s="975" t="s">
        <v>313</v>
      </c>
      <c r="P15" s="975" t="s">
        <v>313</v>
      </c>
      <c r="Q15" s="974">
        <v>97536</v>
      </c>
      <c r="R15" s="974">
        <v>232124</v>
      </c>
      <c r="S15" s="974">
        <v>95077</v>
      </c>
      <c r="T15" s="974">
        <v>230176</v>
      </c>
      <c r="U15" s="933" t="s">
        <v>255</v>
      </c>
    </row>
    <row r="16" spans="1:21" s="927" customFormat="1" ht="16.5" customHeight="1">
      <c r="A16" s="931"/>
      <c r="B16" s="932" t="s">
        <v>213</v>
      </c>
      <c r="C16" s="974">
        <v>1106136</v>
      </c>
      <c r="D16" s="974">
        <v>374957</v>
      </c>
      <c r="E16" s="975" t="s">
        <v>767</v>
      </c>
      <c r="F16" s="974">
        <v>41304</v>
      </c>
      <c r="G16" s="974">
        <v>26349</v>
      </c>
      <c r="H16" s="974">
        <v>171073</v>
      </c>
      <c r="I16" s="974">
        <v>61</v>
      </c>
      <c r="J16" s="974">
        <v>1299</v>
      </c>
      <c r="K16" s="974">
        <v>113</v>
      </c>
      <c r="L16" s="974">
        <v>4733</v>
      </c>
      <c r="M16" s="974">
        <v>215</v>
      </c>
      <c r="N16" s="974">
        <v>498</v>
      </c>
      <c r="O16" s="975" t="s">
        <v>313</v>
      </c>
      <c r="P16" s="975" t="s">
        <v>313</v>
      </c>
      <c r="Q16" s="974">
        <v>24311</v>
      </c>
      <c r="R16" s="974">
        <v>55615</v>
      </c>
      <c r="S16" s="974">
        <v>23762</v>
      </c>
      <c r="T16" s="974">
        <v>55200</v>
      </c>
      <c r="U16" s="933" t="s">
        <v>768</v>
      </c>
    </row>
    <row r="17" spans="1:21" ht="7.5" customHeight="1">
      <c r="A17" s="934"/>
      <c r="B17" s="935"/>
      <c r="C17" s="920"/>
      <c r="D17" s="920"/>
      <c r="E17" s="917"/>
      <c r="F17" s="920"/>
      <c r="G17" s="920"/>
      <c r="H17" s="920"/>
      <c r="I17" s="920"/>
      <c r="J17" s="920"/>
      <c r="K17" s="920"/>
      <c r="L17" s="920"/>
      <c r="M17" s="920"/>
      <c r="N17" s="920"/>
      <c r="O17" s="920"/>
      <c r="P17" s="920"/>
      <c r="Q17" s="917"/>
      <c r="R17" s="917"/>
      <c r="S17" s="917"/>
      <c r="T17" s="917"/>
      <c r="U17" s="936"/>
    </row>
    <row r="18" spans="1:21" ht="17.25" customHeight="1">
      <c r="A18" s="934">
        <v>1</v>
      </c>
      <c r="B18" s="935" t="s">
        <v>211</v>
      </c>
      <c r="C18" s="929">
        <v>1579370</v>
      </c>
      <c r="D18" s="929">
        <v>527642</v>
      </c>
      <c r="E18" s="917" t="s">
        <v>767</v>
      </c>
      <c r="F18" s="929">
        <v>63332</v>
      </c>
      <c r="G18" s="930">
        <v>38522</v>
      </c>
      <c r="H18" s="929">
        <v>234916</v>
      </c>
      <c r="I18" s="930">
        <v>74</v>
      </c>
      <c r="J18" s="929">
        <v>1341</v>
      </c>
      <c r="K18" s="929">
        <v>208</v>
      </c>
      <c r="L18" s="929">
        <v>8728</v>
      </c>
      <c r="M18" s="929">
        <v>309</v>
      </c>
      <c r="N18" s="929">
        <v>927</v>
      </c>
      <c r="O18" s="917" t="s">
        <v>313</v>
      </c>
      <c r="P18" s="917" t="s">
        <v>313</v>
      </c>
      <c r="Q18" s="929">
        <v>29648</v>
      </c>
      <c r="R18" s="929">
        <v>69786</v>
      </c>
      <c r="S18" s="929">
        <v>28858</v>
      </c>
      <c r="T18" s="929">
        <v>69274</v>
      </c>
      <c r="U18" s="936">
        <v>1</v>
      </c>
    </row>
    <row r="19" spans="1:21" ht="17.25" customHeight="1">
      <c r="A19" s="934">
        <v>2</v>
      </c>
      <c r="B19" s="935" t="s">
        <v>209</v>
      </c>
      <c r="C19" s="929">
        <v>907411</v>
      </c>
      <c r="D19" s="929">
        <v>314156</v>
      </c>
      <c r="E19" s="930" t="s">
        <v>767</v>
      </c>
      <c r="F19" s="929">
        <v>30440</v>
      </c>
      <c r="G19" s="930">
        <v>21605</v>
      </c>
      <c r="H19" s="929">
        <v>140406</v>
      </c>
      <c r="I19" s="930">
        <v>40</v>
      </c>
      <c r="J19" s="929">
        <v>725</v>
      </c>
      <c r="K19" s="929">
        <v>121</v>
      </c>
      <c r="L19" s="929">
        <v>5080</v>
      </c>
      <c r="M19" s="929">
        <v>196</v>
      </c>
      <c r="N19" s="929">
        <v>588</v>
      </c>
      <c r="O19" s="930" t="s">
        <v>313</v>
      </c>
      <c r="P19" s="930" t="s">
        <v>313</v>
      </c>
      <c r="Q19" s="929">
        <v>16400</v>
      </c>
      <c r="R19" s="929">
        <v>39228</v>
      </c>
      <c r="S19" s="929">
        <v>15955</v>
      </c>
      <c r="T19" s="929">
        <v>38868</v>
      </c>
      <c r="U19" s="936">
        <v>2</v>
      </c>
    </row>
    <row r="20" spans="1:21" ht="17.25" customHeight="1">
      <c r="A20" s="934">
        <v>3</v>
      </c>
      <c r="B20" s="935" t="s">
        <v>207</v>
      </c>
      <c r="C20" s="929">
        <v>424575</v>
      </c>
      <c r="D20" s="929">
        <v>140336</v>
      </c>
      <c r="E20" s="930" t="s">
        <v>767</v>
      </c>
      <c r="F20" s="929">
        <v>19407</v>
      </c>
      <c r="G20" s="930">
        <v>10087</v>
      </c>
      <c r="H20" s="929">
        <v>62962</v>
      </c>
      <c r="I20" s="930">
        <v>17</v>
      </c>
      <c r="J20" s="929">
        <v>410</v>
      </c>
      <c r="K20" s="929">
        <v>58</v>
      </c>
      <c r="L20" s="929">
        <v>2447</v>
      </c>
      <c r="M20" s="929">
        <v>78</v>
      </c>
      <c r="N20" s="929">
        <v>234</v>
      </c>
      <c r="O20" s="930" t="s">
        <v>313</v>
      </c>
      <c r="P20" s="930" t="s">
        <v>313</v>
      </c>
      <c r="Q20" s="929">
        <v>8382</v>
      </c>
      <c r="R20" s="929">
        <v>21307</v>
      </c>
      <c r="S20" s="929">
        <v>8159</v>
      </c>
      <c r="T20" s="929">
        <v>21122</v>
      </c>
      <c r="U20" s="936">
        <v>3</v>
      </c>
    </row>
    <row r="21" spans="1:21" ht="17.25" customHeight="1">
      <c r="A21" s="934">
        <v>4</v>
      </c>
      <c r="B21" s="935" t="s">
        <v>205</v>
      </c>
      <c r="C21" s="929">
        <v>171211</v>
      </c>
      <c r="D21" s="929">
        <v>58368</v>
      </c>
      <c r="E21" s="917" t="s">
        <v>767</v>
      </c>
      <c r="F21" s="929">
        <v>6280</v>
      </c>
      <c r="G21" s="930">
        <v>4520</v>
      </c>
      <c r="H21" s="929">
        <v>28595</v>
      </c>
      <c r="I21" s="930">
        <v>12</v>
      </c>
      <c r="J21" s="930">
        <v>216</v>
      </c>
      <c r="K21" s="976">
        <v>14</v>
      </c>
      <c r="L21" s="929">
        <v>588</v>
      </c>
      <c r="M21" s="929">
        <v>35</v>
      </c>
      <c r="N21" s="929">
        <v>105</v>
      </c>
      <c r="O21" s="917" t="s">
        <v>313</v>
      </c>
      <c r="P21" s="917" t="s">
        <v>313</v>
      </c>
      <c r="Q21" s="929">
        <v>4137</v>
      </c>
      <c r="R21" s="929">
        <v>9467</v>
      </c>
      <c r="S21" s="929">
        <v>4072</v>
      </c>
      <c r="T21" s="929">
        <v>9395</v>
      </c>
      <c r="U21" s="936">
        <v>4</v>
      </c>
    </row>
    <row r="22" spans="1:21" ht="17.25" customHeight="1">
      <c r="A22" s="934">
        <v>5</v>
      </c>
      <c r="B22" s="935" t="s">
        <v>203</v>
      </c>
      <c r="C22" s="929">
        <v>367797</v>
      </c>
      <c r="D22" s="929">
        <v>124361</v>
      </c>
      <c r="E22" s="917" t="s">
        <v>767</v>
      </c>
      <c r="F22" s="929">
        <v>14318</v>
      </c>
      <c r="G22" s="930">
        <v>8609</v>
      </c>
      <c r="H22" s="929">
        <v>56614</v>
      </c>
      <c r="I22" s="930">
        <v>16</v>
      </c>
      <c r="J22" s="929">
        <v>274</v>
      </c>
      <c r="K22" s="929">
        <v>53</v>
      </c>
      <c r="L22" s="929">
        <v>2223</v>
      </c>
      <c r="M22" s="929">
        <v>82</v>
      </c>
      <c r="N22" s="929">
        <v>246</v>
      </c>
      <c r="O22" s="917" t="s">
        <v>313</v>
      </c>
      <c r="P22" s="917" t="s">
        <v>313</v>
      </c>
      <c r="Q22" s="929">
        <v>8716</v>
      </c>
      <c r="R22" s="929">
        <v>18447</v>
      </c>
      <c r="S22" s="929">
        <v>8497</v>
      </c>
      <c r="T22" s="929">
        <v>18286</v>
      </c>
      <c r="U22" s="936">
        <v>5</v>
      </c>
    </row>
    <row r="23" spans="1:21" ht="17.25" customHeight="1">
      <c r="A23" s="934">
        <v>6</v>
      </c>
      <c r="B23" s="935" t="s">
        <v>201</v>
      </c>
      <c r="C23" s="929">
        <v>356301</v>
      </c>
      <c r="D23" s="929">
        <v>122075</v>
      </c>
      <c r="E23" s="917" t="s">
        <v>767</v>
      </c>
      <c r="F23" s="929">
        <v>11821</v>
      </c>
      <c r="G23" s="930">
        <v>8236</v>
      </c>
      <c r="H23" s="929">
        <v>55561</v>
      </c>
      <c r="I23" s="930" t="s">
        <v>557</v>
      </c>
      <c r="J23" s="930" t="s">
        <v>557</v>
      </c>
      <c r="K23" s="929">
        <v>38</v>
      </c>
      <c r="L23" s="929">
        <v>1596</v>
      </c>
      <c r="M23" s="929">
        <v>86</v>
      </c>
      <c r="N23" s="929">
        <v>215</v>
      </c>
      <c r="O23" s="917" t="s">
        <v>313</v>
      </c>
      <c r="P23" s="917" t="s">
        <v>313</v>
      </c>
      <c r="Q23" s="929">
        <v>9456</v>
      </c>
      <c r="R23" s="929">
        <v>22773</v>
      </c>
      <c r="S23" s="929">
        <v>9267</v>
      </c>
      <c r="T23" s="929">
        <v>22652</v>
      </c>
      <c r="U23" s="936">
        <v>6</v>
      </c>
    </row>
    <row r="24" spans="1:21" ht="17.25" customHeight="1">
      <c r="A24" s="934">
        <v>7</v>
      </c>
      <c r="B24" s="935" t="s">
        <v>199</v>
      </c>
      <c r="C24" s="929">
        <v>231851</v>
      </c>
      <c r="D24" s="929">
        <v>79095</v>
      </c>
      <c r="E24" s="917" t="s">
        <v>767</v>
      </c>
      <c r="F24" s="929">
        <v>8684</v>
      </c>
      <c r="G24" s="930">
        <v>5101</v>
      </c>
      <c r="H24" s="929">
        <v>37263</v>
      </c>
      <c r="I24" s="917">
        <v>8</v>
      </c>
      <c r="J24" s="917">
        <v>555</v>
      </c>
      <c r="K24" s="929">
        <v>33</v>
      </c>
      <c r="L24" s="929">
        <v>1378</v>
      </c>
      <c r="M24" s="929">
        <v>60</v>
      </c>
      <c r="N24" s="929">
        <v>150</v>
      </c>
      <c r="O24" s="917" t="s">
        <v>313</v>
      </c>
      <c r="P24" s="917" t="s">
        <v>313</v>
      </c>
      <c r="Q24" s="929">
        <v>3910</v>
      </c>
      <c r="R24" s="929">
        <v>9268</v>
      </c>
      <c r="S24" s="929">
        <v>3779</v>
      </c>
      <c r="T24" s="929">
        <v>9154</v>
      </c>
      <c r="U24" s="936">
        <v>7</v>
      </c>
    </row>
    <row r="25" spans="1:21" ht="17.25" customHeight="1">
      <c r="A25" s="934">
        <v>8</v>
      </c>
      <c r="B25" s="935" t="s">
        <v>327</v>
      </c>
      <c r="C25" s="929">
        <v>294527</v>
      </c>
      <c r="D25" s="929">
        <v>98536</v>
      </c>
      <c r="E25" s="917" t="s">
        <v>767</v>
      </c>
      <c r="F25" s="929">
        <v>11385</v>
      </c>
      <c r="G25" s="930">
        <v>6851</v>
      </c>
      <c r="H25" s="929">
        <v>44593</v>
      </c>
      <c r="I25" s="930">
        <v>8</v>
      </c>
      <c r="J25" s="930">
        <v>202</v>
      </c>
      <c r="K25" s="929">
        <v>33</v>
      </c>
      <c r="L25" s="929">
        <v>1385</v>
      </c>
      <c r="M25" s="929">
        <v>61</v>
      </c>
      <c r="N25" s="929">
        <v>153</v>
      </c>
      <c r="O25" s="917" t="s">
        <v>313</v>
      </c>
      <c r="P25" s="917" t="s">
        <v>313</v>
      </c>
      <c r="Q25" s="929">
        <v>5319</v>
      </c>
      <c r="R25" s="929">
        <v>11906</v>
      </c>
      <c r="S25" s="929">
        <v>5202</v>
      </c>
      <c r="T25" s="929">
        <v>11768</v>
      </c>
      <c r="U25" s="936">
        <v>8</v>
      </c>
    </row>
    <row r="26" spans="1:21" ht="17.25" customHeight="1">
      <c r="A26" s="934">
        <v>9</v>
      </c>
      <c r="B26" s="935" t="s">
        <v>364</v>
      </c>
      <c r="C26" s="929">
        <v>217511</v>
      </c>
      <c r="D26" s="929">
        <v>73187</v>
      </c>
      <c r="E26" s="917" t="s">
        <v>767</v>
      </c>
      <c r="F26" s="929">
        <v>8738</v>
      </c>
      <c r="G26" s="930">
        <v>5105</v>
      </c>
      <c r="H26" s="929">
        <v>32762</v>
      </c>
      <c r="I26" s="930">
        <v>8</v>
      </c>
      <c r="J26" s="929">
        <v>202</v>
      </c>
      <c r="K26" s="929">
        <v>15</v>
      </c>
      <c r="L26" s="929">
        <v>630</v>
      </c>
      <c r="M26" s="929">
        <v>38</v>
      </c>
      <c r="N26" s="929">
        <v>57</v>
      </c>
      <c r="O26" s="917" t="s">
        <v>313</v>
      </c>
      <c r="P26" s="917" t="s">
        <v>313</v>
      </c>
      <c r="Q26" s="929">
        <v>4504</v>
      </c>
      <c r="R26" s="929">
        <v>13577</v>
      </c>
      <c r="S26" s="929">
        <v>4394</v>
      </c>
      <c r="T26" s="929">
        <v>13506</v>
      </c>
      <c r="U26" s="936">
        <v>9</v>
      </c>
    </row>
    <row r="27" spans="1:21" ht="17.25" customHeight="1">
      <c r="A27" s="934">
        <v>10</v>
      </c>
      <c r="B27" s="935" t="s">
        <v>194</v>
      </c>
      <c r="C27" s="929">
        <v>222398</v>
      </c>
      <c r="D27" s="929">
        <v>73892</v>
      </c>
      <c r="E27" s="917" t="s">
        <v>767</v>
      </c>
      <c r="F27" s="929">
        <v>9085</v>
      </c>
      <c r="G27" s="930">
        <v>5008</v>
      </c>
      <c r="H27" s="929">
        <v>32586</v>
      </c>
      <c r="I27" s="930">
        <v>1</v>
      </c>
      <c r="J27" s="929">
        <v>79</v>
      </c>
      <c r="K27" s="929">
        <v>26</v>
      </c>
      <c r="L27" s="929">
        <v>1090</v>
      </c>
      <c r="M27" s="929">
        <v>42</v>
      </c>
      <c r="N27" s="929">
        <v>126</v>
      </c>
      <c r="O27" s="917" t="s">
        <v>313</v>
      </c>
      <c r="P27" s="917" t="s">
        <v>313</v>
      </c>
      <c r="Q27" s="929">
        <v>7064</v>
      </c>
      <c r="R27" s="929">
        <v>16364</v>
      </c>
      <c r="S27" s="929">
        <v>6894</v>
      </c>
      <c r="T27" s="929">
        <v>16150</v>
      </c>
      <c r="U27" s="936">
        <v>10</v>
      </c>
    </row>
    <row r="28" spans="1:21" s="927" customFormat="1" ht="17.25" customHeight="1">
      <c r="A28" s="931"/>
      <c r="B28" s="932" t="s">
        <v>329</v>
      </c>
      <c r="C28" s="924">
        <v>99259</v>
      </c>
      <c r="D28" s="924">
        <v>33092</v>
      </c>
      <c r="E28" s="975" t="s">
        <v>767</v>
      </c>
      <c r="F28" s="924">
        <v>4142</v>
      </c>
      <c r="G28" s="925">
        <v>2301</v>
      </c>
      <c r="H28" s="924">
        <v>15028</v>
      </c>
      <c r="I28" s="925">
        <v>4</v>
      </c>
      <c r="J28" s="924">
        <v>79</v>
      </c>
      <c r="K28" s="924">
        <v>6</v>
      </c>
      <c r="L28" s="924">
        <v>252</v>
      </c>
      <c r="M28" s="924">
        <v>18</v>
      </c>
      <c r="N28" s="924">
        <v>54</v>
      </c>
      <c r="O28" s="975" t="s">
        <v>313</v>
      </c>
      <c r="P28" s="975" t="s">
        <v>313</v>
      </c>
      <c r="Q28" s="924">
        <v>2779</v>
      </c>
      <c r="R28" s="924">
        <v>5968</v>
      </c>
      <c r="S28" s="924">
        <v>2703</v>
      </c>
      <c r="T28" s="924">
        <v>5907</v>
      </c>
      <c r="U28" s="933" t="s">
        <v>330</v>
      </c>
    </row>
    <row r="29" spans="1:21" ht="17.25" customHeight="1">
      <c r="A29" s="934">
        <v>11</v>
      </c>
      <c r="B29" s="935" t="s">
        <v>331</v>
      </c>
      <c r="C29" s="929">
        <v>99259</v>
      </c>
      <c r="D29" s="929">
        <v>33092</v>
      </c>
      <c r="E29" s="917" t="s">
        <v>767</v>
      </c>
      <c r="F29" s="929">
        <v>4142</v>
      </c>
      <c r="G29" s="977">
        <v>2301</v>
      </c>
      <c r="H29" s="929">
        <v>15028</v>
      </c>
      <c r="I29" s="930">
        <v>4</v>
      </c>
      <c r="J29" s="929">
        <v>79</v>
      </c>
      <c r="K29" s="929">
        <v>6</v>
      </c>
      <c r="L29" s="929">
        <v>252</v>
      </c>
      <c r="M29" s="929">
        <v>18</v>
      </c>
      <c r="N29" s="929">
        <v>54</v>
      </c>
      <c r="O29" s="917" t="s">
        <v>313</v>
      </c>
      <c r="P29" s="917" t="s">
        <v>313</v>
      </c>
      <c r="Q29" s="929">
        <v>2779</v>
      </c>
      <c r="R29" s="929">
        <v>5968</v>
      </c>
      <c r="S29" s="929">
        <v>2703</v>
      </c>
      <c r="T29" s="929">
        <v>5907</v>
      </c>
      <c r="U29" s="936">
        <v>11</v>
      </c>
    </row>
    <row r="30" spans="1:21" s="927" customFormat="1" ht="17.25" customHeight="1">
      <c r="A30" s="931"/>
      <c r="B30" s="932" t="s">
        <v>332</v>
      </c>
      <c r="C30" s="924">
        <v>410642</v>
      </c>
      <c r="D30" s="924">
        <v>136980</v>
      </c>
      <c r="E30" s="975" t="s">
        <v>767</v>
      </c>
      <c r="F30" s="924">
        <v>15804</v>
      </c>
      <c r="G30" s="925">
        <v>10482</v>
      </c>
      <c r="H30" s="924">
        <v>65721</v>
      </c>
      <c r="I30" s="925">
        <v>34</v>
      </c>
      <c r="J30" s="924">
        <v>668</v>
      </c>
      <c r="K30" s="924">
        <v>36</v>
      </c>
      <c r="L30" s="924">
        <v>1509</v>
      </c>
      <c r="M30" s="924">
        <v>80</v>
      </c>
      <c r="N30" s="924">
        <v>240</v>
      </c>
      <c r="O30" s="975" t="s">
        <v>313</v>
      </c>
      <c r="P30" s="975" t="s">
        <v>313</v>
      </c>
      <c r="Q30" s="924">
        <v>7820</v>
      </c>
      <c r="R30" s="924">
        <v>15834</v>
      </c>
      <c r="S30" s="924">
        <v>7653</v>
      </c>
      <c r="T30" s="924">
        <v>15712</v>
      </c>
      <c r="U30" s="933" t="s">
        <v>333</v>
      </c>
    </row>
    <row r="31" spans="1:21" ht="17.25" customHeight="1">
      <c r="A31" s="934">
        <v>12</v>
      </c>
      <c r="B31" s="935" t="s">
        <v>218</v>
      </c>
      <c r="C31" s="929">
        <v>119345</v>
      </c>
      <c r="D31" s="929">
        <v>39848</v>
      </c>
      <c r="E31" s="917" t="s">
        <v>767</v>
      </c>
      <c r="F31" s="929">
        <v>4634</v>
      </c>
      <c r="G31" s="930">
        <v>2871</v>
      </c>
      <c r="H31" s="929">
        <v>18634</v>
      </c>
      <c r="I31" s="917">
        <v>12</v>
      </c>
      <c r="J31" s="917">
        <v>112</v>
      </c>
      <c r="K31" s="929">
        <v>6</v>
      </c>
      <c r="L31" s="929">
        <v>250</v>
      </c>
      <c r="M31" s="929">
        <v>30</v>
      </c>
      <c r="N31" s="929">
        <v>90</v>
      </c>
      <c r="O31" s="917" t="s">
        <v>313</v>
      </c>
      <c r="P31" s="917" t="s">
        <v>313</v>
      </c>
      <c r="Q31" s="929">
        <v>1939</v>
      </c>
      <c r="R31" s="929">
        <v>4762</v>
      </c>
      <c r="S31" s="929">
        <v>1889</v>
      </c>
      <c r="T31" s="929">
        <v>4727</v>
      </c>
      <c r="U31" s="936">
        <v>12</v>
      </c>
    </row>
    <row r="32" spans="1:21" ht="17.25" customHeight="1">
      <c r="A32" s="934">
        <v>13</v>
      </c>
      <c r="B32" s="935" t="s">
        <v>217</v>
      </c>
      <c r="C32" s="929">
        <v>55696</v>
      </c>
      <c r="D32" s="929">
        <v>18897</v>
      </c>
      <c r="E32" s="917" t="s">
        <v>767</v>
      </c>
      <c r="F32" s="929">
        <v>1911</v>
      </c>
      <c r="G32" s="930">
        <v>1316</v>
      </c>
      <c r="H32" s="929">
        <v>8792</v>
      </c>
      <c r="I32" s="930">
        <v>3</v>
      </c>
      <c r="J32" s="929">
        <v>27</v>
      </c>
      <c r="K32" s="929">
        <v>8</v>
      </c>
      <c r="L32" s="929">
        <v>336</v>
      </c>
      <c r="M32" s="929">
        <v>13</v>
      </c>
      <c r="N32" s="929">
        <v>39</v>
      </c>
      <c r="O32" s="917" t="s">
        <v>313</v>
      </c>
      <c r="P32" s="917" t="s">
        <v>313</v>
      </c>
      <c r="Q32" s="929">
        <v>1522</v>
      </c>
      <c r="R32" s="929">
        <v>2841</v>
      </c>
      <c r="S32" s="929">
        <v>1491</v>
      </c>
      <c r="T32" s="929">
        <v>2821</v>
      </c>
      <c r="U32" s="936">
        <v>13</v>
      </c>
    </row>
    <row r="33" spans="1:21" ht="17.25" customHeight="1">
      <c r="A33" s="934">
        <v>14</v>
      </c>
      <c r="B33" s="935" t="s">
        <v>769</v>
      </c>
      <c r="C33" s="929">
        <v>235601</v>
      </c>
      <c r="D33" s="929">
        <v>78235</v>
      </c>
      <c r="E33" s="917" t="s">
        <v>767</v>
      </c>
      <c r="F33" s="929">
        <v>9258</v>
      </c>
      <c r="G33" s="930">
        <v>6295</v>
      </c>
      <c r="H33" s="930">
        <v>38296</v>
      </c>
      <c r="I33" s="930">
        <v>19</v>
      </c>
      <c r="J33" s="930">
        <v>530</v>
      </c>
      <c r="K33" s="929">
        <v>22</v>
      </c>
      <c r="L33" s="929">
        <v>922</v>
      </c>
      <c r="M33" s="929">
        <v>37</v>
      </c>
      <c r="N33" s="929">
        <v>111</v>
      </c>
      <c r="O33" s="917" t="s">
        <v>313</v>
      </c>
      <c r="P33" s="917" t="s">
        <v>313</v>
      </c>
      <c r="Q33" s="929">
        <v>4359</v>
      </c>
      <c r="R33" s="929">
        <v>8231</v>
      </c>
      <c r="S33" s="929">
        <v>4273</v>
      </c>
      <c r="T33" s="929">
        <v>8163</v>
      </c>
      <c r="U33" s="936">
        <v>14</v>
      </c>
    </row>
    <row r="34" spans="1:21" s="927" customFormat="1" ht="17.25" customHeight="1">
      <c r="A34" s="931"/>
      <c r="B34" s="932" t="s">
        <v>334</v>
      </c>
      <c r="C34" s="924">
        <v>47651</v>
      </c>
      <c r="D34" s="924">
        <v>16732</v>
      </c>
      <c r="E34" s="975" t="s">
        <v>767</v>
      </c>
      <c r="F34" s="924">
        <v>1802</v>
      </c>
      <c r="G34" s="925">
        <v>922</v>
      </c>
      <c r="H34" s="925">
        <v>7273</v>
      </c>
      <c r="I34" s="925" t="s">
        <v>313</v>
      </c>
      <c r="J34" s="925" t="s">
        <v>313</v>
      </c>
      <c r="K34" s="924">
        <v>5</v>
      </c>
      <c r="L34" s="924">
        <v>210</v>
      </c>
      <c r="M34" s="924">
        <v>9</v>
      </c>
      <c r="N34" s="924">
        <v>18</v>
      </c>
      <c r="O34" s="975" t="s">
        <v>313</v>
      </c>
      <c r="P34" s="975" t="s">
        <v>313</v>
      </c>
      <c r="Q34" s="924">
        <v>951</v>
      </c>
      <c r="R34" s="924">
        <v>2399</v>
      </c>
      <c r="S34" s="924">
        <v>910</v>
      </c>
      <c r="T34" s="924">
        <v>2368</v>
      </c>
      <c r="U34" s="933" t="s">
        <v>335</v>
      </c>
    </row>
    <row r="35" spans="1:21" ht="17.25" customHeight="1">
      <c r="A35" s="934">
        <v>15</v>
      </c>
      <c r="B35" s="935" t="s">
        <v>212</v>
      </c>
      <c r="C35" s="929">
        <v>47651</v>
      </c>
      <c r="D35" s="929">
        <v>16732</v>
      </c>
      <c r="E35" s="917" t="s">
        <v>767</v>
      </c>
      <c r="F35" s="929">
        <v>1802</v>
      </c>
      <c r="G35" s="930">
        <v>922</v>
      </c>
      <c r="H35" s="930">
        <v>7273</v>
      </c>
      <c r="I35" s="930" t="s">
        <v>313</v>
      </c>
      <c r="J35" s="930" t="s">
        <v>313</v>
      </c>
      <c r="K35" s="929">
        <v>5</v>
      </c>
      <c r="L35" s="929">
        <v>210</v>
      </c>
      <c r="M35" s="929">
        <v>9</v>
      </c>
      <c r="N35" s="929">
        <v>18</v>
      </c>
      <c r="O35" s="917" t="s">
        <v>313</v>
      </c>
      <c r="P35" s="917" t="s">
        <v>313</v>
      </c>
      <c r="Q35" s="929">
        <v>951</v>
      </c>
      <c r="R35" s="929">
        <v>2399</v>
      </c>
      <c r="S35" s="929">
        <v>910</v>
      </c>
      <c r="T35" s="929">
        <v>2368</v>
      </c>
      <c r="U35" s="936">
        <v>15</v>
      </c>
    </row>
    <row r="36" spans="1:21" s="927" customFormat="1" ht="17.25" customHeight="1">
      <c r="A36" s="931"/>
      <c r="B36" s="932" t="s">
        <v>336</v>
      </c>
      <c r="C36" s="924">
        <v>152900</v>
      </c>
      <c r="D36" s="924">
        <v>51186</v>
      </c>
      <c r="E36" s="975" t="s">
        <v>767</v>
      </c>
      <c r="F36" s="924">
        <v>5642</v>
      </c>
      <c r="G36" s="925">
        <v>3705</v>
      </c>
      <c r="H36" s="925">
        <v>24095</v>
      </c>
      <c r="I36" s="975">
        <v>7</v>
      </c>
      <c r="J36" s="975">
        <v>87</v>
      </c>
      <c r="K36" s="924">
        <v>13</v>
      </c>
      <c r="L36" s="924">
        <v>546</v>
      </c>
      <c r="M36" s="924">
        <v>32</v>
      </c>
      <c r="N36" s="924">
        <v>47</v>
      </c>
      <c r="O36" s="975" t="s">
        <v>313</v>
      </c>
      <c r="P36" s="975" t="s">
        <v>313</v>
      </c>
      <c r="Q36" s="924">
        <v>4008</v>
      </c>
      <c r="R36" s="924">
        <v>10467</v>
      </c>
      <c r="S36" s="924">
        <v>3929</v>
      </c>
      <c r="T36" s="924">
        <v>10418</v>
      </c>
      <c r="U36" s="933" t="s">
        <v>337</v>
      </c>
    </row>
    <row r="37" spans="1:21" ht="17.25" customHeight="1">
      <c r="A37" s="934">
        <v>16</v>
      </c>
      <c r="B37" s="935" t="s">
        <v>208</v>
      </c>
      <c r="C37" s="929">
        <v>152900</v>
      </c>
      <c r="D37" s="929">
        <v>51186</v>
      </c>
      <c r="E37" s="917" t="s">
        <v>767</v>
      </c>
      <c r="F37" s="929">
        <v>5642</v>
      </c>
      <c r="G37" s="930">
        <v>3705</v>
      </c>
      <c r="H37" s="929">
        <v>24095</v>
      </c>
      <c r="I37" s="970">
        <v>7</v>
      </c>
      <c r="J37" s="970">
        <v>87</v>
      </c>
      <c r="K37" s="929">
        <v>13</v>
      </c>
      <c r="L37" s="929">
        <v>546</v>
      </c>
      <c r="M37" s="929">
        <v>32</v>
      </c>
      <c r="N37" s="929">
        <v>47</v>
      </c>
      <c r="O37" s="917" t="s">
        <v>313</v>
      </c>
      <c r="P37" s="917" t="s">
        <v>313</v>
      </c>
      <c r="Q37" s="929">
        <v>4008</v>
      </c>
      <c r="R37" s="929">
        <v>10467</v>
      </c>
      <c r="S37" s="929">
        <v>3929</v>
      </c>
      <c r="T37" s="929">
        <v>10418</v>
      </c>
      <c r="U37" s="936">
        <v>16</v>
      </c>
    </row>
    <row r="38" spans="1:21" s="927" customFormat="1" ht="17.25" customHeight="1">
      <c r="A38" s="931"/>
      <c r="B38" s="932" t="s">
        <v>338</v>
      </c>
      <c r="C38" s="924">
        <v>316363</v>
      </c>
      <c r="D38" s="924">
        <v>109095</v>
      </c>
      <c r="E38" s="975" t="s">
        <v>767</v>
      </c>
      <c r="F38" s="924">
        <v>11291</v>
      </c>
      <c r="G38" s="925">
        <v>7073</v>
      </c>
      <c r="H38" s="924">
        <v>46968</v>
      </c>
      <c r="I38" s="978">
        <v>13</v>
      </c>
      <c r="J38" s="978">
        <v>355</v>
      </c>
      <c r="K38" s="924">
        <v>43</v>
      </c>
      <c r="L38" s="924">
        <v>1800</v>
      </c>
      <c r="M38" s="924">
        <v>59</v>
      </c>
      <c r="N38" s="924">
        <v>89</v>
      </c>
      <c r="O38" s="975" t="s">
        <v>313</v>
      </c>
      <c r="P38" s="975" t="s">
        <v>313</v>
      </c>
      <c r="Q38" s="924">
        <v>7789</v>
      </c>
      <c r="R38" s="924">
        <v>18859</v>
      </c>
      <c r="S38" s="924">
        <v>7622</v>
      </c>
      <c r="T38" s="924">
        <v>18720</v>
      </c>
      <c r="U38" s="933" t="s">
        <v>339</v>
      </c>
    </row>
    <row r="39" spans="1:21" ht="17.25" customHeight="1">
      <c r="A39" s="934">
        <v>17</v>
      </c>
      <c r="B39" s="935" t="s">
        <v>204</v>
      </c>
      <c r="C39" s="929">
        <v>55453</v>
      </c>
      <c r="D39" s="929">
        <v>19180</v>
      </c>
      <c r="E39" s="917" t="s">
        <v>767</v>
      </c>
      <c r="F39" s="929">
        <v>1759</v>
      </c>
      <c r="G39" s="930">
        <v>1496</v>
      </c>
      <c r="H39" s="929">
        <v>8440</v>
      </c>
      <c r="I39" s="930">
        <v>7</v>
      </c>
      <c r="J39" s="930">
        <v>121</v>
      </c>
      <c r="K39" s="929">
        <v>3</v>
      </c>
      <c r="L39" s="929">
        <v>126</v>
      </c>
      <c r="M39" s="929">
        <v>9</v>
      </c>
      <c r="N39" s="929">
        <v>14</v>
      </c>
      <c r="O39" s="917" t="s">
        <v>313</v>
      </c>
      <c r="P39" s="917" t="s">
        <v>313</v>
      </c>
      <c r="Q39" s="929">
        <v>1069</v>
      </c>
      <c r="R39" s="929">
        <v>3684</v>
      </c>
      <c r="S39" s="929">
        <v>1060</v>
      </c>
      <c r="T39" s="929">
        <v>3680</v>
      </c>
      <c r="U39" s="936">
        <v>17</v>
      </c>
    </row>
    <row r="40" spans="1:21" ht="17.25" customHeight="1">
      <c r="A40" s="934">
        <v>18</v>
      </c>
      <c r="B40" s="935" t="s">
        <v>202</v>
      </c>
      <c r="C40" s="929">
        <v>62270</v>
      </c>
      <c r="D40" s="929">
        <v>21349</v>
      </c>
      <c r="E40" s="917" t="s">
        <v>767</v>
      </c>
      <c r="F40" s="929">
        <v>2074</v>
      </c>
      <c r="G40" s="930">
        <v>1573</v>
      </c>
      <c r="H40" s="929">
        <v>9251</v>
      </c>
      <c r="I40" s="930">
        <v>4</v>
      </c>
      <c r="J40" s="930">
        <v>134</v>
      </c>
      <c r="K40" s="929">
        <v>10</v>
      </c>
      <c r="L40" s="929">
        <v>418</v>
      </c>
      <c r="M40" s="929">
        <v>11</v>
      </c>
      <c r="N40" s="929">
        <v>17</v>
      </c>
      <c r="O40" s="917" t="s">
        <v>313</v>
      </c>
      <c r="P40" s="917" t="s">
        <v>313</v>
      </c>
      <c r="Q40" s="929">
        <v>2125</v>
      </c>
      <c r="R40" s="929">
        <v>5746</v>
      </c>
      <c r="S40" s="929">
        <v>2084</v>
      </c>
      <c r="T40" s="929">
        <v>5724</v>
      </c>
      <c r="U40" s="936">
        <v>18</v>
      </c>
    </row>
    <row r="41" spans="1:21" ht="17.25" customHeight="1">
      <c r="A41" s="934">
        <v>19</v>
      </c>
      <c r="B41" s="935" t="s">
        <v>200</v>
      </c>
      <c r="C41" s="929">
        <v>198640</v>
      </c>
      <c r="D41" s="929">
        <v>68566</v>
      </c>
      <c r="E41" s="917" t="s">
        <v>767</v>
      </c>
      <c r="F41" s="929">
        <v>7458</v>
      </c>
      <c r="G41" s="930">
        <v>4004</v>
      </c>
      <c r="H41" s="929">
        <v>29278</v>
      </c>
      <c r="I41" s="917">
        <v>2</v>
      </c>
      <c r="J41" s="917">
        <v>101</v>
      </c>
      <c r="K41" s="929">
        <v>30</v>
      </c>
      <c r="L41" s="929">
        <v>1255</v>
      </c>
      <c r="M41" s="929">
        <v>39</v>
      </c>
      <c r="N41" s="929">
        <v>59</v>
      </c>
      <c r="O41" s="917" t="s">
        <v>313</v>
      </c>
      <c r="P41" s="917" t="s">
        <v>313</v>
      </c>
      <c r="Q41" s="929">
        <v>4595</v>
      </c>
      <c r="R41" s="929">
        <v>9429</v>
      </c>
      <c r="S41" s="929">
        <v>4478</v>
      </c>
      <c r="T41" s="929">
        <v>9316</v>
      </c>
      <c r="U41" s="936">
        <v>19</v>
      </c>
    </row>
    <row r="42" spans="1:21" s="927" customFormat="1" ht="17.25" customHeight="1">
      <c r="A42" s="931"/>
      <c r="B42" s="932" t="s">
        <v>340</v>
      </c>
      <c r="C42" s="924">
        <v>79321</v>
      </c>
      <c r="D42" s="924">
        <v>27872</v>
      </c>
      <c r="E42" s="975" t="s">
        <v>767</v>
      </c>
      <c r="F42" s="924">
        <v>2623</v>
      </c>
      <c r="G42" s="925">
        <v>1866</v>
      </c>
      <c r="H42" s="924">
        <v>11987</v>
      </c>
      <c r="I42" s="925">
        <v>3</v>
      </c>
      <c r="J42" s="925">
        <v>110</v>
      </c>
      <c r="K42" s="924">
        <v>10</v>
      </c>
      <c r="L42" s="924">
        <v>417</v>
      </c>
      <c r="M42" s="924">
        <v>17</v>
      </c>
      <c r="N42" s="924">
        <v>51</v>
      </c>
      <c r="O42" s="975" t="s">
        <v>313</v>
      </c>
      <c r="P42" s="975" t="s">
        <v>313</v>
      </c>
      <c r="Q42" s="924">
        <v>964</v>
      </c>
      <c r="R42" s="924">
        <v>2088</v>
      </c>
      <c r="S42" s="924">
        <v>945</v>
      </c>
      <c r="T42" s="924">
        <v>2074</v>
      </c>
      <c r="U42" s="933" t="s">
        <v>341</v>
      </c>
    </row>
    <row r="43" spans="1:21" ht="17.25" customHeight="1">
      <c r="A43" s="934">
        <v>20</v>
      </c>
      <c r="B43" s="935" t="s">
        <v>196</v>
      </c>
      <c r="C43" s="929">
        <v>79321</v>
      </c>
      <c r="D43" s="929">
        <v>27872</v>
      </c>
      <c r="E43" s="917" t="s">
        <v>767</v>
      </c>
      <c r="F43" s="929">
        <v>2623</v>
      </c>
      <c r="G43" s="930">
        <v>1866</v>
      </c>
      <c r="H43" s="929">
        <v>11987</v>
      </c>
      <c r="I43" s="930">
        <v>3</v>
      </c>
      <c r="J43" s="930">
        <v>110</v>
      </c>
      <c r="K43" s="929">
        <v>10</v>
      </c>
      <c r="L43" s="929">
        <v>417</v>
      </c>
      <c r="M43" s="929">
        <v>17</v>
      </c>
      <c r="N43" s="929">
        <v>51</v>
      </c>
      <c r="O43" s="917" t="s">
        <v>313</v>
      </c>
      <c r="P43" s="917" t="s">
        <v>313</v>
      </c>
      <c r="Q43" s="929">
        <v>964</v>
      </c>
      <c r="R43" s="929">
        <v>2088</v>
      </c>
      <c r="S43" s="929">
        <v>945</v>
      </c>
      <c r="T43" s="929">
        <v>2074</v>
      </c>
      <c r="U43" s="936">
        <v>20</v>
      </c>
    </row>
    <row r="44" spans="1:21" s="927" customFormat="1" ht="17.25" customHeight="1">
      <c r="A44" s="931"/>
      <c r="B44" s="932" t="s">
        <v>342</v>
      </c>
      <c r="C44" s="924">
        <v>159521</v>
      </c>
      <c r="D44" s="924">
        <v>60008</v>
      </c>
      <c r="E44" s="975" t="s">
        <v>767</v>
      </c>
      <c r="F44" s="924">
        <v>4550</v>
      </c>
      <c r="G44" s="925">
        <v>1997</v>
      </c>
      <c r="H44" s="924">
        <v>18815.2988</v>
      </c>
      <c r="I44" s="979" t="s">
        <v>313</v>
      </c>
      <c r="J44" s="979" t="s">
        <v>313</v>
      </c>
      <c r="K44" s="924">
        <v>81</v>
      </c>
      <c r="L44" s="924">
        <v>3318</v>
      </c>
      <c r="M44" s="924">
        <v>22</v>
      </c>
      <c r="N44" s="924">
        <v>192.5</v>
      </c>
      <c r="O44" s="978">
        <v>266</v>
      </c>
      <c r="P44" s="973">
        <v>1642.2</v>
      </c>
      <c r="Q44" s="975" t="s">
        <v>313</v>
      </c>
      <c r="R44" s="975" t="s">
        <v>313</v>
      </c>
      <c r="S44" s="975" t="s">
        <v>313</v>
      </c>
      <c r="T44" s="975" t="s">
        <v>313</v>
      </c>
      <c r="U44" s="933" t="s">
        <v>343</v>
      </c>
    </row>
    <row r="45" spans="1:21" ht="17.25" customHeight="1">
      <c r="A45" s="934"/>
      <c r="B45" s="935" t="s">
        <v>344</v>
      </c>
      <c r="C45" s="929">
        <v>27761</v>
      </c>
      <c r="D45" s="929">
        <v>11131</v>
      </c>
      <c r="E45" s="917" t="s">
        <v>767</v>
      </c>
      <c r="F45" s="929">
        <v>515</v>
      </c>
      <c r="G45" s="930">
        <v>368</v>
      </c>
      <c r="H45" s="929">
        <v>3001</v>
      </c>
      <c r="I45" s="917" t="s">
        <v>313</v>
      </c>
      <c r="J45" s="917" t="s">
        <v>313</v>
      </c>
      <c r="K45" s="929">
        <v>17</v>
      </c>
      <c r="L45" s="929">
        <v>630</v>
      </c>
      <c r="M45" s="929">
        <v>5</v>
      </c>
      <c r="N45" s="929">
        <v>35</v>
      </c>
      <c r="O45" s="930">
        <v>3</v>
      </c>
      <c r="P45" s="930">
        <v>48</v>
      </c>
      <c r="Q45" s="917" t="s">
        <v>313</v>
      </c>
      <c r="R45" s="917" t="s">
        <v>313</v>
      </c>
      <c r="S45" s="917" t="s">
        <v>313</v>
      </c>
      <c r="T45" s="917" t="s">
        <v>313</v>
      </c>
      <c r="U45" s="936" t="s">
        <v>770</v>
      </c>
    </row>
    <row r="46" spans="1:21" ht="17.25" customHeight="1">
      <c r="A46" s="937"/>
      <c r="B46" s="935" t="s">
        <v>345</v>
      </c>
      <c r="C46" s="929">
        <v>23178</v>
      </c>
      <c r="D46" s="929">
        <v>8868</v>
      </c>
      <c r="E46" s="917" t="s">
        <v>767</v>
      </c>
      <c r="F46" s="929">
        <v>689</v>
      </c>
      <c r="G46" s="930">
        <v>225</v>
      </c>
      <c r="H46" s="929">
        <v>1840</v>
      </c>
      <c r="I46" s="930" t="s">
        <v>313</v>
      </c>
      <c r="J46" s="930" t="s">
        <v>313</v>
      </c>
      <c r="K46" s="929">
        <v>22</v>
      </c>
      <c r="L46" s="929">
        <v>924</v>
      </c>
      <c r="M46" s="929">
        <v>4</v>
      </c>
      <c r="N46" s="929">
        <v>53</v>
      </c>
      <c r="O46" s="930">
        <v>77</v>
      </c>
      <c r="P46" s="930">
        <v>142</v>
      </c>
      <c r="Q46" s="917" t="s">
        <v>313</v>
      </c>
      <c r="R46" s="917" t="s">
        <v>313</v>
      </c>
      <c r="S46" s="917" t="s">
        <v>313</v>
      </c>
      <c r="T46" s="917" t="s">
        <v>313</v>
      </c>
      <c r="U46" s="936" t="s">
        <v>771</v>
      </c>
    </row>
    <row r="47" spans="1:21" ht="17.25" customHeight="1" thickBot="1">
      <c r="A47" s="940"/>
      <c r="B47" s="941" t="s">
        <v>346</v>
      </c>
      <c r="C47" s="942">
        <v>108582</v>
      </c>
      <c r="D47" s="943">
        <v>40009</v>
      </c>
      <c r="E47" s="944" t="s">
        <v>767</v>
      </c>
      <c r="F47" s="943">
        <v>3346</v>
      </c>
      <c r="G47" s="944">
        <v>1404</v>
      </c>
      <c r="H47" s="943">
        <v>13974</v>
      </c>
      <c r="I47" s="944" t="s">
        <v>313</v>
      </c>
      <c r="J47" s="944" t="s">
        <v>313</v>
      </c>
      <c r="K47" s="943">
        <v>42</v>
      </c>
      <c r="L47" s="943">
        <v>1764</v>
      </c>
      <c r="M47" s="943">
        <v>13</v>
      </c>
      <c r="N47" s="943">
        <v>105</v>
      </c>
      <c r="O47" s="944">
        <v>186</v>
      </c>
      <c r="P47" s="944">
        <v>1452</v>
      </c>
      <c r="Q47" s="944" t="s">
        <v>313</v>
      </c>
      <c r="R47" s="944" t="s">
        <v>313</v>
      </c>
      <c r="S47" s="944" t="s">
        <v>313</v>
      </c>
      <c r="T47" s="944" t="s">
        <v>313</v>
      </c>
      <c r="U47" s="946" t="s">
        <v>772</v>
      </c>
    </row>
    <row r="48" spans="1:21" ht="13.5" customHeight="1">
      <c r="A48" s="899" t="s">
        <v>365</v>
      </c>
      <c r="B48" s="953"/>
      <c r="C48" s="929"/>
      <c r="D48" s="929"/>
      <c r="E48" s="930"/>
      <c r="F48" s="929"/>
      <c r="G48" s="930"/>
      <c r="H48" s="929"/>
      <c r="I48" s="930"/>
      <c r="J48" s="929"/>
      <c r="K48" s="929"/>
      <c r="L48" s="929"/>
      <c r="M48" s="929"/>
      <c r="N48" s="929"/>
      <c r="O48" s="930"/>
      <c r="P48" s="930"/>
      <c r="Q48" s="929"/>
      <c r="R48" s="929"/>
      <c r="S48" s="929"/>
      <c r="T48" s="929"/>
      <c r="U48" s="953"/>
    </row>
    <row r="49" spans="3:20" ht="13.5" customHeight="1">
      <c r="C49" s="924"/>
      <c r="D49" s="924"/>
      <c r="E49" s="930"/>
      <c r="F49" s="924"/>
      <c r="G49" s="925"/>
      <c r="H49" s="924"/>
      <c r="I49" s="925"/>
      <c r="J49" s="924"/>
      <c r="K49" s="924"/>
      <c r="L49" s="924"/>
      <c r="M49" s="924"/>
      <c r="N49" s="924"/>
      <c r="O49" s="925"/>
      <c r="P49" s="925"/>
      <c r="Q49" s="924"/>
      <c r="R49" s="924"/>
      <c r="S49" s="924"/>
      <c r="T49" s="924"/>
    </row>
    <row r="50" spans="3:20" ht="13.5" customHeight="1">
      <c r="C50" s="929"/>
      <c r="D50" s="929"/>
      <c r="E50" s="930"/>
      <c r="F50" s="929"/>
      <c r="G50" s="930"/>
      <c r="H50" s="929"/>
      <c r="I50" s="930"/>
      <c r="J50" s="929"/>
      <c r="K50" s="929"/>
      <c r="L50" s="929"/>
      <c r="M50" s="929"/>
      <c r="N50" s="929"/>
      <c r="O50" s="930"/>
      <c r="P50" s="930"/>
      <c r="Q50" s="929"/>
      <c r="R50" s="929"/>
      <c r="S50" s="929"/>
      <c r="T50" s="929"/>
    </row>
    <row r="51" spans="3:20" ht="14.25" customHeight="1">
      <c r="C51" s="925"/>
      <c r="D51" s="925"/>
      <c r="E51" s="930"/>
      <c r="F51" s="925"/>
      <c r="G51" s="925"/>
      <c r="H51" s="925"/>
      <c r="I51" s="925"/>
      <c r="J51" s="925"/>
      <c r="K51" s="925"/>
      <c r="L51" s="925"/>
      <c r="M51" s="924"/>
      <c r="N51" s="924"/>
      <c r="O51" s="924"/>
      <c r="P51" s="924"/>
      <c r="Q51" s="925"/>
      <c r="R51" s="925"/>
      <c r="S51" s="925"/>
      <c r="T51" s="925"/>
    </row>
    <row r="52" spans="3:20" ht="13.5" customHeight="1">
      <c r="C52" s="930"/>
      <c r="D52" s="930"/>
      <c r="E52" s="930"/>
      <c r="F52" s="930"/>
      <c r="G52" s="930"/>
      <c r="H52" s="930"/>
      <c r="I52" s="930"/>
      <c r="J52" s="930"/>
      <c r="K52" s="930"/>
      <c r="L52" s="930"/>
      <c r="M52" s="930"/>
      <c r="N52" s="930"/>
      <c r="O52" s="930"/>
      <c r="P52" s="930"/>
      <c r="Q52" s="930"/>
      <c r="R52" s="930"/>
      <c r="S52" s="930"/>
      <c r="T52" s="930"/>
    </row>
    <row r="53" spans="3:20" ht="13.5" customHeight="1">
      <c r="C53" s="930"/>
      <c r="D53" s="930"/>
      <c r="E53" s="930"/>
      <c r="F53" s="930"/>
      <c r="G53" s="930"/>
      <c r="H53" s="930"/>
      <c r="I53" s="930"/>
      <c r="J53" s="930"/>
      <c r="K53" s="930"/>
      <c r="L53" s="930"/>
      <c r="M53" s="930"/>
      <c r="N53" s="930"/>
      <c r="O53" s="929"/>
      <c r="P53" s="930"/>
      <c r="Q53" s="930"/>
      <c r="R53" s="930"/>
      <c r="S53" s="930"/>
      <c r="T53" s="930"/>
    </row>
    <row r="54" spans="3:20" ht="13.5" customHeight="1">
      <c r="C54" s="930"/>
      <c r="D54" s="930"/>
      <c r="E54" s="930"/>
      <c r="F54" s="930"/>
      <c r="G54" s="930"/>
      <c r="H54" s="930"/>
      <c r="I54" s="930"/>
      <c r="J54" s="930"/>
      <c r="K54" s="930"/>
      <c r="L54" s="930"/>
      <c r="M54" s="930"/>
      <c r="N54" s="930"/>
      <c r="O54" s="929"/>
      <c r="P54" s="930"/>
      <c r="Q54" s="930"/>
      <c r="R54" s="930"/>
      <c r="S54" s="930"/>
      <c r="T54" s="930"/>
    </row>
    <row r="55" ht="12">
      <c r="D55" s="947"/>
    </row>
  </sheetData>
  <sheetProtection/>
  <mergeCells count="10">
    <mergeCell ref="U5:U7"/>
    <mergeCell ref="K6:L6"/>
    <mergeCell ref="M6:N6"/>
    <mergeCell ref="S6:T6"/>
    <mergeCell ref="T4:U4"/>
    <mergeCell ref="A5:B7"/>
    <mergeCell ref="C5:F6"/>
    <mergeCell ref="G5:H6"/>
    <mergeCell ref="I5:J6"/>
    <mergeCell ref="Q5:R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FF00"/>
  </sheetPr>
  <dimension ref="A1:BD60"/>
  <sheetViews>
    <sheetView showGridLines="0" zoomScalePageLayoutView="0" workbookViewId="0" topLeftCell="A1">
      <selection activeCell="C13" sqref="C13:L13"/>
    </sheetView>
  </sheetViews>
  <sheetFormatPr defaultColWidth="8.00390625" defaultRowHeight="13.5"/>
  <cols>
    <col min="1" max="1" width="2.50390625" style="898" customWidth="1"/>
    <col min="2" max="2" width="9.375" style="898" customWidth="1"/>
    <col min="3" max="12" width="13.00390625" style="898" customWidth="1"/>
    <col min="13" max="13" width="11.00390625" style="898" customWidth="1"/>
    <col min="14" max="14" width="8.00390625" style="898" customWidth="1"/>
    <col min="15" max="16" width="8.00390625" style="898" hidden="1" customWidth="1"/>
    <col min="17" max="17" width="9.50390625" style="898" hidden="1" customWidth="1"/>
    <col min="18" max="18" width="15.125" style="983" hidden="1" customWidth="1"/>
    <col min="19" max="19" width="8.125" style="983" hidden="1" customWidth="1"/>
    <col min="20" max="20" width="11.875" style="983" hidden="1" customWidth="1"/>
    <col min="21" max="21" width="12.875" style="983" hidden="1" customWidth="1"/>
    <col min="22" max="22" width="15.00390625" style="983" hidden="1" customWidth="1"/>
    <col min="23" max="23" width="11.00390625" style="983" hidden="1" customWidth="1"/>
    <col min="24" max="24" width="15.875" style="983" hidden="1" customWidth="1"/>
    <col min="25" max="25" width="10.50390625" style="983" hidden="1" customWidth="1"/>
    <col min="26" max="26" width="13.50390625" style="983" hidden="1" customWidth="1"/>
    <col min="27" max="27" width="10.50390625" style="983" hidden="1" customWidth="1"/>
    <col min="28" max="28" width="12.25390625" style="983" hidden="1" customWidth="1"/>
    <col min="29" max="29" width="8.00390625" style="983" hidden="1" customWidth="1"/>
    <col min="30" max="30" width="13.625" style="983" hidden="1" customWidth="1"/>
    <col min="31" max="31" width="8.00390625" style="983" hidden="1" customWidth="1"/>
    <col min="32" max="32" width="16.625" style="983" hidden="1" customWidth="1"/>
    <col min="33" max="33" width="11.25390625" style="983" hidden="1" customWidth="1"/>
    <col min="34" max="34" width="14.875" style="983" hidden="1" customWidth="1"/>
    <col min="35" max="38" width="10.625" style="983" hidden="1" customWidth="1"/>
    <col min="39" max="39" width="12.50390625" style="983" hidden="1" customWidth="1"/>
    <col min="40" max="40" width="8.00390625" style="983" hidden="1" customWidth="1"/>
    <col min="41" max="41" width="12.875" style="983" hidden="1" customWidth="1"/>
    <col min="42" max="42" width="8.00390625" style="983" hidden="1" customWidth="1"/>
    <col min="43" max="43" width="14.50390625" style="983" hidden="1" customWidth="1"/>
    <col min="44" max="44" width="10.00390625" style="983" hidden="1" customWidth="1"/>
    <col min="45" max="45" width="13.375" style="983" hidden="1" customWidth="1"/>
    <col min="46" max="46" width="9.125" style="983" hidden="1" customWidth="1"/>
    <col min="47" max="47" width="12.25390625" style="983" hidden="1" customWidth="1"/>
    <col min="48" max="56" width="8.00390625" style="983" hidden="1" customWidth="1"/>
    <col min="57" max="16384" width="8.00390625" style="898" customWidth="1"/>
  </cols>
  <sheetData>
    <row r="1" spans="1:56" s="894" customFormat="1" ht="18.75" customHeight="1">
      <c r="A1" s="980"/>
      <c r="B1" s="980"/>
      <c r="C1" s="980"/>
      <c r="D1" s="980"/>
      <c r="E1" s="980"/>
      <c r="F1" s="980"/>
      <c r="G1" s="891" t="s">
        <v>736</v>
      </c>
      <c r="H1" s="980"/>
      <c r="I1" s="892" t="s">
        <v>835</v>
      </c>
      <c r="K1" s="891"/>
      <c r="L1" s="891"/>
      <c r="M1" s="980"/>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row>
    <row r="2" spans="1:13" ht="3.75" customHeight="1">
      <c r="A2" s="980"/>
      <c r="B2" s="982"/>
      <c r="C2" s="982"/>
      <c r="D2" s="982"/>
      <c r="E2" s="982"/>
      <c r="F2" s="982"/>
      <c r="G2" s="982"/>
      <c r="H2" s="982"/>
      <c r="I2" s="982"/>
      <c r="J2" s="891"/>
      <c r="K2" s="891"/>
      <c r="L2" s="891"/>
      <c r="M2" s="982"/>
    </row>
    <row r="3" ht="12.75" customHeight="1">
      <c r="B3" s="898" t="s">
        <v>773</v>
      </c>
    </row>
    <row r="4" spans="3:56" s="899" customFormat="1" ht="12.75" customHeight="1" thickBot="1">
      <c r="C4" s="899" t="s">
        <v>366</v>
      </c>
      <c r="L4" s="984" t="s">
        <v>794</v>
      </c>
      <c r="M4" s="985"/>
      <c r="N4" s="986"/>
      <c r="O4" s="899" t="s">
        <v>774</v>
      </c>
      <c r="P4" s="899" t="s">
        <v>775</v>
      </c>
      <c r="Q4" s="899" t="s">
        <v>624</v>
      </c>
      <c r="R4" s="987" t="s">
        <v>625</v>
      </c>
      <c r="S4" s="987" t="s">
        <v>626</v>
      </c>
      <c r="T4" s="987" t="s">
        <v>627</v>
      </c>
      <c r="U4" s="987" t="s">
        <v>627</v>
      </c>
      <c r="V4" s="987" t="s">
        <v>628</v>
      </c>
      <c r="W4" s="987" t="s">
        <v>628</v>
      </c>
      <c r="X4" s="987" t="s">
        <v>629</v>
      </c>
      <c r="Y4" s="987" t="s">
        <v>629</v>
      </c>
      <c r="Z4" s="987" t="s">
        <v>630</v>
      </c>
      <c r="AA4" s="987" t="s">
        <v>630</v>
      </c>
      <c r="AB4" s="987" t="s">
        <v>631</v>
      </c>
      <c r="AC4" s="987" t="s">
        <v>631</v>
      </c>
      <c r="AD4" s="987" t="s">
        <v>632</v>
      </c>
      <c r="AE4" s="987" t="s">
        <v>632</v>
      </c>
      <c r="AF4" s="987" t="s">
        <v>633</v>
      </c>
      <c r="AG4" s="987" t="s">
        <v>633</v>
      </c>
      <c r="AH4" s="987" t="s">
        <v>634</v>
      </c>
      <c r="AI4" s="987" t="s">
        <v>634</v>
      </c>
      <c r="AJ4" s="899" t="s">
        <v>635</v>
      </c>
      <c r="AK4" s="987" t="s">
        <v>636</v>
      </c>
      <c r="AL4" s="987" t="s">
        <v>637</v>
      </c>
      <c r="AM4" s="987" t="s">
        <v>638</v>
      </c>
      <c r="AN4" s="987" t="s">
        <v>639</v>
      </c>
      <c r="AO4" s="987" t="s">
        <v>640</v>
      </c>
      <c r="AP4" s="987" t="s">
        <v>640</v>
      </c>
      <c r="AQ4" s="987" t="s">
        <v>641</v>
      </c>
      <c r="AR4" s="987" t="s">
        <v>641</v>
      </c>
      <c r="AS4" s="987" t="s">
        <v>642</v>
      </c>
      <c r="AT4" s="987" t="s">
        <v>642</v>
      </c>
      <c r="AU4" s="987" t="s">
        <v>643</v>
      </c>
      <c r="AV4" s="987" t="s">
        <v>643</v>
      </c>
      <c r="AW4" s="987"/>
      <c r="AX4" s="987"/>
      <c r="AY4" s="987"/>
      <c r="AZ4" s="987"/>
      <c r="BA4" s="987"/>
      <c r="BB4" s="987"/>
      <c r="BC4" s="987"/>
      <c r="BD4" s="987"/>
    </row>
    <row r="5" spans="1:13" ht="13.5" customHeight="1">
      <c r="A5" s="1160" t="s">
        <v>493</v>
      </c>
      <c r="B5" s="1161"/>
      <c r="C5" s="1153" t="s">
        <v>644</v>
      </c>
      <c r="D5" s="1182"/>
      <c r="E5" s="1153" t="s">
        <v>353</v>
      </c>
      <c r="F5" s="1154"/>
      <c r="G5" s="1154"/>
      <c r="H5" s="1182"/>
      <c r="I5" s="1153" t="s">
        <v>367</v>
      </c>
      <c r="J5" s="1154"/>
      <c r="K5" s="1157" t="s">
        <v>368</v>
      </c>
      <c r="L5" s="1186"/>
      <c r="M5" s="1158" t="s">
        <v>321</v>
      </c>
    </row>
    <row r="6" spans="1:13" ht="13.5" customHeight="1">
      <c r="A6" s="1162"/>
      <c r="B6" s="1163"/>
      <c r="C6" s="1155"/>
      <c r="D6" s="1183"/>
      <c r="E6" s="1155"/>
      <c r="F6" s="1156"/>
      <c r="G6" s="1156"/>
      <c r="H6" s="1183"/>
      <c r="I6" s="1155"/>
      <c r="J6" s="1156"/>
      <c r="K6" s="1159"/>
      <c r="L6" s="1187"/>
      <c r="M6" s="1158"/>
    </row>
    <row r="7" spans="1:13" ht="13.5" customHeight="1">
      <c r="A7" s="1164"/>
      <c r="B7" s="1165"/>
      <c r="C7" s="907" t="s">
        <v>1</v>
      </c>
      <c r="D7" s="907" t="s">
        <v>326</v>
      </c>
      <c r="E7" s="988" t="s">
        <v>360</v>
      </c>
      <c r="F7" s="989" t="s">
        <v>361</v>
      </c>
      <c r="G7" s="989" t="s">
        <v>362</v>
      </c>
      <c r="H7" s="989" t="s">
        <v>363</v>
      </c>
      <c r="I7" s="907" t="s">
        <v>1</v>
      </c>
      <c r="J7" s="965" t="s">
        <v>326</v>
      </c>
      <c r="K7" s="907" t="s">
        <v>1</v>
      </c>
      <c r="L7" s="965" t="s">
        <v>326</v>
      </c>
      <c r="M7" s="1159"/>
    </row>
    <row r="8" spans="1:13" ht="13.5" customHeight="1">
      <c r="A8" s="909"/>
      <c r="B8" s="910" t="s">
        <v>16</v>
      </c>
      <c r="C8" s="912"/>
      <c r="D8" s="912"/>
      <c r="E8" s="966"/>
      <c r="F8" s="967"/>
      <c r="G8" s="967"/>
      <c r="H8" s="967"/>
      <c r="I8" s="912"/>
      <c r="J8" s="912"/>
      <c r="K8" s="912"/>
      <c r="L8" s="912"/>
      <c r="M8" s="914"/>
    </row>
    <row r="9" spans="1:13" ht="16.5" customHeight="1">
      <c r="A9" s="915"/>
      <c r="B9" s="916" t="s">
        <v>802</v>
      </c>
      <c r="C9" s="920">
        <v>6390</v>
      </c>
      <c r="D9" s="920">
        <v>5752</v>
      </c>
      <c r="E9" s="920">
        <v>440335</v>
      </c>
      <c r="F9" s="920">
        <v>179833</v>
      </c>
      <c r="G9" s="917" t="s">
        <v>0</v>
      </c>
      <c r="H9" s="920">
        <v>10059</v>
      </c>
      <c r="I9" s="920">
        <v>7346</v>
      </c>
      <c r="J9" s="920">
        <v>67570</v>
      </c>
      <c r="K9" s="920">
        <v>11</v>
      </c>
      <c r="L9" s="920">
        <v>267</v>
      </c>
      <c r="M9" s="918" t="s">
        <v>826</v>
      </c>
    </row>
    <row r="10" spans="1:13" ht="16.5" customHeight="1">
      <c r="A10" s="919"/>
      <c r="B10" s="916" t="s">
        <v>732</v>
      </c>
      <c r="C10" s="920">
        <v>5912</v>
      </c>
      <c r="D10" s="920">
        <v>5181</v>
      </c>
      <c r="E10" s="920">
        <v>422931</v>
      </c>
      <c r="F10" s="920">
        <v>172124</v>
      </c>
      <c r="G10" s="917" t="s">
        <v>0</v>
      </c>
      <c r="H10" s="920">
        <v>9522</v>
      </c>
      <c r="I10" s="920">
        <v>6793</v>
      </c>
      <c r="J10" s="920">
        <v>67942</v>
      </c>
      <c r="K10" s="920">
        <v>12</v>
      </c>
      <c r="L10" s="920">
        <v>404</v>
      </c>
      <c r="M10" s="918" t="s">
        <v>620</v>
      </c>
    </row>
    <row r="11" spans="1:13" ht="16.5" customHeight="1">
      <c r="A11" s="919"/>
      <c r="B11" s="916" t="s">
        <v>593</v>
      </c>
      <c r="C11" s="929">
        <v>5248</v>
      </c>
      <c r="D11" s="929">
        <v>4537</v>
      </c>
      <c r="E11" s="929">
        <v>372016</v>
      </c>
      <c r="F11" s="929">
        <v>153013</v>
      </c>
      <c r="G11" s="970" t="s">
        <v>670</v>
      </c>
      <c r="H11" s="929">
        <v>8051</v>
      </c>
      <c r="I11" s="929">
        <v>6288</v>
      </c>
      <c r="J11" s="929">
        <v>60514</v>
      </c>
      <c r="K11" s="929">
        <v>8</v>
      </c>
      <c r="L11" s="929">
        <v>393</v>
      </c>
      <c r="M11" s="918" t="s">
        <v>621</v>
      </c>
    </row>
    <row r="12" spans="1:48" ht="16.5" customHeight="1">
      <c r="A12" s="919"/>
      <c r="B12" s="916" t="s">
        <v>673</v>
      </c>
      <c r="C12" s="921" t="s">
        <v>776</v>
      </c>
      <c r="D12" s="921" t="s">
        <v>777</v>
      </c>
      <c r="E12" s="921" t="s">
        <v>778</v>
      </c>
      <c r="F12" s="921" t="s">
        <v>779</v>
      </c>
      <c r="G12" s="970" t="s">
        <v>670</v>
      </c>
      <c r="H12" s="921" t="s">
        <v>780</v>
      </c>
      <c r="I12" s="921" t="s">
        <v>781</v>
      </c>
      <c r="J12" s="921" t="s">
        <v>782</v>
      </c>
      <c r="K12" s="921">
        <v>7</v>
      </c>
      <c r="L12" s="921">
        <v>319</v>
      </c>
      <c r="M12" s="918" t="s">
        <v>755</v>
      </c>
      <c r="O12" s="898">
        <v>14534</v>
      </c>
      <c r="P12" s="898">
        <v>1</v>
      </c>
      <c r="Q12" s="898">
        <v>14535</v>
      </c>
      <c r="R12" s="983">
        <v>150523422</v>
      </c>
      <c r="S12" s="983">
        <v>10000</v>
      </c>
      <c r="T12" s="983">
        <v>150533422</v>
      </c>
      <c r="U12" s="983">
        <v>15053</v>
      </c>
      <c r="V12" s="983">
        <v>19035499116</v>
      </c>
      <c r="W12" s="983">
        <v>1903550</v>
      </c>
      <c r="X12" s="983">
        <v>14043083467</v>
      </c>
      <c r="Y12" s="983">
        <v>1404308</v>
      </c>
      <c r="Z12" s="983">
        <v>4787041183</v>
      </c>
      <c r="AA12" s="983">
        <v>478704</v>
      </c>
      <c r="AB12" s="983">
        <v>205374466</v>
      </c>
      <c r="AC12" s="983">
        <v>20537</v>
      </c>
      <c r="AD12" s="983">
        <v>1311571589</v>
      </c>
      <c r="AE12" s="983">
        <v>131157</v>
      </c>
      <c r="AF12" s="983">
        <v>82570943474</v>
      </c>
      <c r="AG12" s="983">
        <v>8257094</v>
      </c>
      <c r="AH12" s="983">
        <v>82135394080</v>
      </c>
      <c r="AI12" s="983">
        <v>8213539</v>
      </c>
      <c r="AJ12" s="983">
        <v>30787</v>
      </c>
      <c r="AK12" s="983">
        <v>0</v>
      </c>
      <c r="AL12" s="983">
        <v>30787</v>
      </c>
      <c r="AM12" s="983">
        <v>435549394</v>
      </c>
      <c r="AN12" s="983">
        <v>0</v>
      </c>
      <c r="AO12" s="983">
        <v>435549394</v>
      </c>
      <c r="AP12" s="983">
        <v>43555</v>
      </c>
      <c r="AQ12" s="983">
        <v>73076961683</v>
      </c>
      <c r="AR12" s="983">
        <v>7307696</v>
      </c>
      <c r="AS12" s="983">
        <v>9493981791</v>
      </c>
      <c r="AT12" s="983">
        <v>949398</v>
      </c>
      <c r="AU12" s="983">
        <v>0</v>
      </c>
      <c r="AV12" s="983">
        <v>0</v>
      </c>
    </row>
    <row r="13" spans="1:56" s="927" customFormat="1" ht="16.5" customHeight="1">
      <c r="A13" s="922"/>
      <c r="B13" s="923" t="s">
        <v>801</v>
      </c>
      <c r="C13" s="924">
        <v>2992</v>
      </c>
      <c r="D13" s="924">
        <v>2364</v>
      </c>
      <c r="E13" s="924">
        <v>200916</v>
      </c>
      <c r="F13" s="924">
        <v>82757</v>
      </c>
      <c r="G13" s="975" t="s">
        <v>670</v>
      </c>
      <c r="H13" s="924">
        <v>4067</v>
      </c>
      <c r="I13" s="924">
        <v>3937</v>
      </c>
      <c r="J13" s="924">
        <v>38429</v>
      </c>
      <c r="K13" s="924">
        <v>1</v>
      </c>
      <c r="L13" s="924">
        <v>75</v>
      </c>
      <c r="M13" s="926" t="s">
        <v>838</v>
      </c>
      <c r="R13" s="990"/>
      <c r="S13" s="990"/>
      <c r="T13" s="990"/>
      <c r="U13" s="990"/>
      <c r="V13" s="990"/>
      <c r="W13" s="990"/>
      <c r="X13" s="990"/>
      <c r="Y13" s="990"/>
      <c r="Z13" s="990"/>
      <c r="AA13" s="990"/>
      <c r="AB13" s="990"/>
      <c r="AC13" s="990"/>
      <c r="AD13" s="990"/>
      <c r="AE13" s="990"/>
      <c r="AF13" s="990"/>
      <c r="AG13" s="990"/>
      <c r="AH13" s="990"/>
      <c r="AI13" s="990"/>
      <c r="AJ13" s="990"/>
      <c r="AK13" s="990"/>
      <c r="AL13" s="990"/>
      <c r="AM13" s="990"/>
      <c r="AN13" s="990"/>
      <c r="AO13" s="990"/>
      <c r="AP13" s="990"/>
      <c r="AQ13" s="990"/>
      <c r="AR13" s="990"/>
      <c r="AS13" s="990"/>
      <c r="AT13" s="990"/>
      <c r="AU13" s="990"/>
      <c r="AV13" s="990"/>
      <c r="AW13" s="990"/>
      <c r="AX13" s="990"/>
      <c r="AY13" s="990"/>
      <c r="AZ13" s="990"/>
      <c r="BA13" s="990"/>
      <c r="BB13" s="990"/>
      <c r="BC13" s="990"/>
      <c r="BD13" s="990"/>
    </row>
    <row r="14" spans="1:56" s="927" customFormat="1" ht="6" customHeight="1">
      <c r="A14" s="922"/>
      <c r="B14" s="928"/>
      <c r="C14" s="929"/>
      <c r="D14" s="929"/>
      <c r="E14" s="929"/>
      <c r="F14" s="929"/>
      <c r="G14" s="971"/>
      <c r="H14" s="929"/>
      <c r="I14" s="929"/>
      <c r="J14" s="929"/>
      <c r="K14" s="929"/>
      <c r="L14" s="929"/>
      <c r="M14" s="926"/>
      <c r="R14" s="990"/>
      <c r="S14" s="990"/>
      <c r="T14" s="990"/>
      <c r="U14" s="990"/>
      <c r="V14" s="990"/>
      <c r="W14" s="990"/>
      <c r="X14" s="990"/>
      <c r="Y14" s="990"/>
      <c r="Z14" s="990"/>
      <c r="AA14" s="990"/>
      <c r="AB14" s="990"/>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c r="AY14" s="990"/>
      <c r="AZ14" s="990"/>
      <c r="BA14" s="990"/>
      <c r="BB14" s="990"/>
      <c r="BC14" s="990"/>
      <c r="BD14" s="990"/>
    </row>
    <row r="15" spans="1:56" s="927" customFormat="1" ht="16.5" customHeight="1">
      <c r="A15" s="931"/>
      <c r="B15" s="932" t="s">
        <v>215</v>
      </c>
      <c r="C15" s="924">
        <v>2449</v>
      </c>
      <c r="D15" s="924">
        <v>1949</v>
      </c>
      <c r="E15" s="924">
        <v>162066</v>
      </c>
      <c r="F15" s="924">
        <v>66698</v>
      </c>
      <c r="G15" s="975" t="s">
        <v>767</v>
      </c>
      <c r="H15" s="924">
        <v>3360</v>
      </c>
      <c r="I15" s="924">
        <v>3161</v>
      </c>
      <c r="J15" s="924">
        <v>30989</v>
      </c>
      <c r="K15" s="924">
        <v>1</v>
      </c>
      <c r="L15" s="924">
        <v>75</v>
      </c>
      <c r="M15" s="933" t="s">
        <v>622</v>
      </c>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0"/>
      <c r="AY15" s="990"/>
      <c r="AZ15" s="990"/>
      <c r="BA15" s="990"/>
      <c r="BB15" s="990"/>
      <c r="BC15" s="990"/>
      <c r="BD15" s="990"/>
    </row>
    <row r="16" spans="1:56" s="927" customFormat="1" ht="16.5" customHeight="1">
      <c r="A16" s="931"/>
      <c r="B16" s="932" t="s">
        <v>213</v>
      </c>
      <c r="C16" s="924">
        <v>543</v>
      </c>
      <c r="D16" s="924">
        <v>416</v>
      </c>
      <c r="E16" s="924">
        <v>38850</v>
      </c>
      <c r="F16" s="924">
        <v>16058</v>
      </c>
      <c r="G16" s="975" t="s">
        <v>767</v>
      </c>
      <c r="H16" s="924">
        <v>707</v>
      </c>
      <c r="I16" s="924">
        <v>776</v>
      </c>
      <c r="J16" s="924">
        <v>7440</v>
      </c>
      <c r="K16" s="925" t="s">
        <v>767</v>
      </c>
      <c r="L16" s="925" t="s">
        <v>767</v>
      </c>
      <c r="M16" s="933" t="s">
        <v>623</v>
      </c>
      <c r="R16" s="990"/>
      <c r="S16" s="990"/>
      <c r="T16" s="990"/>
      <c r="U16" s="990"/>
      <c r="V16" s="990"/>
      <c r="W16" s="990"/>
      <c r="X16" s="990"/>
      <c r="Y16" s="990"/>
      <c r="Z16" s="990"/>
      <c r="AA16" s="990"/>
      <c r="AB16" s="990"/>
      <c r="AC16" s="990"/>
      <c r="AD16" s="990"/>
      <c r="AE16" s="990"/>
      <c r="AF16" s="990"/>
      <c r="AG16" s="990"/>
      <c r="AH16" s="990"/>
      <c r="AI16" s="990"/>
      <c r="AJ16" s="990"/>
      <c r="AK16" s="990"/>
      <c r="AL16" s="990"/>
      <c r="AM16" s="990"/>
      <c r="AN16" s="990"/>
      <c r="AO16" s="990"/>
      <c r="AP16" s="990"/>
      <c r="AQ16" s="990"/>
      <c r="AR16" s="990"/>
      <c r="AS16" s="990"/>
      <c r="AT16" s="990"/>
      <c r="AU16" s="990"/>
      <c r="AV16" s="990"/>
      <c r="AW16" s="990"/>
      <c r="AX16" s="990"/>
      <c r="AY16" s="990"/>
      <c r="AZ16" s="990"/>
      <c r="BA16" s="990"/>
      <c r="BB16" s="990"/>
      <c r="BC16" s="990"/>
      <c r="BD16" s="990"/>
    </row>
    <row r="17" spans="1:13" ht="7.5" customHeight="1">
      <c r="A17" s="934"/>
      <c r="B17" s="935"/>
      <c r="C17" s="930"/>
      <c r="D17" s="930"/>
      <c r="E17" s="930"/>
      <c r="F17" s="930"/>
      <c r="G17" s="970"/>
      <c r="H17" s="930"/>
      <c r="I17" s="930"/>
      <c r="J17" s="930"/>
      <c r="K17" s="930"/>
      <c r="L17" s="930"/>
      <c r="M17" s="936"/>
    </row>
    <row r="18" spans="1:48" ht="17.25" customHeight="1">
      <c r="A18" s="934">
        <v>1</v>
      </c>
      <c r="B18" s="935" t="s">
        <v>211</v>
      </c>
      <c r="C18" s="929">
        <v>789</v>
      </c>
      <c r="D18" s="929">
        <v>513</v>
      </c>
      <c r="E18" s="929">
        <v>48749</v>
      </c>
      <c r="F18" s="929">
        <v>19922</v>
      </c>
      <c r="G18" s="970" t="s">
        <v>767</v>
      </c>
      <c r="H18" s="929">
        <v>1115</v>
      </c>
      <c r="I18" s="929">
        <v>953</v>
      </c>
      <c r="J18" s="929">
        <v>9429</v>
      </c>
      <c r="K18" s="929">
        <v>1</v>
      </c>
      <c r="L18" s="929">
        <v>75</v>
      </c>
      <c r="M18" s="936">
        <v>1</v>
      </c>
      <c r="O18" s="898">
        <v>1940</v>
      </c>
      <c r="P18" s="898">
        <v>0</v>
      </c>
      <c r="Q18" s="898">
        <v>1940</v>
      </c>
      <c r="R18" s="983">
        <v>19664528</v>
      </c>
      <c r="S18" s="983">
        <v>0</v>
      </c>
      <c r="T18" s="983">
        <v>19664528</v>
      </c>
      <c r="U18" s="983">
        <v>1966</v>
      </c>
      <c r="V18" s="983">
        <v>3464644286</v>
      </c>
      <c r="W18" s="983">
        <v>346464</v>
      </c>
      <c r="X18" s="983">
        <v>2572986166</v>
      </c>
      <c r="Y18" s="983">
        <v>257299</v>
      </c>
      <c r="Z18" s="983">
        <v>847804446</v>
      </c>
      <c r="AA18" s="983">
        <v>84780</v>
      </c>
      <c r="AB18" s="983">
        <v>43853674</v>
      </c>
      <c r="AC18" s="983">
        <v>4385</v>
      </c>
      <c r="AD18" s="983">
        <v>236741366</v>
      </c>
      <c r="AE18" s="983">
        <v>23674</v>
      </c>
      <c r="AF18" s="983">
        <v>14585418914</v>
      </c>
      <c r="AG18" s="983">
        <v>1458542</v>
      </c>
      <c r="AH18" s="983">
        <v>14513799384</v>
      </c>
      <c r="AI18" s="983">
        <v>1451380</v>
      </c>
      <c r="AJ18" s="983">
        <v>4666</v>
      </c>
      <c r="AK18" s="983">
        <v>0</v>
      </c>
      <c r="AL18" s="983">
        <v>4666</v>
      </c>
      <c r="AM18" s="983">
        <v>71619530</v>
      </c>
      <c r="AN18" s="983">
        <v>0</v>
      </c>
      <c r="AO18" s="983">
        <v>71619530</v>
      </c>
      <c r="AP18" s="983">
        <v>7162</v>
      </c>
      <c r="AQ18" s="983">
        <v>12910713468</v>
      </c>
      <c r="AR18" s="983">
        <v>1291071</v>
      </c>
      <c r="AS18" s="983">
        <v>1674705446</v>
      </c>
      <c r="AT18" s="983">
        <v>167471</v>
      </c>
      <c r="AU18" s="983">
        <v>0</v>
      </c>
      <c r="AV18" s="983">
        <v>0</v>
      </c>
    </row>
    <row r="19" spans="1:48" ht="17.25" customHeight="1">
      <c r="A19" s="934">
        <v>2</v>
      </c>
      <c r="B19" s="935" t="s">
        <v>209</v>
      </c>
      <c r="C19" s="929">
        <v>445</v>
      </c>
      <c r="D19" s="929">
        <v>361</v>
      </c>
      <c r="E19" s="929">
        <v>27376</v>
      </c>
      <c r="F19" s="929">
        <v>11480</v>
      </c>
      <c r="G19" s="970" t="s">
        <v>767</v>
      </c>
      <c r="H19" s="929">
        <v>372</v>
      </c>
      <c r="I19" s="929">
        <v>546</v>
      </c>
      <c r="J19" s="929">
        <v>5157</v>
      </c>
      <c r="K19" s="930" t="s">
        <v>767</v>
      </c>
      <c r="L19" s="930" t="s">
        <v>767</v>
      </c>
      <c r="M19" s="936">
        <v>2</v>
      </c>
      <c r="O19" s="898">
        <v>3359</v>
      </c>
      <c r="P19" s="898">
        <v>1</v>
      </c>
      <c r="Q19" s="898">
        <v>3360</v>
      </c>
      <c r="R19" s="983">
        <v>33859553</v>
      </c>
      <c r="S19" s="983">
        <v>10000</v>
      </c>
      <c r="T19" s="983">
        <v>33869553</v>
      </c>
      <c r="U19" s="983">
        <v>3387</v>
      </c>
      <c r="V19" s="983">
        <v>2720982458</v>
      </c>
      <c r="W19" s="983">
        <v>272098</v>
      </c>
      <c r="X19" s="983">
        <v>2011950396</v>
      </c>
      <c r="Y19" s="983">
        <v>201195</v>
      </c>
      <c r="Z19" s="983">
        <v>682142235</v>
      </c>
      <c r="AA19" s="983">
        <v>68214</v>
      </c>
      <c r="AB19" s="983">
        <v>26889827</v>
      </c>
      <c r="AC19" s="983">
        <v>2689</v>
      </c>
      <c r="AD19" s="983">
        <v>174758637</v>
      </c>
      <c r="AE19" s="983">
        <v>17476</v>
      </c>
      <c r="AF19" s="983">
        <v>12006578087</v>
      </c>
      <c r="AG19" s="983">
        <v>1200658</v>
      </c>
      <c r="AH19" s="983">
        <v>11925558578</v>
      </c>
      <c r="AI19" s="983">
        <v>1192556</v>
      </c>
      <c r="AJ19" s="983">
        <v>5947</v>
      </c>
      <c r="AK19" s="983">
        <v>0</v>
      </c>
      <c r="AL19" s="983">
        <v>5947</v>
      </c>
      <c r="AM19" s="983">
        <v>81019509</v>
      </c>
      <c r="AN19" s="983">
        <v>0</v>
      </c>
      <c r="AO19" s="983">
        <v>81019509</v>
      </c>
      <c r="AP19" s="983">
        <v>8102</v>
      </c>
      <c r="AQ19" s="983">
        <v>10597842413</v>
      </c>
      <c r="AR19" s="983">
        <v>1059784</v>
      </c>
      <c r="AS19" s="983">
        <v>1408735674</v>
      </c>
      <c r="AT19" s="983">
        <v>140874</v>
      </c>
      <c r="AU19" s="983">
        <v>0</v>
      </c>
      <c r="AV19" s="983">
        <v>0</v>
      </c>
    </row>
    <row r="20" spans="1:48" ht="17.25" customHeight="1">
      <c r="A20" s="934">
        <v>3</v>
      </c>
      <c r="B20" s="935" t="s">
        <v>207</v>
      </c>
      <c r="C20" s="929">
        <v>223</v>
      </c>
      <c r="D20" s="929">
        <v>185</v>
      </c>
      <c r="E20" s="929">
        <v>14862</v>
      </c>
      <c r="F20" s="929">
        <v>6021</v>
      </c>
      <c r="G20" s="970" t="s">
        <v>767</v>
      </c>
      <c r="H20" s="929">
        <v>423</v>
      </c>
      <c r="I20" s="929">
        <v>298</v>
      </c>
      <c r="J20" s="929">
        <v>2883</v>
      </c>
      <c r="K20" s="930" t="s">
        <v>767</v>
      </c>
      <c r="L20" s="930" t="s">
        <v>767</v>
      </c>
      <c r="M20" s="936">
        <v>3</v>
      </c>
      <c r="O20" s="898">
        <v>1183</v>
      </c>
      <c r="P20" s="898">
        <v>0</v>
      </c>
      <c r="Q20" s="898">
        <v>1183</v>
      </c>
      <c r="R20" s="983">
        <v>13278878</v>
      </c>
      <c r="S20" s="983">
        <v>0</v>
      </c>
      <c r="T20" s="983">
        <v>13278878</v>
      </c>
      <c r="U20" s="983">
        <v>1328</v>
      </c>
      <c r="V20" s="983">
        <v>1813742457</v>
      </c>
      <c r="W20" s="983">
        <v>181374</v>
      </c>
      <c r="X20" s="983">
        <v>1345110342</v>
      </c>
      <c r="Y20" s="983">
        <v>134511</v>
      </c>
      <c r="Z20" s="983">
        <v>451949733</v>
      </c>
      <c r="AA20" s="983">
        <v>45195</v>
      </c>
      <c r="AB20" s="983">
        <v>16682382</v>
      </c>
      <c r="AC20" s="983">
        <v>1668</v>
      </c>
      <c r="AD20" s="983">
        <v>126365408</v>
      </c>
      <c r="AE20" s="983">
        <v>12637</v>
      </c>
      <c r="AF20" s="983">
        <v>5831707343</v>
      </c>
      <c r="AG20" s="983">
        <v>583171</v>
      </c>
      <c r="AH20" s="983">
        <v>5802011035</v>
      </c>
      <c r="AI20" s="983">
        <v>580201</v>
      </c>
      <c r="AJ20" s="983">
        <v>1742</v>
      </c>
      <c r="AK20" s="983">
        <v>0</v>
      </c>
      <c r="AL20" s="983">
        <v>1742</v>
      </c>
      <c r="AM20" s="983">
        <v>29696308</v>
      </c>
      <c r="AN20" s="983">
        <v>0</v>
      </c>
      <c r="AO20" s="983">
        <v>29696308</v>
      </c>
      <c r="AP20" s="983">
        <v>2970</v>
      </c>
      <c r="AQ20" s="983">
        <v>5163771140</v>
      </c>
      <c r="AR20" s="983">
        <v>516377</v>
      </c>
      <c r="AS20" s="983">
        <v>667936203</v>
      </c>
      <c r="AT20" s="983">
        <v>66794</v>
      </c>
      <c r="AU20" s="983">
        <v>0</v>
      </c>
      <c r="AV20" s="983">
        <v>0</v>
      </c>
    </row>
    <row r="21" spans="1:48" ht="17.25" customHeight="1">
      <c r="A21" s="934">
        <v>4</v>
      </c>
      <c r="B21" s="935" t="s">
        <v>205</v>
      </c>
      <c r="C21" s="929">
        <v>65</v>
      </c>
      <c r="D21" s="929">
        <v>72</v>
      </c>
      <c r="E21" s="929">
        <v>6618</v>
      </c>
      <c r="F21" s="929">
        <v>2678</v>
      </c>
      <c r="G21" s="970" t="s">
        <v>767</v>
      </c>
      <c r="H21" s="929">
        <v>171</v>
      </c>
      <c r="I21" s="976">
        <v>122</v>
      </c>
      <c r="J21" s="929">
        <v>1083</v>
      </c>
      <c r="K21" s="930" t="s">
        <v>767</v>
      </c>
      <c r="L21" s="930" t="s">
        <v>767</v>
      </c>
      <c r="M21" s="936">
        <v>4</v>
      </c>
      <c r="O21" s="898">
        <v>352</v>
      </c>
      <c r="P21" s="898">
        <v>0</v>
      </c>
      <c r="Q21" s="898">
        <v>352</v>
      </c>
      <c r="R21" s="983">
        <v>4047396</v>
      </c>
      <c r="S21" s="983">
        <v>0</v>
      </c>
      <c r="T21" s="983">
        <v>4047396</v>
      </c>
      <c r="U21" s="983">
        <v>405</v>
      </c>
      <c r="V21" s="983">
        <v>552992592</v>
      </c>
      <c r="W21" s="983">
        <v>55299</v>
      </c>
      <c r="X21" s="983">
        <v>408336786</v>
      </c>
      <c r="Y21" s="983">
        <v>40834</v>
      </c>
      <c r="Z21" s="983">
        <v>139587139</v>
      </c>
      <c r="AA21" s="983">
        <v>13959</v>
      </c>
      <c r="AB21" s="983">
        <v>5068667</v>
      </c>
      <c r="AC21" s="983">
        <v>507</v>
      </c>
      <c r="AD21" s="983">
        <v>40985264</v>
      </c>
      <c r="AE21" s="983">
        <v>4099</v>
      </c>
      <c r="AF21" s="983">
        <v>2521173028</v>
      </c>
      <c r="AG21" s="983">
        <v>252117</v>
      </c>
      <c r="AH21" s="983">
        <v>2506548457</v>
      </c>
      <c r="AI21" s="983">
        <v>250655</v>
      </c>
      <c r="AJ21" s="983">
        <v>889</v>
      </c>
      <c r="AK21" s="983">
        <v>0</v>
      </c>
      <c r="AL21" s="983">
        <v>889</v>
      </c>
      <c r="AM21" s="983">
        <v>14624571</v>
      </c>
      <c r="AN21" s="983">
        <v>0</v>
      </c>
      <c r="AO21" s="983">
        <v>14624571</v>
      </c>
      <c r="AP21" s="983">
        <v>1462</v>
      </c>
      <c r="AQ21" s="983">
        <v>2241900428</v>
      </c>
      <c r="AR21" s="983">
        <v>224190</v>
      </c>
      <c r="AS21" s="983">
        <v>279272600</v>
      </c>
      <c r="AT21" s="983">
        <v>27927</v>
      </c>
      <c r="AU21" s="983">
        <v>0</v>
      </c>
      <c r="AV21" s="983">
        <v>0</v>
      </c>
    </row>
    <row r="22" spans="1:48" ht="17.25" customHeight="1">
      <c r="A22" s="934">
        <v>5</v>
      </c>
      <c r="B22" s="935" t="s">
        <v>203</v>
      </c>
      <c r="C22" s="929">
        <v>219</v>
      </c>
      <c r="D22" s="929">
        <v>161</v>
      </c>
      <c r="E22" s="929">
        <v>12871</v>
      </c>
      <c r="F22" s="929">
        <v>5267</v>
      </c>
      <c r="G22" s="970" t="s">
        <v>767</v>
      </c>
      <c r="H22" s="929">
        <v>309</v>
      </c>
      <c r="I22" s="929">
        <v>276</v>
      </c>
      <c r="J22" s="929">
        <v>2347</v>
      </c>
      <c r="K22" s="917" t="s">
        <v>767</v>
      </c>
      <c r="L22" s="917" t="s">
        <v>767</v>
      </c>
      <c r="M22" s="936">
        <v>5</v>
      </c>
      <c r="O22" s="898">
        <v>1189</v>
      </c>
      <c r="P22" s="898">
        <v>0</v>
      </c>
      <c r="Q22" s="898">
        <v>1189</v>
      </c>
      <c r="R22" s="983">
        <v>12053510</v>
      </c>
      <c r="S22" s="983">
        <v>0</v>
      </c>
      <c r="T22" s="983">
        <v>12053510</v>
      </c>
      <c r="U22" s="983">
        <v>1205</v>
      </c>
      <c r="V22" s="983">
        <v>1203458451</v>
      </c>
      <c r="W22" s="983">
        <v>120346</v>
      </c>
      <c r="X22" s="983">
        <v>883901749</v>
      </c>
      <c r="Y22" s="983">
        <v>88390</v>
      </c>
      <c r="Z22" s="983">
        <v>307485046</v>
      </c>
      <c r="AA22" s="983">
        <v>30749</v>
      </c>
      <c r="AB22" s="983">
        <v>12071656</v>
      </c>
      <c r="AC22" s="983">
        <v>1207</v>
      </c>
      <c r="AD22" s="983">
        <v>89451501</v>
      </c>
      <c r="AE22" s="983">
        <v>8945</v>
      </c>
      <c r="AF22" s="983">
        <v>5483790817</v>
      </c>
      <c r="AG22" s="983">
        <v>548379</v>
      </c>
      <c r="AH22" s="983">
        <v>5443784854</v>
      </c>
      <c r="AI22" s="983">
        <v>544378</v>
      </c>
      <c r="AJ22" s="983">
        <v>3075</v>
      </c>
      <c r="AK22" s="983">
        <v>0</v>
      </c>
      <c r="AL22" s="983">
        <v>3075</v>
      </c>
      <c r="AM22" s="983">
        <v>40005963</v>
      </c>
      <c r="AN22" s="983">
        <v>0</v>
      </c>
      <c r="AO22" s="983">
        <v>40005963</v>
      </c>
      <c r="AP22" s="983">
        <v>4001</v>
      </c>
      <c r="AQ22" s="983">
        <v>4863783513</v>
      </c>
      <c r="AR22" s="983">
        <v>486378</v>
      </c>
      <c r="AS22" s="983">
        <v>620007304</v>
      </c>
      <c r="AT22" s="983">
        <v>62001</v>
      </c>
      <c r="AU22" s="983">
        <v>0</v>
      </c>
      <c r="AV22" s="983">
        <v>0</v>
      </c>
    </row>
    <row r="23" spans="1:48" ht="17.25" customHeight="1">
      <c r="A23" s="934">
        <v>6</v>
      </c>
      <c r="B23" s="935" t="s">
        <v>201</v>
      </c>
      <c r="C23" s="929">
        <v>183</v>
      </c>
      <c r="D23" s="929">
        <v>121</v>
      </c>
      <c r="E23" s="929">
        <v>15893</v>
      </c>
      <c r="F23" s="929">
        <v>6673</v>
      </c>
      <c r="G23" s="970" t="s">
        <v>767</v>
      </c>
      <c r="H23" s="929">
        <v>207</v>
      </c>
      <c r="I23" s="929">
        <v>315</v>
      </c>
      <c r="J23" s="929">
        <v>3034</v>
      </c>
      <c r="K23" s="930" t="s">
        <v>767</v>
      </c>
      <c r="L23" s="930" t="s">
        <v>767</v>
      </c>
      <c r="M23" s="936">
        <v>6</v>
      </c>
      <c r="O23" s="898">
        <v>715</v>
      </c>
      <c r="P23" s="898">
        <v>0</v>
      </c>
      <c r="Q23" s="898">
        <v>715</v>
      </c>
      <c r="R23" s="983">
        <v>7470593</v>
      </c>
      <c r="S23" s="983">
        <v>0</v>
      </c>
      <c r="T23" s="983">
        <v>7470593</v>
      </c>
      <c r="U23" s="983">
        <v>747</v>
      </c>
      <c r="V23" s="983">
        <v>719880033</v>
      </c>
      <c r="W23" s="983">
        <v>71988</v>
      </c>
      <c r="X23" s="983">
        <v>532803522</v>
      </c>
      <c r="Y23" s="983">
        <v>53280</v>
      </c>
      <c r="Z23" s="983">
        <v>183713934</v>
      </c>
      <c r="AA23" s="983">
        <v>18371</v>
      </c>
      <c r="AB23" s="983">
        <v>3362577</v>
      </c>
      <c r="AC23" s="983">
        <v>336</v>
      </c>
      <c r="AD23" s="983">
        <v>36919952</v>
      </c>
      <c r="AE23" s="983">
        <v>3692</v>
      </c>
      <c r="AF23" s="983">
        <v>3290528341</v>
      </c>
      <c r="AG23" s="983">
        <v>329053</v>
      </c>
      <c r="AH23" s="983">
        <v>3269981050</v>
      </c>
      <c r="AI23" s="983">
        <v>326998</v>
      </c>
      <c r="AJ23" s="983">
        <v>1385</v>
      </c>
      <c r="AK23" s="983">
        <v>0</v>
      </c>
      <c r="AL23" s="983">
        <v>1385</v>
      </c>
      <c r="AM23" s="983">
        <v>20547291</v>
      </c>
      <c r="AN23" s="983">
        <v>0</v>
      </c>
      <c r="AO23" s="983">
        <v>20547291</v>
      </c>
      <c r="AP23" s="983">
        <v>2055</v>
      </c>
      <c r="AQ23" s="983">
        <v>2915726049</v>
      </c>
      <c r="AR23" s="983">
        <v>291573</v>
      </c>
      <c r="AS23" s="983">
        <v>374802292</v>
      </c>
      <c r="AT23" s="983">
        <v>37480</v>
      </c>
      <c r="AU23" s="983">
        <v>0</v>
      </c>
      <c r="AV23" s="983">
        <v>0</v>
      </c>
    </row>
    <row r="24" spans="1:48" ht="17.25" customHeight="1">
      <c r="A24" s="934">
        <v>7</v>
      </c>
      <c r="B24" s="935" t="s">
        <v>199</v>
      </c>
      <c r="C24" s="929">
        <v>129</v>
      </c>
      <c r="D24" s="929">
        <v>114</v>
      </c>
      <c r="E24" s="929">
        <v>6467</v>
      </c>
      <c r="F24" s="929">
        <v>2656</v>
      </c>
      <c r="G24" s="970" t="s">
        <v>767</v>
      </c>
      <c r="H24" s="929">
        <v>145</v>
      </c>
      <c r="I24" s="929">
        <v>91</v>
      </c>
      <c r="J24" s="929">
        <v>1128</v>
      </c>
      <c r="K24" s="930" t="s">
        <v>767</v>
      </c>
      <c r="L24" s="930" t="s">
        <v>767</v>
      </c>
      <c r="M24" s="936">
        <v>7</v>
      </c>
      <c r="O24" s="898">
        <v>591</v>
      </c>
      <c r="P24" s="898">
        <v>0</v>
      </c>
      <c r="Q24" s="898">
        <v>591</v>
      </c>
      <c r="R24" s="983">
        <v>5780094</v>
      </c>
      <c r="S24" s="983">
        <v>0</v>
      </c>
      <c r="T24" s="983">
        <v>5780094</v>
      </c>
      <c r="U24" s="983">
        <v>578</v>
      </c>
      <c r="V24" s="983">
        <v>615381670</v>
      </c>
      <c r="W24" s="983">
        <v>61538</v>
      </c>
      <c r="X24" s="983">
        <v>450857963</v>
      </c>
      <c r="Y24" s="983">
        <v>45086</v>
      </c>
      <c r="Z24" s="983">
        <v>155686087</v>
      </c>
      <c r="AA24" s="983">
        <v>15569</v>
      </c>
      <c r="AB24" s="983">
        <v>8837620</v>
      </c>
      <c r="AC24" s="983">
        <v>884</v>
      </c>
      <c r="AD24" s="983">
        <v>37154933</v>
      </c>
      <c r="AE24" s="983">
        <v>3715</v>
      </c>
      <c r="AF24" s="983">
        <v>2989643329</v>
      </c>
      <c r="AG24" s="983">
        <v>298964</v>
      </c>
      <c r="AH24" s="983">
        <v>2969904868</v>
      </c>
      <c r="AI24" s="983">
        <v>296990</v>
      </c>
      <c r="AJ24" s="983">
        <v>1494</v>
      </c>
      <c r="AK24" s="983">
        <v>0</v>
      </c>
      <c r="AL24" s="983">
        <v>1494</v>
      </c>
      <c r="AM24" s="983">
        <v>19738461</v>
      </c>
      <c r="AN24" s="983">
        <v>0</v>
      </c>
      <c r="AO24" s="983">
        <v>19738461</v>
      </c>
      <c r="AP24" s="983">
        <v>1974</v>
      </c>
      <c r="AQ24" s="983">
        <v>2654559403</v>
      </c>
      <c r="AR24" s="983">
        <v>265456</v>
      </c>
      <c r="AS24" s="983">
        <v>335083926</v>
      </c>
      <c r="AT24" s="983">
        <v>33508</v>
      </c>
      <c r="AU24" s="983">
        <v>0</v>
      </c>
      <c r="AV24" s="983">
        <v>0</v>
      </c>
    </row>
    <row r="25" spans="1:48" ht="17.25" customHeight="1">
      <c r="A25" s="934">
        <v>8</v>
      </c>
      <c r="B25" s="935" t="s">
        <v>327</v>
      </c>
      <c r="C25" s="929">
        <v>117</v>
      </c>
      <c r="D25" s="929">
        <v>138</v>
      </c>
      <c r="E25" s="929">
        <v>8312</v>
      </c>
      <c r="F25" s="929">
        <v>3412</v>
      </c>
      <c r="G25" s="970" t="s">
        <v>767</v>
      </c>
      <c r="H25" s="929">
        <v>182</v>
      </c>
      <c r="I25" s="929">
        <v>151</v>
      </c>
      <c r="J25" s="929">
        <v>1612</v>
      </c>
      <c r="K25" s="930" t="s">
        <v>767</v>
      </c>
      <c r="L25" s="930" t="s">
        <v>767</v>
      </c>
      <c r="M25" s="936">
        <v>8</v>
      </c>
      <c r="O25" s="898">
        <v>428</v>
      </c>
      <c r="P25" s="898">
        <v>0</v>
      </c>
      <c r="Q25" s="898">
        <v>428</v>
      </c>
      <c r="R25" s="983">
        <v>4390380</v>
      </c>
      <c r="S25" s="983">
        <v>0</v>
      </c>
      <c r="T25" s="983">
        <v>4390380</v>
      </c>
      <c r="U25" s="983">
        <v>439</v>
      </c>
      <c r="V25" s="983">
        <v>854956557</v>
      </c>
      <c r="W25" s="983">
        <v>85496</v>
      </c>
      <c r="X25" s="983">
        <v>624845881</v>
      </c>
      <c r="Y25" s="983">
        <v>62485</v>
      </c>
      <c r="Z25" s="983">
        <v>218975729</v>
      </c>
      <c r="AA25" s="983">
        <v>21898</v>
      </c>
      <c r="AB25" s="983">
        <v>11134947</v>
      </c>
      <c r="AC25" s="983">
        <v>1113</v>
      </c>
      <c r="AD25" s="983">
        <v>59133369</v>
      </c>
      <c r="AE25" s="983">
        <v>5913</v>
      </c>
      <c r="AF25" s="983">
        <v>4183987877</v>
      </c>
      <c r="AG25" s="983">
        <v>418399</v>
      </c>
      <c r="AH25" s="983">
        <v>4168421090</v>
      </c>
      <c r="AI25" s="983">
        <v>416842</v>
      </c>
      <c r="AJ25" s="983">
        <v>1222</v>
      </c>
      <c r="AK25" s="983">
        <v>0</v>
      </c>
      <c r="AL25" s="983">
        <v>1222</v>
      </c>
      <c r="AM25" s="983">
        <v>15566787</v>
      </c>
      <c r="AN25" s="983">
        <v>0</v>
      </c>
      <c r="AO25" s="983">
        <v>15566787</v>
      </c>
      <c r="AP25" s="983">
        <v>1557</v>
      </c>
      <c r="AQ25" s="983">
        <v>3712428218</v>
      </c>
      <c r="AR25" s="983">
        <v>371243</v>
      </c>
      <c r="AS25" s="983">
        <v>471559659</v>
      </c>
      <c r="AT25" s="983">
        <v>47156</v>
      </c>
      <c r="AU25" s="983">
        <v>0</v>
      </c>
      <c r="AV25" s="983">
        <v>0</v>
      </c>
    </row>
    <row r="26" spans="1:13" ht="17.25" customHeight="1">
      <c r="A26" s="934">
        <v>9</v>
      </c>
      <c r="B26" s="935" t="s">
        <v>364</v>
      </c>
      <c r="C26" s="929">
        <v>109</v>
      </c>
      <c r="D26" s="929">
        <v>71</v>
      </c>
      <c r="E26" s="929">
        <v>9470</v>
      </c>
      <c r="F26" s="929">
        <v>3950</v>
      </c>
      <c r="G26" s="970" t="s">
        <v>767</v>
      </c>
      <c r="H26" s="929">
        <v>157</v>
      </c>
      <c r="I26" s="929">
        <v>183</v>
      </c>
      <c r="J26" s="929">
        <v>2148</v>
      </c>
      <c r="K26" s="930" t="s">
        <v>767</v>
      </c>
      <c r="L26" s="930" t="s">
        <v>767</v>
      </c>
      <c r="M26" s="936">
        <v>9</v>
      </c>
    </row>
    <row r="27" spans="1:48" ht="17.25" customHeight="1">
      <c r="A27" s="934">
        <v>10</v>
      </c>
      <c r="B27" s="935" t="s">
        <v>194</v>
      </c>
      <c r="C27" s="929">
        <v>170</v>
      </c>
      <c r="D27" s="929">
        <v>214</v>
      </c>
      <c r="E27" s="929">
        <v>11446</v>
      </c>
      <c r="F27" s="929">
        <v>4640</v>
      </c>
      <c r="G27" s="970" t="s">
        <v>767</v>
      </c>
      <c r="H27" s="929">
        <v>278</v>
      </c>
      <c r="I27" s="929">
        <v>226</v>
      </c>
      <c r="J27" s="929">
        <v>2169</v>
      </c>
      <c r="K27" s="917" t="s">
        <v>767</v>
      </c>
      <c r="L27" s="917" t="s">
        <v>767</v>
      </c>
      <c r="M27" s="936">
        <v>10</v>
      </c>
      <c r="O27" s="898">
        <v>386</v>
      </c>
      <c r="P27" s="898">
        <v>0</v>
      </c>
      <c r="Q27" s="898">
        <v>386</v>
      </c>
      <c r="R27" s="983">
        <v>3471033</v>
      </c>
      <c r="S27" s="983">
        <v>0</v>
      </c>
      <c r="T27" s="983">
        <v>3471033</v>
      </c>
      <c r="U27" s="983">
        <v>347</v>
      </c>
      <c r="V27" s="983">
        <v>321812991</v>
      </c>
      <c r="W27" s="983">
        <v>32181</v>
      </c>
      <c r="X27" s="983">
        <v>233496050</v>
      </c>
      <c r="Y27" s="983">
        <v>23350</v>
      </c>
      <c r="Z27" s="983">
        <v>85044829</v>
      </c>
      <c r="AA27" s="983">
        <v>8504</v>
      </c>
      <c r="AB27" s="983">
        <v>3272112</v>
      </c>
      <c r="AC27" s="983">
        <v>327</v>
      </c>
      <c r="AD27" s="983">
        <v>28876219</v>
      </c>
      <c r="AE27" s="983">
        <v>2888</v>
      </c>
      <c r="AF27" s="983">
        <v>1019116275</v>
      </c>
      <c r="AG27" s="983">
        <v>101912</v>
      </c>
      <c r="AH27" s="983">
        <v>1009390100</v>
      </c>
      <c r="AI27" s="983">
        <v>100939</v>
      </c>
      <c r="AJ27" s="983">
        <v>681</v>
      </c>
      <c r="AK27" s="983">
        <v>0</v>
      </c>
      <c r="AL27" s="983">
        <v>681</v>
      </c>
      <c r="AM27" s="983">
        <v>9726175</v>
      </c>
      <c r="AN27" s="983">
        <v>0</v>
      </c>
      <c r="AO27" s="983">
        <v>9726175</v>
      </c>
      <c r="AP27" s="983">
        <v>973</v>
      </c>
      <c r="AQ27" s="983">
        <v>902045188</v>
      </c>
      <c r="AR27" s="983">
        <v>90205</v>
      </c>
      <c r="AS27" s="983">
        <v>117071087</v>
      </c>
      <c r="AT27" s="983">
        <v>11707</v>
      </c>
      <c r="AU27" s="983">
        <v>0</v>
      </c>
      <c r="AV27" s="983">
        <v>0</v>
      </c>
    </row>
    <row r="28" spans="1:56" s="927" customFormat="1" ht="17.25" customHeight="1">
      <c r="A28" s="931"/>
      <c r="B28" s="932" t="s">
        <v>329</v>
      </c>
      <c r="C28" s="924">
        <v>76</v>
      </c>
      <c r="D28" s="924">
        <v>61</v>
      </c>
      <c r="E28" s="924">
        <v>4173</v>
      </c>
      <c r="F28" s="924">
        <v>1702</v>
      </c>
      <c r="G28" s="975" t="s">
        <v>767</v>
      </c>
      <c r="H28" s="924">
        <v>94</v>
      </c>
      <c r="I28" s="924">
        <v>79</v>
      </c>
      <c r="J28" s="924">
        <v>866</v>
      </c>
      <c r="K28" s="925" t="s">
        <v>767</v>
      </c>
      <c r="L28" s="925" t="s">
        <v>767</v>
      </c>
      <c r="M28" s="933" t="s">
        <v>330</v>
      </c>
      <c r="O28" s="927">
        <v>99</v>
      </c>
      <c r="P28" s="927">
        <v>0</v>
      </c>
      <c r="Q28" s="927">
        <v>99</v>
      </c>
      <c r="R28" s="990">
        <v>676608</v>
      </c>
      <c r="S28" s="990">
        <v>0</v>
      </c>
      <c r="T28" s="990">
        <v>676608</v>
      </c>
      <c r="U28" s="990">
        <v>68</v>
      </c>
      <c r="V28" s="990">
        <v>98274798</v>
      </c>
      <c r="W28" s="990">
        <v>9827</v>
      </c>
      <c r="X28" s="990">
        <v>73351228</v>
      </c>
      <c r="Y28" s="990">
        <v>7335</v>
      </c>
      <c r="Z28" s="990">
        <v>24455259</v>
      </c>
      <c r="AA28" s="990">
        <v>2446</v>
      </c>
      <c r="AB28" s="990">
        <v>468311</v>
      </c>
      <c r="AC28" s="990">
        <v>47</v>
      </c>
      <c r="AD28" s="990">
        <v>8999215</v>
      </c>
      <c r="AE28" s="990">
        <v>900</v>
      </c>
      <c r="AF28" s="990">
        <v>605399647</v>
      </c>
      <c r="AG28" s="990">
        <v>60540</v>
      </c>
      <c r="AH28" s="990">
        <v>603562810</v>
      </c>
      <c r="AI28" s="990">
        <v>60356</v>
      </c>
      <c r="AJ28" s="990">
        <v>139</v>
      </c>
      <c r="AK28" s="990">
        <v>0</v>
      </c>
      <c r="AL28" s="990">
        <v>139</v>
      </c>
      <c r="AM28" s="990">
        <v>1836837</v>
      </c>
      <c r="AN28" s="990">
        <v>0</v>
      </c>
      <c r="AO28" s="990">
        <v>1836837</v>
      </c>
      <c r="AP28" s="990">
        <v>184</v>
      </c>
      <c r="AQ28" s="990">
        <v>536768999</v>
      </c>
      <c r="AR28" s="990">
        <v>53677</v>
      </c>
      <c r="AS28" s="990">
        <v>68630648</v>
      </c>
      <c r="AT28" s="990">
        <v>6863</v>
      </c>
      <c r="AU28" s="990">
        <v>0</v>
      </c>
      <c r="AV28" s="990">
        <v>0</v>
      </c>
      <c r="AW28" s="990"/>
      <c r="AX28" s="990"/>
      <c r="AY28" s="990"/>
      <c r="AZ28" s="990"/>
      <c r="BA28" s="990"/>
      <c r="BB28" s="990"/>
      <c r="BC28" s="990"/>
      <c r="BD28" s="990"/>
    </row>
    <row r="29" spans="1:13" ht="17.25" customHeight="1">
      <c r="A29" s="934">
        <v>11</v>
      </c>
      <c r="B29" s="935" t="s">
        <v>331</v>
      </c>
      <c r="C29" s="929">
        <v>76</v>
      </c>
      <c r="D29" s="929">
        <v>61</v>
      </c>
      <c r="E29" s="929">
        <v>4173</v>
      </c>
      <c r="F29" s="929">
        <v>1702</v>
      </c>
      <c r="G29" s="970" t="s">
        <v>767</v>
      </c>
      <c r="H29" s="929">
        <v>94</v>
      </c>
      <c r="I29" s="929">
        <v>79</v>
      </c>
      <c r="J29" s="929">
        <v>866</v>
      </c>
      <c r="K29" s="930" t="s">
        <v>767</v>
      </c>
      <c r="L29" s="930" t="s">
        <v>767</v>
      </c>
      <c r="M29" s="936">
        <v>11</v>
      </c>
    </row>
    <row r="30" spans="1:56" s="927" customFormat="1" ht="17.25" customHeight="1">
      <c r="A30" s="931"/>
      <c r="B30" s="932" t="s">
        <v>332</v>
      </c>
      <c r="C30" s="924">
        <v>167</v>
      </c>
      <c r="D30" s="924">
        <v>122</v>
      </c>
      <c r="E30" s="924">
        <v>11061</v>
      </c>
      <c r="F30" s="924">
        <v>4515</v>
      </c>
      <c r="G30" s="975" t="s">
        <v>767</v>
      </c>
      <c r="H30" s="924">
        <v>258</v>
      </c>
      <c r="I30" s="924">
        <v>235</v>
      </c>
      <c r="J30" s="924">
        <v>1922</v>
      </c>
      <c r="K30" s="925" t="s">
        <v>767</v>
      </c>
      <c r="L30" s="925" t="s">
        <v>767</v>
      </c>
      <c r="M30" s="933" t="s">
        <v>333</v>
      </c>
      <c r="O30" s="927">
        <v>284</v>
      </c>
      <c r="P30" s="927">
        <v>0</v>
      </c>
      <c r="Q30" s="927">
        <v>284</v>
      </c>
      <c r="R30" s="990">
        <v>2360160</v>
      </c>
      <c r="S30" s="990">
        <v>0</v>
      </c>
      <c r="T30" s="990">
        <v>2360160</v>
      </c>
      <c r="U30" s="990">
        <v>236</v>
      </c>
      <c r="V30" s="990">
        <v>411510459</v>
      </c>
      <c r="W30" s="990">
        <v>41151</v>
      </c>
      <c r="X30" s="990">
        <v>302744590</v>
      </c>
      <c r="Y30" s="990">
        <v>30274</v>
      </c>
      <c r="Z30" s="990">
        <v>103798521</v>
      </c>
      <c r="AA30" s="990">
        <v>10380</v>
      </c>
      <c r="AB30" s="990">
        <v>4967348</v>
      </c>
      <c r="AC30" s="990">
        <v>497</v>
      </c>
      <c r="AD30" s="990">
        <v>25709626</v>
      </c>
      <c r="AE30" s="990">
        <v>2571</v>
      </c>
      <c r="AF30" s="990">
        <v>1869898841</v>
      </c>
      <c r="AG30" s="990">
        <v>186990</v>
      </c>
      <c r="AH30" s="990">
        <v>1861880450</v>
      </c>
      <c r="AI30" s="990">
        <v>186188</v>
      </c>
      <c r="AJ30" s="990">
        <v>646</v>
      </c>
      <c r="AK30" s="990">
        <v>0</v>
      </c>
      <c r="AL30" s="990">
        <v>646</v>
      </c>
      <c r="AM30" s="990">
        <v>8018391</v>
      </c>
      <c r="AN30" s="990">
        <v>0</v>
      </c>
      <c r="AO30" s="990">
        <v>8018391</v>
      </c>
      <c r="AP30" s="990">
        <v>802</v>
      </c>
      <c r="AQ30" s="990">
        <v>1656928537</v>
      </c>
      <c r="AR30" s="990">
        <v>165693</v>
      </c>
      <c r="AS30" s="990">
        <v>212970304</v>
      </c>
      <c r="AT30" s="990">
        <v>21297</v>
      </c>
      <c r="AU30" s="990">
        <v>0</v>
      </c>
      <c r="AV30" s="990">
        <v>0</v>
      </c>
      <c r="AW30" s="990"/>
      <c r="AX30" s="990"/>
      <c r="AY30" s="990"/>
      <c r="AZ30" s="990"/>
      <c r="BA30" s="990"/>
      <c r="BB30" s="990"/>
      <c r="BC30" s="990"/>
      <c r="BD30" s="990"/>
    </row>
    <row r="31" spans="1:48" ht="17.25" customHeight="1">
      <c r="A31" s="934">
        <v>12</v>
      </c>
      <c r="B31" s="935" t="s">
        <v>218</v>
      </c>
      <c r="C31" s="929">
        <v>50</v>
      </c>
      <c r="D31" s="929">
        <v>34</v>
      </c>
      <c r="E31" s="929">
        <v>3320</v>
      </c>
      <c r="F31" s="929">
        <v>1427</v>
      </c>
      <c r="G31" s="970" t="s">
        <v>767</v>
      </c>
      <c r="H31" s="929">
        <v>15</v>
      </c>
      <c r="I31" s="929">
        <v>69</v>
      </c>
      <c r="J31" s="929">
        <v>646</v>
      </c>
      <c r="K31" s="930" t="s">
        <v>767</v>
      </c>
      <c r="L31" s="930" t="s">
        <v>767</v>
      </c>
      <c r="M31" s="936">
        <v>12</v>
      </c>
      <c r="O31" s="898">
        <v>222</v>
      </c>
      <c r="P31" s="898">
        <v>0</v>
      </c>
      <c r="Q31" s="898">
        <v>222</v>
      </c>
      <c r="R31" s="983">
        <v>2177454</v>
      </c>
      <c r="S31" s="983">
        <v>0</v>
      </c>
      <c r="T31" s="983">
        <v>2177454</v>
      </c>
      <c r="U31" s="983">
        <v>218</v>
      </c>
      <c r="V31" s="983">
        <v>290228736</v>
      </c>
      <c r="W31" s="983">
        <v>29023</v>
      </c>
      <c r="X31" s="983">
        <v>211365552</v>
      </c>
      <c r="Y31" s="983">
        <v>21137</v>
      </c>
      <c r="Z31" s="983">
        <v>76045419</v>
      </c>
      <c r="AA31" s="983">
        <v>7605</v>
      </c>
      <c r="AB31" s="983">
        <v>2817765</v>
      </c>
      <c r="AC31" s="983">
        <v>282</v>
      </c>
      <c r="AD31" s="983">
        <v>19400134</v>
      </c>
      <c r="AE31" s="983">
        <v>1940</v>
      </c>
      <c r="AF31" s="983">
        <v>1212647986</v>
      </c>
      <c r="AG31" s="983">
        <v>121265</v>
      </c>
      <c r="AH31" s="983">
        <v>1209717930</v>
      </c>
      <c r="AI31" s="983">
        <v>120972</v>
      </c>
      <c r="AJ31" s="983">
        <v>340</v>
      </c>
      <c r="AK31" s="983">
        <v>0</v>
      </c>
      <c r="AL31" s="983">
        <v>340</v>
      </c>
      <c r="AM31" s="983">
        <v>2930056</v>
      </c>
      <c r="AN31" s="983">
        <v>0</v>
      </c>
      <c r="AO31" s="983">
        <v>2930056</v>
      </c>
      <c r="AP31" s="983">
        <v>293</v>
      </c>
      <c r="AQ31" s="983">
        <v>1075098345</v>
      </c>
      <c r="AR31" s="983">
        <v>107510</v>
      </c>
      <c r="AS31" s="983">
        <v>137549641</v>
      </c>
      <c r="AT31" s="983">
        <v>13755</v>
      </c>
      <c r="AU31" s="983">
        <v>0</v>
      </c>
      <c r="AV31" s="983">
        <v>0</v>
      </c>
    </row>
    <row r="32" spans="1:48" ht="17.25" customHeight="1">
      <c r="A32" s="934">
        <v>13</v>
      </c>
      <c r="B32" s="935" t="s">
        <v>217</v>
      </c>
      <c r="C32" s="929">
        <v>31</v>
      </c>
      <c r="D32" s="929">
        <v>20</v>
      </c>
      <c r="E32" s="929">
        <v>1986</v>
      </c>
      <c r="F32" s="929">
        <v>763</v>
      </c>
      <c r="G32" s="970" t="s">
        <v>767</v>
      </c>
      <c r="H32" s="929">
        <v>92</v>
      </c>
      <c r="I32" s="929">
        <v>39</v>
      </c>
      <c r="J32" s="929">
        <v>365</v>
      </c>
      <c r="K32" s="930" t="s">
        <v>767</v>
      </c>
      <c r="L32" s="930" t="s">
        <v>767</v>
      </c>
      <c r="M32" s="936">
        <v>13</v>
      </c>
      <c r="O32" s="898">
        <v>114</v>
      </c>
      <c r="P32" s="898">
        <v>0</v>
      </c>
      <c r="Q32" s="898">
        <v>114</v>
      </c>
      <c r="R32" s="983">
        <v>1645049</v>
      </c>
      <c r="S32" s="983">
        <v>0</v>
      </c>
      <c r="T32" s="983">
        <v>1645049</v>
      </c>
      <c r="U32" s="983">
        <v>165</v>
      </c>
      <c r="V32" s="983">
        <v>260429029</v>
      </c>
      <c r="W32" s="983">
        <v>26043</v>
      </c>
      <c r="X32" s="983">
        <v>195556543</v>
      </c>
      <c r="Y32" s="983">
        <v>19556</v>
      </c>
      <c r="Z32" s="983">
        <v>63502247</v>
      </c>
      <c r="AA32" s="983">
        <v>6350</v>
      </c>
      <c r="AB32" s="983">
        <v>1370239</v>
      </c>
      <c r="AC32" s="983">
        <v>137</v>
      </c>
      <c r="AD32" s="983">
        <v>16760897</v>
      </c>
      <c r="AE32" s="983">
        <v>1676</v>
      </c>
      <c r="AF32" s="983">
        <v>891010536</v>
      </c>
      <c r="AG32" s="983">
        <v>89101</v>
      </c>
      <c r="AH32" s="983">
        <v>888669590</v>
      </c>
      <c r="AI32" s="983">
        <v>88867</v>
      </c>
      <c r="AJ32" s="983">
        <v>155</v>
      </c>
      <c r="AK32" s="983">
        <v>0</v>
      </c>
      <c r="AL32" s="983">
        <v>155</v>
      </c>
      <c r="AM32" s="983">
        <v>2340946</v>
      </c>
      <c r="AN32" s="983">
        <v>0</v>
      </c>
      <c r="AO32" s="983">
        <v>2340946</v>
      </c>
      <c r="AP32" s="983">
        <v>234</v>
      </c>
      <c r="AQ32" s="983">
        <v>788244674</v>
      </c>
      <c r="AR32" s="983">
        <v>78824</v>
      </c>
      <c r="AS32" s="983">
        <v>102765862</v>
      </c>
      <c r="AT32" s="983">
        <v>10277</v>
      </c>
      <c r="AU32" s="983">
        <v>0</v>
      </c>
      <c r="AV32" s="983">
        <v>0</v>
      </c>
    </row>
    <row r="33" spans="1:48" ht="17.25" customHeight="1">
      <c r="A33" s="934">
        <v>14</v>
      </c>
      <c r="B33" s="935" t="s">
        <v>839</v>
      </c>
      <c r="C33" s="929">
        <v>86</v>
      </c>
      <c r="D33" s="929">
        <v>68</v>
      </c>
      <c r="E33" s="929">
        <v>5756</v>
      </c>
      <c r="F33" s="929">
        <v>2326</v>
      </c>
      <c r="G33" s="970" t="s">
        <v>767</v>
      </c>
      <c r="H33" s="930">
        <v>150</v>
      </c>
      <c r="I33" s="929">
        <v>127</v>
      </c>
      <c r="J33" s="929">
        <v>911</v>
      </c>
      <c r="K33" s="930" t="s">
        <v>767</v>
      </c>
      <c r="L33" s="930" t="s">
        <v>767</v>
      </c>
      <c r="M33" s="936">
        <v>14</v>
      </c>
      <c r="O33" s="898">
        <v>110</v>
      </c>
      <c r="P33" s="898">
        <v>0</v>
      </c>
      <c r="Q33" s="898">
        <v>110</v>
      </c>
      <c r="R33" s="983">
        <v>1229880</v>
      </c>
      <c r="S33" s="983">
        <v>0</v>
      </c>
      <c r="T33" s="983">
        <v>1229880</v>
      </c>
      <c r="U33" s="983">
        <v>123</v>
      </c>
      <c r="V33" s="983">
        <v>169452194</v>
      </c>
      <c r="W33" s="983">
        <v>16945</v>
      </c>
      <c r="X33" s="983">
        <v>128251253</v>
      </c>
      <c r="Y33" s="983">
        <v>12825</v>
      </c>
      <c r="Z33" s="983">
        <v>40334906</v>
      </c>
      <c r="AA33" s="983">
        <v>4033</v>
      </c>
      <c r="AB33" s="983">
        <v>866035</v>
      </c>
      <c r="AC33" s="983">
        <v>87</v>
      </c>
      <c r="AD33" s="983">
        <v>12763324</v>
      </c>
      <c r="AE33" s="983">
        <v>1276</v>
      </c>
      <c r="AF33" s="983">
        <v>490260468</v>
      </c>
      <c r="AG33" s="983">
        <v>49026</v>
      </c>
      <c r="AH33" s="983">
        <v>488782620</v>
      </c>
      <c r="AI33" s="983">
        <v>48878</v>
      </c>
      <c r="AJ33" s="983">
        <v>96</v>
      </c>
      <c r="AK33" s="983">
        <v>0</v>
      </c>
      <c r="AL33" s="983">
        <v>96</v>
      </c>
      <c r="AM33" s="983">
        <v>1477848</v>
      </c>
      <c r="AN33" s="983">
        <v>0</v>
      </c>
      <c r="AO33" s="983">
        <v>1477848</v>
      </c>
      <c r="AP33" s="983">
        <v>148</v>
      </c>
      <c r="AQ33" s="983">
        <v>433583020</v>
      </c>
      <c r="AR33" s="983">
        <v>43358</v>
      </c>
      <c r="AS33" s="983">
        <v>56677448</v>
      </c>
      <c r="AT33" s="983">
        <v>5668</v>
      </c>
      <c r="AU33" s="983">
        <v>0</v>
      </c>
      <c r="AV33" s="983">
        <v>0</v>
      </c>
    </row>
    <row r="34" spans="1:56" s="927" customFormat="1" ht="17.25" customHeight="1">
      <c r="A34" s="931"/>
      <c r="B34" s="932" t="s">
        <v>334</v>
      </c>
      <c r="C34" s="924">
        <v>41</v>
      </c>
      <c r="D34" s="924">
        <v>30</v>
      </c>
      <c r="E34" s="924">
        <v>1679</v>
      </c>
      <c r="F34" s="924">
        <v>706</v>
      </c>
      <c r="G34" s="975" t="s">
        <v>767</v>
      </c>
      <c r="H34" s="925">
        <v>13</v>
      </c>
      <c r="I34" s="924">
        <v>21</v>
      </c>
      <c r="J34" s="924">
        <v>366</v>
      </c>
      <c r="K34" s="925" t="s">
        <v>767</v>
      </c>
      <c r="L34" s="925" t="s">
        <v>767</v>
      </c>
      <c r="M34" s="933" t="s">
        <v>335</v>
      </c>
      <c r="O34" s="927">
        <v>8</v>
      </c>
      <c r="P34" s="927">
        <v>0</v>
      </c>
      <c r="Q34" s="927">
        <v>8</v>
      </c>
      <c r="R34" s="990">
        <v>92598</v>
      </c>
      <c r="S34" s="990">
        <v>0</v>
      </c>
      <c r="T34" s="990">
        <v>92598</v>
      </c>
      <c r="U34" s="990">
        <v>9</v>
      </c>
      <c r="V34" s="990">
        <v>54639718</v>
      </c>
      <c r="W34" s="990">
        <v>5464</v>
      </c>
      <c r="X34" s="990">
        <v>39689218</v>
      </c>
      <c r="Y34" s="990">
        <v>3969</v>
      </c>
      <c r="Z34" s="990">
        <v>14656578</v>
      </c>
      <c r="AA34" s="990">
        <v>1466</v>
      </c>
      <c r="AB34" s="990">
        <v>293922</v>
      </c>
      <c r="AC34" s="990">
        <v>29</v>
      </c>
      <c r="AD34" s="990">
        <v>5595027</v>
      </c>
      <c r="AE34" s="990">
        <v>560</v>
      </c>
      <c r="AF34" s="990">
        <v>216871452</v>
      </c>
      <c r="AG34" s="990">
        <v>21687</v>
      </c>
      <c r="AH34" s="990">
        <v>216014400</v>
      </c>
      <c r="AI34" s="990">
        <v>21601</v>
      </c>
      <c r="AJ34" s="990">
        <v>69</v>
      </c>
      <c r="AK34" s="990">
        <v>0</v>
      </c>
      <c r="AL34" s="990">
        <v>69</v>
      </c>
      <c r="AM34" s="990">
        <v>857052</v>
      </c>
      <c r="AN34" s="990">
        <v>0</v>
      </c>
      <c r="AO34" s="990">
        <v>857052</v>
      </c>
      <c r="AP34" s="990">
        <v>86</v>
      </c>
      <c r="AQ34" s="990">
        <v>192954727</v>
      </c>
      <c r="AR34" s="990">
        <v>19295</v>
      </c>
      <c r="AS34" s="990">
        <v>23916725</v>
      </c>
      <c r="AT34" s="990">
        <v>2392</v>
      </c>
      <c r="AU34" s="990">
        <v>0</v>
      </c>
      <c r="AV34" s="990">
        <v>0</v>
      </c>
      <c r="AW34" s="990"/>
      <c r="AX34" s="990"/>
      <c r="AY34" s="990"/>
      <c r="AZ34" s="990"/>
      <c r="BA34" s="990"/>
      <c r="BB34" s="990"/>
      <c r="BC34" s="990"/>
      <c r="BD34" s="990"/>
    </row>
    <row r="35" spans="1:48" ht="17.25" customHeight="1">
      <c r="A35" s="934">
        <v>15</v>
      </c>
      <c r="B35" s="935" t="s">
        <v>212</v>
      </c>
      <c r="C35" s="929">
        <v>41</v>
      </c>
      <c r="D35" s="929">
        <v>30</v>
      </c>
      <c r="E35" s="929">
        <v>1679</v>
      </c>
      <c r="F35" s="929">
        <v>706</v>
      </c>
      <c r="G35" s="970" t="s">
        <v>767</v>
      </c>
      <c r="H35" s="930">
        <v>13</v>
      </c>
      <c r="I35" s="929">
        <v>21</v>
      </c>
      <c r="J35" s="929">
        <v>366</v>
      </c>
      <c r="K35" s="930" t="s">
        <v>767</v>
      </c>
      <c r="L35" s="930" t="s">
        <v>767</v>
      </c>
      <c r="M35" s="936">
        <v>15</v>
      </c>
      <c r="O35" s="898">
        <v>9</v>
      </c>
      <c r="P35" s="898">
        <v>0</v>
      </c>
      <c r="Q35" s="898">
        <v>9</v>
      </c>
      <c r="R35" s="983">
        <v>94378</v>
      </c>
      <c r="S35" s="983">
        <v>0</v>
      </c>
      <c r="T35" s="983">
        <v>94378</v>
      </c>
      <c r="U35" s="983">
        <v>9</v>
      </c>
      <c r="V35" s="983">
        <v>39423468</v>
      </c>
      <c r="W35" s="983">
        <v>3942</v>
      </c>
      <c r="X35" s="983">
        <v>29159065</v>
      </c>
      <c r="Y35" s="983">
        <v>2916</v>
      </c>
      <c r="Z35" s="983">
        <v>9740203</v>
      </c>
      <c r="AA35" s="983">
        <v>974</v>
      </c>
      <c r="AB35" s="983">
        <v>524200</v>
      </c>
      <c r="AC35" s="983">
        <v>52</v>
      </c>
      <c r="AD35" s="983">
        <v>4443870</v>
      </c>
      <c r="AE35" s="983">
        <v>444</v>
      </c>
      <c r="AF35" s="983">
        <v>177677148</v>
      </c>
      <c r="AG35" s="983">
        <v>17768</v>
      </c>
      <c r="AH35" s="983">
        <v>177082270</v>
      </c>
      <c r="AI35" s="983">
        <v>17708</v>
      </c>
      <c r="AJ35" s="983">
        <v>59</v>
      </c>
      <c r="AK35" s="983">
        <v>0</v>
      </c>
      <c r="AL35" s="983">
        <v>59</v>
      </c>
      <c r="AM35" s="983">
        <v>594878</v>
      </c>
      <c r="AN35" s="983">
        <v>0</v>
      </c>
      <c r="AO35" s="983">
        <v>594878</v>
      </c>
      <c r="AP35" s="983">
        <v>59</v>
      </c>
      <c r="AQ35" s="983">
        <v>157706245</v>
      </c>
      <c r="AR35" s="983">
        <v>15771</v>
      </c>
      <c r="AS35" s="983">
        <v>19970903</v>
      </c>
      <c r="AT35" s="983">
        <v>1997</v>
      </c>
      <c r="AU35" s="983">
        <v>0</v>
      </c>
      <c r="AV35" s="983">
        <v>0</v>
      </c>
    </row>
    <row r="36" spans="1:56" s="927" customFormat="1" ht="17.25" customHeight="1">
      <c r="A36" s="931"/>
      <c r="B36" s="932" t="s">
        <v>336</v>
      </c>
      <c r="C36" s="924">
        <v>79</v>
      </c>
      <c r="D36" s="924">
        <v>49</v>
      </c>
      <c r="E36" s="924">
        <v>7292</v>
      </c>
      <c r="F36" s="924">
        <v>3099</v>
      </c>
      <c r="G36" s="975" t="s">
        <v>767</v>
      </c>
      <c r="H36" s="925">
        <v>76</v>
      </c>
      <c r="I36" s="924">
        <v>159</v>
      </c>
      <c r="J36" s="924">
        <v>1669</v>
      </c>
      <c r="K36" s="925" t="s">
        <v>767</v>
      </c>
      <c r="L36" s="925" t="s">
        <v>767</v>
      </c>
      <c r="M36" s="933" t="s">
        <v>337</v>
      </c>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0"/>
      <c r="BC36" s="990"/>
      <c r="BD36" s="990"/>
    </row>
    <row r="37" spans="1:48" ht="17.25" customHeight="1">
      <c r="A37" s="934">
        <v>16</v>
      </c>
      <c r="B37" s="935" t="s">
        <v>208</v>
      </c>
      <c r="C37" s="929">
        <v>79</v>
      </c>
      <c r="D37" s="929">
        <v>49</v>
      </c>
      <c r="E37" s="929">
        <v>7292</v>
      </c>
      <c r="F37" s="929">
        <v>3099</v>
      </c>
      <c r="G37" s="970" t="s">
        <v>767</v>
      </c>
      <c r="H37" s="929">
        <v>76</v>
      </c>
      <c r="I37" s="929">
        <v>159</v>
      </c>
      <c r="J37" s="929">
        <v>1669</v>
      </c>
      <c r="K37" s="930" t="s">
        <v>767</v>
      </c>
      <c r="L37" s="930" t="s">
        <v>767</v>
      </c>
      <c r="M37" s="936">
        <v>16</v>
      </c>
      <c r="O37" s="898">
        <v>429</v>
      </c>
      <c r="P37" s="898">
        <v>0</v>
      </c>
      <c r="Q37" s="898">
        <v>429</v>
      </c>
      <c r="R37" s="983">
        <v>4814334</v>
      </c>
      <c r="S37" s="983">
        <v>0</v>
      </c>
      <c r="T37" s="983">
        <v>4814334</v>
      </c>
      <c r="U37" s="983">
        <v>481</v>
      </c>
      <c r="V37" s="983">
        <v>502470154</v>
      </c>
      <c r="W37" s="983">
        <v>50247</v>
      </c>
      <c r="X37" s="983">
        <v>367802148</v>
      </c>
      <c r="Y37" s="983">
        <v>36780</v>
      </c>
      <c r="Z37" s="983">
        <v>126997118</v>
      </c>
      <c r="AA37" s="983">
        <v>12700</v>
      </c>
      <c r="AB37" s="983">
        <v>7670888</v>
      </c>
      <c r="AC37" s="983">
        <v>767</v>
      </c>
      <c r="AD37" s="983">
        <v>42129282</v>
      </c>
      <c r="AE37" s="983">
        <v>4213</v>
      </c>
      <c r="AF37" s="983">
        <v>1629540045</v>
      </c>
      <c r="AG37" s="983">
        <v>162954</v>
      </c>
      <c r="AH37" s="983">
        <v>1617944110</v>
      </c>
      <c r="AI37" s="983">
        <v>161794</v>
      </c>
      <c r="AJ37" s="983">
        <v>752</v>
      </c>
      <c r="AK37" s="983">
        <v>0</v>
      </c>
      <c r="AL37" s="983">
        <v>752</v>
      </c>
      <c r="AM37" s="983">
        <v>11595935</v>
      </c>
      <c r="AN37" s="983">
        <v>0</v>
      </c>
      <c r="AO37" s="983">
        <v>11595935</v>
      </c>
      <c r="AP37" s="983">
        <v>1160</v>
      </c>
      <c r="AQ37" s="983">
        <v>1440713043</v>
      </c>
      <c r="AR37" s="983">
        <v>144071</v>
      </c>
      <c r="AS37" s="983">
        <v>188827002</v>
      </c>
      <c r="AT37" s="983">
        <v>18883</v>
      </c>
      <c r="AU37" s="983">
        <v>0</v>
      </c>
      <c r="AV37" s="983">
        <v>0</v>
      </c>
    </row>
    <row r="38" spans="1:56" s="927" customFormat="1" ht="17.25" customHeight="1">
      <c r="A38" s="931"/>
      <c r="B38" s="932" t="s">
        <v>338</v>
      </c>
      <c r="C38" s="924">
        <v>165</v>
      </c>
      <c r="D38" s="924">
        <v>139</v>
      </c>
      <c r="E38" s="924">
        <v>13184</v>
      </c>
      <c r="F38" s="924">
        <v>5429</v>
      </c>
      <c r="G38" s="975" t="s">
        <v>767</v>
      </c>
      <c r="H38" s="924">
        <v>246</v>
      </c>
      <c r="I38" s="924">
        <v>263</v>
      </c>
      <c r="J38" s="924">
        <v>2363</v>
      </c>
      <c r="K38" s="925" t="s">
        <v>767</v>
      </c>
      <c r="L38" s="925" t="s">
        <v>767</v>
      </c>
      <c r="M38" s="933" t="s">
        <v>339</v>
      </c>
      <c r="O38" s="927">
        <v>179</v>
      </c>
      <c r="P38" s="927">
        <v>0</v>
      </c>
      <c r="Q38" s="927">
        <v>179</v>
      </c>
      <c r="R38" s="990">
        <v>2309757</v>
      </c>
      <c r="S38" s="990">
        <v>0</v>
      </c>
      <c r="T38" s="990">
        <v>2309757</v>
      </c>
      <c r="U38" s="990">
        <v>231</v>
      </c>
      <c r="V38" s="990">
        <v>267276900</v>
      </c>
      <c r="W38" s="990">
        <v>26728</v>
      </c>
      <c r="X38" s="990">
        <v>194641687</v>
      </c>
      <c r="Y38" s="990">
        <v>19464</v>
      </c>
      <c r="Z38" s="990">
        <v>69812784</v>
      </c>
      <c r="AA38" s="990">
        <v>6981</v>
      </c>
      <c r="AB38" s="990">
        <v>2822429</v>
      </c>
      <c r="AC38" s="990">
        <v>282</v>
      </c>
      <c r="AD38" s="990">
        <v>26470432</v>
      </c>
      <c r="AE38" s="990">
        <v>2647</v>
      </c>
      <c r="AF38" s="990">
        <v>647937377</v>
      </c>
      <c r="AG38" s="990">
        <v>64794</v>
      </c>
      <c r="AH38" s="990">
        <v>642200810</v>
      </c>
      <c r="AI38" s="990">
        <v>64220</v>
      </c>
      <c r="AJ38" s="990">
        <v>373</v>
      </c>
      <c r="AK38" s="990">
        <v>0</v>
      </c>
      <c r="AL38" s="990">
        <v>373</v>
      </c>
      <c r="AM38" s="990">
        <v>5736567</v>
      </c>
      <c r="AN38" s="990">
        <v>0</v>
      </c>
      <c r="AO38" s="990">
        <v>5736567</v>
      </c>
      <c r="AP38" s="990">
        <v>574</v>
      </c>
      <c r="AQ38" s="990">
        <v>574850659</v>
      </c>
      <c r="AR38" s="990">
        <v>57485</v>
      </c>
      <c r="AS38" s="990">
        <v>73086718</v>
      </c>
      <c r="AT38" s="990">
        <v>7309</v>
      </c>
      <c r="AU38" s="990">
        <v>0</v>
      </c>
      <c r="AV38" s="990">
        <v>0</v>
      </c>
      <c r="AW38" s="990"/>
      <c r="AX38" s="990"/>
      <c r="AY38" s="990"/>
      <c r="AZ38" s="990"/>
      <c r="BA38" s="990"/>
      <c r="BB38" s="990"/>
      <c r="BC38" s="990"/>
      <c r="BD38" s="990"/>
    </row>
    <row r="39" spans="1:48" ht="17.25" customHeight="1">
      <c r="A39" s="934">
        <v>17</v>
      </c>
      <c r="B39" s="935" t="s">
        <v>204</v>
      </c>
      <c r="C39" s="929">
        <v>9</v>
      </c>
      <c r="D39" s="929">
        <v>4</v>
      </c>
      <c r="E39" s="929">
        <v>2571</v>
      </c>
      <c r="F39" s="929">
        <v>1065</v>
      </c>
      <c r="G39" s="970" t="s">
        <v>767</v>
      </c>
      <c r="H39" s="976">
        <v>48</v>
      </c>
      <c r="I39" s="929">
        <v>73</v>
      </c>
      <c r="J39" s="929">
        <v>554</v>
      </c>
      <c r="K39" s="930" t="s">
        <v>767</v>
      </c>
      <c r="L39" s="930" t="s">
        <v>767</v>
      </c>
      <c r="M39" s="936">
        <v>17</v>
      </c>
      <c r="O39" s="898">
        <v>669</v>
      </c>
      <c r="P39" s="898">
        <v>0</v>
      </c>
      <c r="Q39" s="898">
        <v>669</v>
      </c>
      <c r="R39" s="983">
        <v>7466013</v>
      </c>
      <c r="S39" s="983">
        <v>0</v>
      </c>
      <c r="T39" s="983">
        <v>7466013</v>
      </c>
      <c r="U39" s="983">
        <v>747</v>
      </c>
      <c r="V39" s="983">
        <v>956617019</v>
      </c>
      <c r="W39" s="983">
        <v>95662</v>
      </c>
      <c r="X39" s="983">
        <v>696627614</v>
      </c>
      <c r="Y39" s="983">
        <v>69663</v>
      </c>
      <c r="Z39" s="983">
        <v>247602483</v>
      </c>
      <c r="AA39" s="983">
        <v>24760</v>
      </c>
      <c r="AB39" s="983">
        <v>12386922</v>
      </c>
      <c r="AC39" s="983">
        <v>1239</v>
      </c>
      <c r="AD39" s="983">
        <v>76104263</v>
      </c>
      <c r="AE39" s="983">
        <v>7610</v>
      </c>
      <c r="AF39" s="983">
        <v>2893192678</v>
      </c>
      <c r="AG39" s="983">
        <v>289319</v>
      </c>
      <c r="AH39" s="983">
        <v>2876768030</v>
      </c>
      <c r="AI39" s="983">
        <v>287677</v>
      </c>
      <c r="AJ39" s="983">
        <v>1173</v>
      </c>
      <c r="AK39" s="983">
        <v>0</v>
      </c>
      <c r="AL39" s="983">
        <v>1173</v>
      </c>
      <c r="AM39" s="983">
        <v>16424648</v>
      </c>
      <c r="AN39" s="983">
        <v>0</v>
      </c>
      <c r="AO39" s="983">
        <v>16424648</v>
      </c>
      <c r="AP39" s="983">
        <v>1642</v>
      </c>
      <c r="AQ39" s="983">
        <v>2565970127</v>
      </c>
      <c r="AR39" s="983">
        <v>256597</v>
      </c>
      <c r="AS39" s="983">
        <v>327222551</v>
      </c>
      <c r="AT39" s="983">
        <v>32722</v>
      </c>
      <c r="AU39" s="983">
        <v>0</v>
      </c>
      <c r="AV39" s="983">
        <v>0</v>
      </c>
    </row>
    <row r="40" spans="1:43" ht="17.25" customHeight="1">
      <c r="A40" s="934">
        <v>18</v>
      </c>
      <c r="B40" s="935" t="s">
        <v>202</v>
      </c>
      <c r="C40" s="929">
        <v>41</v>
      </c>
      <c r="D40" s="929">
        <v>22</v>
      </c>
      <c r="E40" s="929">
        <v>4021</v>
      </c>
      <c r="F40" s="929">
        <v>1648</v>
      </c>
      <c r="G40" s="970" t="s">
        <v>767</v>
      </c>
      <c r="H40" s="976">
        <v>78</v>
      </c>
      <c r="I40" s="929">
        <v>77</v>
      </c>
      <c r="J40" s="929">
        <v>784</v>
      </c>
      <c r="K40" s="930" t="s">
        <v>767</v>
      </c>
      <c r="L40" s="930" t="s">
        <v>767</v>
      </c>
      <c r="M40" s="936">
        <v>18</v>
      </c>
      <c r="AK40" s="983">
        <v>0</v>
      </c>
      <c r="AL40" s="983">
        <v>103</v>
      </c>
      <c r="AM40" s="983">
        <v>1148545</v>
      </c>
      <c r="AN40" s="983">
        <v>0</v>
      </c>
      <c r="AO40" s="983">
        <v>1148545</v>
      </c>
      <c r="AP40" s="983">
        <v>115</v>
      </c>
      <c r="AQ40" s="983">
        <v>255355751</v>
      </c>
    </row>
    <row r="41" spans="1:48" ht="17.25" customHeight="1">
      <c r="A41" s="934">
        <v>19</v>
      </c>
      <c r="B41" s="935" t="s">
        <v>200</v>
      </c>
      <c r="C41" s="929">
        <v>115</v>
      </c>
      <c r="D41" s="929">
        <v>113</v>
      </c>
      <c r="E41" s="929">
        <v>6592</v>
      </c>
      <c r="F41" s="929">
        <v>2716</v>
      </c>
      <c r="G41" s="970" t="s">
        <v>767</v>
      </c>
      <c r="H41" s="976">
        <v>121</v>
      </c>
      <c r="I41" s="929">
        <v>113</v>
      </c>
      <c r="J41" s="929">
        <v>1025</v>
      </c>
      <c r="K41" s="930" t="s">
        <v>767</v>
      </c>
      <c r="L41" s="930" t="s">
        <v>767</v>
      </c>
      <c r="M41" s="936">
        <v>19</v>
      </c>
      <c r="O41" s="898">
        <v>8</v>
      </c>
      <c r="P41" s="898">
        <v>0</v>
      </c>
      <c r="Q41" s="898">
        <v>8</v>
      </c>
      <c r="R41" s="983">
        <v>83442</v>
      </c>
      <c r="S41" s="983">
        <v>0</v>
      </c>
      <c r="T41" s="983">
        <v>83442</v>
      </c>
      <c r="U41" s="983">
        <v>8</v>
      </c>
      <c r="V41" s="983">
        <v>25248572</v>
      </c>
      <c r="W41" s="983">
        <v>2525</v>
      </c>
      <c r="X41" s="983">
        <v>18631464</v>
      </c>
      <c r="Y41" s="983">
        <v>1863</v>
      </c>
      <c r="Z41" s="983">
        <v>6617108</v>
      </c>
      <c r="AA41" s="983">
        <v>662</v>
      </c>
      <c r="AB41" s="983">
        <v>0</v>
      </c>
      <c r="AC41" s="983">
        <v>0</v>
      </c>
      <c r="AD41" s="983">
        <v>1538927</v>
      </c>
      <c r="AE41" s="983">
        <v>154</v>
      </c>
      <c r="AF41" s="983">
        <v>287132606</v>
      </c>
      <c r="AG41" s="983">
        <v>28713</v>
      </c>
      <c r="AH41" s="983">
        <v>285984061</v>
      </c>
      <c r="AI41" s="983">
        <v>28598</v>
      </c>
      <c r="AJ41" s="983">
        <v>103</v>
      </c>
      <c r="AR41" s="983">
        <v>25536</v>
      </c>
      <c r="AS41" s="983">
        <v>31776855</v>
      </c>
      <c r="AT41" s="983">
        <v>3178</v>
      </c>
      <c r="AU41" s="983">
        <v>0</v>
      </c>
      <c r="AV41" s="983">
        <v>0</v>
      </c>
    </row>
    <row r="42" spans="1:56" s="927" customFormat="1" ht="17.25" customHeight="1">
      <c r="A42" s="931"/>
      <c r="B42" s="932" t="s">
        <v>340</v>
      </c>
      <c r="C42" s="924">
        <v>15</v>
      </c>
      <c r="D42" s="924">
        <v>14</v>
      </c>
      <c r="E42" s="924">
        <v>1461</v>
      </c>
      <c r="F42" s="924">
        <v>608</v>
      </c>
      <c r="G42" s="975" t="s">
        <v>767</v>
      </c>
      <c r="H42" s="991">
        <v>19</v>
      </c>
      <c r="I42" s="924">
        <v>19</v>
      </c>
      <c r="J42" s="924">
        <v>255</v>
      </c>
      <c r="K42" s="925" t="s">
        <v>767</v>
      </c>
      <c r="L42" s="925" t="s">
        <v>767</v>
      </c>
      <c r="M42" s="933" t="s">
        <v>341</v>
      </c>
      <c r="O42" s="927">
        <v>69</v>
      </c>
      <c r="P42" s="927">
        <v>0</v>
      </c>
      <c r="Q42" s="927">
        <v>69</v>
      </c>
      <c r="R42" s="990">
        <v>720109</v>
      </c>
      <c r="S42" s="990">
        <v>0</v>
      </c>
      <c r="T42" s="990">
        <v>720109</v>
      </c>
      <c r="U42" s="990">
        <v>72</v>
      </c>
      <c r="V42" s="990">
        <v>50486669</v>
      </c>
      <c r="W42" s="990">
        <v>5049</v>
      </c>
      <c r="X42" s="990">
        <v>37077787</v>
      </c>
      <c r="Y42" s="990">
        <v>3708</v>
      </c>
      <c r="Z42" s="990">
        <v>13408882</v>
      </c>
      <c r="AA42" s="990">
        <v>1341</v>
      </c>
      <c r="AB42" s="990">
        <v>0</v>
      </c>
      <c r="AC42" s="990">
        <v>0</v>
      </c>
      <c r="AD42" s="990">
        <v>2431001</v>
      </c>
      <c r="AE42" s="990">
        <v>243</v>
      </c>
      <c r="AF42" s="990">
        <v>506842914</v>
      </c>
      <c r="AG42" s="990">
        <v>50684</v>
      </c>
      <c r="AH42" s="990">
        <v>503793570</v>
      </c>
      <c r="AI42" s="990">
        <v>50379</v>
      </c>
      <c r="AJ42" s="990">
        <v>264</v>
      </c>
      <c r="AK42" s="990">
        <v>0</v>
      </c>
      <c r="AL42" s="990">
        <v>264</v>
      </c>
      <c r="AM42" s="990">
        <v>3049344</v>
      </c>
      <c r="AN42" s="990">
        <v>0</v>
      </c>
      <c r="AO42" s="990">
        <v>3049344</v>
      </c>
      <c r="AP42" s="990">
        <v>305</v>
      </c>
      <c r="AQ42" s="990">
        <v>449516640</v>
      </c>
      <c r="AR42" s="990">
        <v>44952</v>
      </c>
      <c r="AS42" s="990">
        <v>57326274</v>
      </c>
      <c r="AT42" s="990">
        <v>5733</v>
      </c>
      <c r="AU42" s="990">
        <v>0</v>
      </c>
      <c r="AV42" s="990">
        <v>0</v>
      </c>
      <c r="AW42" s="990"/>
      <c r="AX42" s="990"/>
      <c r="AY42" s="990"/>
      <c r="AZ42" s="990"/>
      <c r="BA42" s="990"/>
      <c r="BB42" s="990"/>
      <c r="BC42" s="990"/>
      <c r="BD42" s="990"/>
    </row>
    <row r="43" spans="1:43" ht="17.25" customHeight="1">
      <c r="A43" s="934">
        <v>20</v>
      </c>
      <c r="B43" s="935" t="s">
        <v>196</v>
      </c>
      <c r="C43" s="929">
        <v>15</v>
      </c>
      <c r="D43" s="929">
        <v>14</v>
      </c>
      <c r="E43" s="929">
        <v>1461</v>
      </c>
      <c r="F43" s="929">
        <v>608</v>
      </c>
      <c r="G43" s="970" t="s">
        <v>767</v>
      </c>
      <c r="H43" s="929">
        <v>19</v>
      </c>
      <c r="I43" s="929">
        <v>19</v>
      </c>
      <c r="J43" s="929">
        <v>255</v>
      </c>
      <c r="K43" s="930" t="s">
        <v>767</v>
      </c>
      <c r="L43" s="930" t="s">
        <v>767</v>
      </c>
      <c r="M43" s="936">
        <v>20</v>
      </c>
      <c r="AK43" s="983">
        <v>0</v>
      </c>
      <c r="AL43" s="983">
        <v>403</v>
      </c>
      <c r="AM43" s="983">
        <v>4955707</v>
      </c>
      <c r="AN43" s="983">
        <v>0</v>
      </c>
      <c r="AO43" s="983">
        <v>4955707</v>
      </c>
      <c r="AP43" s="983">
        <v>496</v>
      </c>
      <c r="AQ43" s="983">
        <v>1145633296</v>
      </c>
    </row>
    <row r="44" spans="1:56" s="927" customFormat="1" ht="16.5" customHeight="1">
      <c r="A44" s="931"/>
      <c r="B44" s="932" t="s">
        <v>342</v>
      </c>
      <c r="C44" s="975" t="s">
        <v>767</v>
      </c>
      <c r="D44" s="975" t="s">
        <v>767</v>
      </c>
      <c r="E44" s="975" t="s">
        <v>767</v>
      </c>
      <c r="F44" s="975" t="s">
        <v>767</v>
      </c>
      <c r="G44" s="975" t="s">
        <v>767</v>
      </c>
      <c r="H44" s="975" t="s">
        <v>767</v>
      </c>
      <c r="I44" s="975" t="s">
        <v>767</v>
      </c>
      <c r="J44" s="975" t="s">
        <v>767</v>
      </c>
      <c r="K44" s="975" t="s">
        <v>767</v>
      </c>
      <c r="L44" s="975" t="s">
        <v>767</v>
      </c>
      <c r="M44" s="933" t="s">
        <v>343</v>
      </c>
      <c r="O44" s="927">
        <v>243</v>
      </c>
      <c r="P44" s="927">
        <v>0</v>
      </c>
      <c r="Q44" s="927">
        <v>243</v>
      </c>
      <c r="R44" s="990">
        <v>2804150</v>
      </c>
      <c r="S44" s="990">
        <v>0</v>
      </c>
      <c r="T44" s="990">
        <v>2804150</v>
      </c>
      <c r="U44" s="990">
        <v>280</v>
      </c>
      <c r="V44" s="990">
        <v>388715160</v>
      </c>
      <c r="W44" s="990">
        <v>38872</v>
      </c>
      <c r="X44" s="990">
        <v>287842650</v>
      </c>
      <c r="Y44" s="990">
        <v>28784</v>
      </c>
      <c r="Z44" s="990">
        <v>98042068</v>
      </c>
      <c r="AA44" s="990">
        <v>9804</v>
      </c>
      <c r="AB44" s="990">
        <v>2830442</v>
      </c>
      <c r="AC44" s="990">
        <v>283</v>
      </c>
      <c r="AD44" s="990">
        <v>24092195</v>
      </c>
      <c r="AE44" s="990">
        <v>2409</v>
      </c>
      <c r="AF44" s="990">
        <v>1293417947</v>
      </c>
      <c r="AG44" s="990">
        <v>129342</v>
      </c>
      <c r="AH44" s="990">
        <v>1288462240</v>
      </c>
      <c r="AI44" s="990">
        <v>128846</v>
      </c>
      <c r="AJ44" s="990">
        <v>403</v>
      </c>
      <c r="AK44" s="990"/>
      <c r="AL44" s="990"/>
      <c r="AM44" s="990"/>
      <c r="AN44" s="990"/>
      <c r="AO44" s="990"/>
      <c r="AP44" s="990"/>
      <c r="AQ44" s="990"/>
      <c r="AR44" s="990">
        <v>114563</v>
      </c>
      <c r="AS44" s="990">
        <v>147784651</v>
      </c>
      <c r="AT44" s="990">
        <v>14778</v>
      </c>
      <c r="AU44" s="990">
        <v>0</v>
      </c>
      <c r="AV44" s="990">
        <v>0</v>
      </c>
      <c r="AW44" s="990"/>
      <c r="AX44" s="990"/>
      <c r="AY44" s="990"/>
      <c r="AZ44" s="990"/>
      <c r="BA44" s="990"/>
      <c r="BB44" s="990"/>
      <c r="BC44" s="990"/>
      <c r="BD44" s="990"/>
    </row>
    <row r="45" spans="1:48" ht="17.25" customHeight="1">
      <c r="A45" s="934"/>
      <c r="B45" s="935" t="s">
        <v>344</v>
      </c>
      <c r="C45" s="917" t="s">
        <v>767</v>
      </c>
      <c r="D45" s="917" t="s">
        <v>767</v>
      </c>
      <c r="E45" s="917" t="s">
        <v>767</v>
      </c>
      <c r="F45" s="917" t="s">
        <v>767</v>
      </c>
      <c r="G45" s="917" t="s">
        <v>767</v>
      </c>
      <c r="H45" s="917" t="s">
        <v>767</v>
      </c>
      <c r="I45" s="917" t="s">
        <v>767</v>
      </c>
      <c r="J45" s="917" t="s">
        <v>767</v>
      </c>
      <c r="K45" s="917" t="s">
        <v>767</v>
      </c>
      <c r="L45" s="917" t="s">
        <v>767</v>
      </c>
      <c r="M45" s="936" t="s">
        <v>833</v>
      </c>
      <c r="O45" s="898">
        <v>146</v>
      </c>
      <c r="P45" s="898">
        <v>0</v>
      </c>
      <c r="Q45" s="898">
        <v>146</v>
      </c>
      <c r="R45" s="983">
        <v>1070374</v>
      </c>
      <c r="S45" s="983">
        <v>0</v>
      </c>
      <c r="T45" s="983">
        <v>1070374</v>
      </c>
      <c r="U45" s="983">
        <v>107</v>
      </c>
      <c r="V45" s="983">
        <v>221619094</v>
      </c>
      <c r="W45" s="983">
        <v>22162</v>
      </c>
      <c r="X45" s="983">
        <v>163065493</v>
      </c>
      <c r="Y45" s="983">
        <v>16307</v>
      </c>
      <c r="Z45" s="983">
        <v>53522437</v>
      </c>
      <c r="AA45" s="983">
        <v>5352</v>
      </c>
      <c r="AB45" s="983">
        <v>5031164</v>
      </c>
      <c r="AC45" s="983">
        <v>503</v>
      </c>
      <c r="AD45" s="983">
        <v>12367880</v>
      </c>
      <c r="AE45" s="983">
        <v>1237</v>
      </c>
      <c r="AF45" s="983">
        <v>726372091</v>
      </c>
      <c r="AG45" s="983">
        <v>72637</v>
      </c>
      <c r="AH45" s="983">
        <v>723688420</v>
      </c>
      <c r="AI45" s="983">
        <v>72369</v>
      </c>
      <c r="AJ45" s="983">
        <v>245</v>
      </c>
      <c r="AK45" s="983">
        <v>0</v>
      </c>
      <c r="AL45" s="983">
        <v>245</v>
      </c>
      <c r="AM45" s="983">
        <v>2683671</v>
      </c>
      <c r="AN45" s="983">
        <v>0</v>
      </c>
      <c r="AO45" s="983">
        <v>2683671</v>
      </c>
      <c r="AP45" s="983">
        <v>268</v>
      </c>
      <c r="AQ45" s="983">
        <v>644802681</v>
      </c>
      <c r="AR45" s="983">
        <v>64480</v>
      </c>
      <c r="AS45" s="983">
        <v>81569410</v>
      </c>
      <c r="AT45" s="983">
        <v>8157</v>
      </c>
      <c r="AU45" s="983">
        <v>0</v>
      </c>
      <c r="AV45" s="983">
        <v>0</v>
      </c>
    </row>
    <row r="46" spans="1:48" ht="17.25" customHeight="1">
      <c r="A46" s="937"/>
      <c r="B46" s="935" t="s">
        <v>345</v>
      </c>
      <c r="C46" s="917" t="s">
        <v>767</v>
      </c>
      <c r="D46" s="917" t="s">
        <v>767</v>
      </c>
      <c r="E46" s="917" t="s">
        <v>767</v>
      </c>
      <c r="F46" s="917" t="s">
        <v>767</v>
      </c>
      <c r="G46" s="917" t="s">
        <v>767</v>
      </c>
      <c r="H46" s="917" t="s">
        <v>767</v>
      </c>
      <c r="I46" s="917" t="s">
        <v>767</v>
      </c>
      <c r="J46" s="917" t="s">
        <v>767</v>
      </c>
      <c r="K46" s="917" t="s">
        <v>767</v>
      </c>
      <c r="L46" s="917" t="s">
        <v>767</v>
      </c>
      <c r="M46" s="936" t="s">
        <v>840</v>
      </c>
      <c r="AK46" s="983">
        <v>0</v>
      </c>
      <c r="AL46" s="983">
        <v>272</v>
      </c>
      <c r="AM46" s="983">
        <v>3450063</v>
      </c>
      <c r="AN46" s="983">
        <v>0</v>
      </c>
      <c r="AO46" s="983">
        <v>3450063</v>
      </c>
      <c r="AP46" s="983">
        <v>345</v>
      </c>
      <c r="AQ46" s="983">
        <v>802047623</v>
      </c>
      <c r="AR46" s="898"/>
      <c r="AS46" s="898"/>
      <c r="AT46" s="898"/>
      <c r="AU46" s="898"/>
      <c r="AV46" s="898"/>
    </row>
    <row r="47" spans="1:48" ht="17.25" customHeight="1" thickBot="1">
      <c r="A47" s="940"/>
      <c r="B47" s="941" t="s">
        <v>346</v>
      </c>
      <c r="C47" s="944" t="s">
        <v>767</v>
      </c>
      <c r="D47" s="944" t="s">
        <v>767</v>
      </c>
      <c r="E47" s="944" t="s">
        <v>767</v>
      </c>
      <c r="F47" s="944" t="s">
        <v>767</v>
      </c>
      <c r="G47" s="944" t="s">
        <v>767</v>
      </c>
      <c r="H47" s="944" t="s">
        <v>767</v>
      </c>
      <c r="I47" s="944" t="s">
        <v>767</v>
      </c>
      <c r="J47" s="944" t="s">
        <v>767</v>
      </c>
      <c r="K47" s="944" t="s">
        <v>767</v>
      </c>
      <c r="L47" s="944" t="s">
        <v>767</v>
      </c>
      <c r="M47" s="946" t="s">
        <v>841</v>
      </c>
      <c r="O47" s="898">
        <v>223</v>
      </c>
      <c r="P47" s="898">
        <v>0</v>
      </c>
      <c r="Q47" s="898">
        <v>223</v>
      </c>
      <c r="R47" s="983">
        <v>2023247</v>
      </c>
      <c r="S47" s="983">
        <v>0</v>
      </c>
      <c r="T47" s="983">
        <v>2023247</v>
      </c>
      <c r="U47" s="983">
        <v>202</v>
      </c>
      <c r="V47" s="983">
        <v>234339710</v>
      </c>
      <c r="W47" s="983">
        <v>23434</v>
      </c>
      <c r="X47" s="983">
        <v>174737365</v>
      </c>
      <c r="Y47" s="983">
        <v>17474</v>
      </c>
      <c r="Z47" s="983">
        <v>57402150</v>
      </c>
      <c r="AA47" s="983">
        <v>5740</v>
      </c>
      <c r="AB47" s="983">
        <v>2200195</v>
      </c>
      <c r="AC47" s="983">
        <v>220</v>
      </c>
      <c r="AD47" s="983">
        <v>12524856</v>
      </c>
      <c r="AE47" s="983">
        <v>1252</v>
      </c>
      <c r="AF47" s="983">
        <v>902863813</v>
      </c>
      <c r="AG47" s="983">
        <v>90286</v>
      </c>
      <c r="AH47" s="983">
        <v>899413750</v>
      </c>
      <c r="AI47" s="983">
        <v>89941</v>
      </c>
      <c r="AJ47" s="983">
        <v>272</v>
      </c>
      <c r="AR47" s="983">
        <v>80205</v>
      </c>
      <c r="AS47" s="983">
        <v>100816190</v>
      </c>
      <c r="AT47" s="983">
        <v>10082</v>
      </c>
      <c r="AU47" s="983">
        <v>0</v>
      </c>
      <c r="AV47" s="983">
        <v>0</v>
      </c>
    </row>
    <row r="48" spans="1:48" ht="13.5" customHeight="1">
      <c r="A48" s="992" t="s">
        <v>365</v>
      </c>
      <c r="B48" s="897"/>
      <c r="C48" s="929"/>
      <c r="D48" s="929"/>
      <c r="E48" s="929"/>
      <c r="F48" s="929"/>
      <c r="G48" s="930"/>
      <c r="H48" s="929"/>
      <c r="I48" s="929"/>
      <c r="J48" s="929"/>
      <c r="K48" s="930"/>
      <c r="L48" s="930"/>
      <c r="O48" s="898">
        <v>92</v>
      </c>
      <c r="P48" s="898">
        <v>0</v>
      </c>
      <c r="Q48" s="898">
        <v>92</v>
      </c>
      <c r="R48" s="983">
        <v>1024674</v>
      </c>
      <c r="S48" s="983">
        <v>0</v>
      </c>
      <c r="T48" s="983">
        <v>1024674</v>
      </c>
      <c r="U48" s="983">
        <v>102</v>
      </c>
      <c r="V48" s="983">
        <v>189080914</v>
      </c>
      <c r="W48" s="983">
        <v>18908</v>
      </c>
      <c r="X48" s="983">
        <v>141115101</v>
      </c>
      <c r="Y48" s="983">
        <v>14112</v>
      </c>
      <c r="Z48" s="983">
        <v>47650443</v>
      </c>
      <c r="AA48" s="983">
        <v>4765</v>
      </c>
      <c r="AB48" s="983">
        <v>315370</v>
      </c>
      <c r="AC48" s="983">
        <v>32</v>
      </c>
      <c r="AD48" s="983">
        <v>7100091</v>
      </c>
      <c r="AE48" s="983">
        <v>710</v>
      </c>
      <c r="AF48" s="983">
        <v>1153215247</v>
      </c>
      <c r="AG48" s="983">
        <v>115322</v>
      </c>
      <c r="AH48" s="983">
        <v>1151574460</v>
      </c>
      <c r="AI48" s="983">
        <v>115157</v>
      </c>
      <c r="AJ48" s="983">
        <v>140</v>
      </c>
      <c r="AK48" s="983">
        <v>0</v>
      </c>
      <c r="AL48" s="983">
        <v>140</v>
      </c>
      <c r="AM48" s="983">
        <v>1640787</v>
      </c>
      <c r="AN48" s="983">
        <v>0</v>
      </c>
      <c r="AO48" s="983">
        <v>1640787</v>
      </c>
      <c r="AP48" s="983">
        <v>164</v>
      </c>
      <c r="AQ48" s="983">
        <v>1024182364</v>
      </c>
      <c r="AR48" s="983">
        <v>102418</v>
      </c>
      <c r="AS48" s="983">
        <v>129032883</v>
      </c>
      <c r="AT48" s="983">
        <v>12903</v>
      </c>
      <c r="AU48" s="983">
        <v>0</v>
      </c>
      <c r="AV48" s="983">
        <v>0</v>
      </c>
    </row>
    <row r="49" spans="3:48" ht="13.5" customHeight="1">
      <c r="C49" s="924"/>
      <c r="D49" s="924"/>
      <c r="E49" s="924"/>
      <c r="F49" s="924"/>
      <c r="G49" s="925"/>
      <c r="H49" s="924"/>
      <c r="I49" s="924"/>
      <c r="J49" s="924"/>
      <c r="K49" s="925"/>
      <c r="L49" s="925"/>
      <c r="O49" s="898">
        <v>83</v>
      </c>
      <c r="P49" s="898">
        <v>0</v>
      </c>
      <c r="Q49" s="898">
        <v>83</v>
      </c>
      <c r="R49" s="983">
        <v>729111</v>
      </c>
      <c r="S49" s="983">
        <v>0</v>
      </c>
      <c r="T49" s="983">
        <v>729111</v>
      </c>
      <c r="U49" s="983">
        <v>73</v>
      </c>
      <c r="V49" s="983">
        <v>167559541</v>
      </c>
      <c r="W49" s="983">
        <v>16756</v>
      </c>
      <c r="X49" s="983">
        <v>124924462</v>
      </c>
      <c r="Y49" s="983">
        <v>12492</v>
      </c>
      <c r="Z49" s="983">
        <v>40648826</v>
      </c>
      <c r="AA49" s="983">
        <v>4065</v>
      </c>
      <c r="AB49" s="983">
        <v>1986253</v>
      </c>
      <c r="AC49" s="983">
        <v>199</v>
      </c>
      <c r="AD49" s="983">
        <v>10247857</v>
      </c>
      <c r="AE49" s="983">
        <v>1025</v>
      </c>
      <c r="AF49" s="983">
        <v>1012226404</v>
      </c>
      <c r="AG49" s="983">
        <v>101223</v>
      </c>
      <c r="AH49" s="983">
        <v>1008752942</v>
      </c>
      <c r="AI49" s="983">
        <v>100875</v>
      </c>
      <c r="AJ49" s="983">
        <v>285</v>
      </c>
      <c r="AK49" s="983">
        <v>0</v>
      </c>
      <c r="AL49" s="983">
        <v>285</v>
      </c>
      <c r="AM49" s="983">
        <v>3473462</v>
      </c>
      <c r="AN49" s="983">
        <v>0</v>
      </c>
      <c r="AO49" s="983">
        <v>3473462</v>
      </c>
      <c r="AP49" s="983">
        <v>347</v>
      </c>
      <c r="AQ49" s="983">
        <v>894282220</v>
      </c>
      <c r="AR49" s="983">
        <v>89428</v>
      </c>
      <c r="AS49" s="983">
        <v>117944184</v>
      </c>
      <c r="AT49" s="983">
        <v>11794</v>
      </c>
      <c r="AU49" s="983">
        <v>0</v>
      </c>
      <c r="AV49" s="983">
        <v>0</v>
      </c>
    </row>
    <row r="50" spans="3:48" ht="13.5" customHeight="1">
      <c r="C50" s="929"/>
      <c r="D50" s="929"/>
      <c r="E50" s="929"/>
      <c r="F50" s="929"/>
      <c r="G50" s="930"/>
      <c r="H50" s="929"/>
      <c r="I50" s="929"/>
      <c r="J50" s="929"/>
      <c r="K50" s="930"/>
      <c r="L50" s="930"/>
      <c r="O50" s="898">
        <v>257</v>
      </c>
      <c r="P50" s="898">
        <v>0</v>
      </c>
      <c r="Q50" s="898">
        <v>257</v>
      </c>
      <c r="R50" s="983">
        <v>3246705</v>
      </c>
      <c r="S50" s="983">
        <v>0</v>
      </c>
      <c r="T50" s="983">
        <v>3246705</v>
      </c>
      <c r="U50" s="983">
        <v>325</v>
      </c>
      <c r="V50" s="983">
        <v>467023905</v>
      </c>
      <c r="W50" s="983">
        <v>46702</v>
      </c>
      <c r="X50" s="983">
        <v>341195696</v>
      </c>
      <c r="Y50" s="983">
        <v>34120</v>
      </c>
      <c r="Z50" s="983">
        <v>119013710</v>
      </c>
      <c r="AA50" s="983">
        <v>11901</v>
      </c>
      <c r="AB50" s="983">
        <v>6814499</v>
      </c>
      <c r="AC50" s="983">
        <v>681</v>
      </c>
      <c r="AD50" s="983">
        <v>35454837</v>
      </c>
      <c r="AE50" s="983">
        <v>3545</v>
      </c>
      <c r="AF50" s="983">
        <v>2624539838</v>
      </c>
      <c r="AG50" s="983">
        <v>262454</v>
      </c>
      <c r="AH50" s="983">
        <v>2611958146</v>
      </c>
      <c r="AI50" s="983">
        <v>261196</v>
      </c>
      <c r="AJ50" s="983">
        <v>791</v>
      </c>
      <c r="AK50" s="983">
        <v>0</v>
      </c>
      <c r="AL50" s="983">
        <v>791</v>
      </c>
      <c r="AM50" s="983">
        <v>12581692</v>
      </c>
      <c r="AN50" s="983">
        <v>0</v>
      </c>
      <c r="AO50" s="983">
        <v>12581692</v>
      </c>
      <c r="AP50" s="983">
        <v>1258</v>
      </c>
      <c r="AQ50" s="983">
        <v>2331558546</v>
      </c>
      <c r="AR50" s="983">
        <v>233156</v>
      </c>
      <c r="AS50" s="983">
        <v>292981292</v>
      </c>
      <c r="AT50" s="983">
        <v>29298</v>
      </c>
      <c r="AU50" s="983">
        <v>0</v>
      </c>
      <c r="AV50" s="983">
        <v>0</v>
      </c>
    </row>
    <row r="51" spans="3:12" ht="14.25" customHeight="1">
      <c r="C51" s="925"/>
      <c r="D51" s="925"/>
      <c r="E51" s="925"/>
      <c r="F51" s="925"/>
      <c r="G51" s="925"/>
      <c r="H51" s="925"/>
      <c r="I51" s="925"/>
      <c r="J51" s="925"/>
      <c r="K51" s="925"/>
      <c r="L51" s="925"/>
    </row>
    <row r="52" spans="3:48" ht="12">
      <c r="C52" s="930"/>
      <c r="D52" s="930"/>
      <c r="E52" s="930"/>
      <c r="F52" s="930"/>
      <c r="G52" s="930"/>
      <c r="H52" s="930"/>
      <c r="I52" s="930"/>
      <c r="J52" s="930"/>
      <c r="K52" s="930"/>
      <c r="L52" s="930"/>
      <c r="O52" s="897"/>
      <c r="P52" s="897"/>
      <c r="Q52" s="897"/>
      <c r="R52" s="993"/>
      <c r="S52" s="993"/>
      <c r="T52" s="993"/>
      <c r="U52" s="993"/>
      <c r="V52" s="993"/>
      <c r="W52" s="993"/>
      <c r="X52" s="993"/>
      <c r="Y52" s="993"/>
      <c r="AA52" s="993"/>
      <c r="AB52" s="993"/>
      <c r="AC52" s="993"/>
      <c r="AD52" s="993"/>
      <c r="AE52" s="993"/>
      <c r="AF52" s="993"/>
      <c r="AG52" s="993"/>
      <c r="AH52" s="993"/>
      <c r="AI52" s="993"/>
      <c r="AJ52" s="993"/>
      <c r="AK52" s="993"/>
      <c r="AL52" s="993"/>
      <c r="AM52" s="993"/>
      <c r="AN52" s="993"/>
      <c r="AO52" s="993"/>
      <c r="AP52" s="993"/>
      <c r="AU52" s="993"/>
      <c r="AV52" s="993"/>
    </row>
    <row r="53" spans="3:48" ht="12">
      <c r="C53" s="930"/>
      <c r="D53" s="930"/>
      <c r="E53" s="930"/>
      <c r="F53" s="930"/>
      <c r="G53" s="930"/>
      <c r="H53" s="930"/>
      <c r="I53" s="930"/>
      <c r="J53" s="930"/>
      <c r="K53" s="930"/>
      <c r="L53" s="930"/>
      <c r="AF53" s="993"/>
      <c r="AG53" s="993"/>
      <c r="AH53" s="993"/>
      <c r="AI53" s="993"/>
      <c r="AJ53" s="993"/>
      <c r="AK53" s="993"/>
      <c r="AL53" s="993"/>
      <c r="AM53" s="993"/>
      <c r="AN53" s="993"/>
      <c r="AO53" s="993"/>
      <c r="AP53" s="993"/>
      <c r="AR53" s="993"/>
      <c r="AT53" s="993"/>
      <c r="AU53" s="993"/>
      <c r="AV53" s="993"/>
    </row>
    <row r="54" spans="3:46" ht="12">
      <c r="C54" s="930"/>
      <c r="D54" s="930"/>
      <c r="E54" s="930"/>
      <c r="F54" s="930"/>
      <c r="G54" s="930"/>
      <c r="H54" s="930"/>
      <c r="I54" s="930"/>
      <c r="J54" s="930"/>
      <c r="K54" s="930"/>
      <c r="L54" s="930"/>
      <c r="AR54" s="993"/>
      <c r="AT54" s="993"/>
    </row>
    <row r="55" spans="3:12" ht="12">
      <c r="C55" s="897"/>
      <c r="D55" s="897"/>
      <c r="E55" s="897"/>
      <c r="F55" s="897"/>
      <c r="G55" s="897"/>
      <c r="H55" s="897"/>
      <c r="I55" s="897"/>
      <c r="J55" s="897"/>
      <c r="K55" s="897"/>
      <c r="L55" s="897"/>
    </row>
    <row r="56" spans="3:12" ht="12">
      <c r="C56" s="897"/>
      <c r="D56" s="897"/>
      <c r="E56" s="897"/>
      <c r="F56" s="897"/>
      <c r="G56" s="897"/>
      <c r="H56" s="897"/>
      <c r="I56" s="897"/>
      <c r="J56" s="897"/>
      <c r="K56" s="897"/>
      <c r="L56" s="897"/>
    </row>
    <row r="57" spans="3:12" ht="12">
      <c r="C57" s="897"/>
      <c r="D57" s="897"/>
      <c r="E57" s="897"/>
      <c r="F57" s="897"/>
      <c r="G57" s="897"/>
      <c r="H57" s="897"/>
      <c r="I57" s="897"/>
      <c r="J57" s="897"/>
      <c r="K57" s="897"/>
      <c r="L57" s="897"/>
    </row>
    <row r="58" spans="3:43" ht="12">
      <c r="C58" s="897"/>
      <c r="D58" s="897"/>
      <c r="E58" s="897"/>
      <c r="F58" s="897"/>
      <c r="G58" s="897"/>
      <c r="H58" s="897"/>
      <c r="I58" s="897"/>
      <c r="J58" s="897"/>
      <c r="K58" s="897"/>
      <c r="L58" s="897"/>
      <c r="Z58" s="993"/>
      <c r="AQ58" s="993"/>
    </row>
    <row r="59" spans="3:45" ht="12">
      <c r="C59" s="897"/>
      <c r="D59" s="897"/>
      <c r="E59" s="897"/>
      <c r="F59" s="897"/>
      <c r="G59" s="897"/>
      <c r="H59" s="897"/>
      <c r="I59" s="897"/>
      <c r="J59" s="897"/>
      <c r="K59" s="897"/>
      <c r="L59" s="897"/>
      <c r="Z59" s="993"/>
      <c r="AQ59" s="993"/>
      <c r="AS59" s="993"/>
    </row>
    <row r="60" spans="3:45" ht="12">
      <c r="C60" s="897"/>
      <c r="D60" s="897"/>
      <c r="E60" s="897"/>
      <c r="F60" s="897"/>
      <c r="G60" s="897"/>
      <c r="H60" s="897"/>
      <c r="I60" s="897"/>
      <c r="AS60" s="993"/>
    </row>
  </sheetData>
  <sheetProtection/>
  <mergeCells count="6">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rgb="FFFFFF00"/>
  </sheetPr>
  <dimension ref="A1:AJ51"/>
  <sheetViews>
    <sheetView showGridLines="0" view="pageBreakPreview" zoomScaleNormal="130" zoomScaleSheetLayoutView="100" zoomScalePageLayoutView="0" workbookViewId="0" topLeftCell="A1">
      <selection activeCell="M31" sqref="M31"/>
    </sheetView>
  </sheetViews>
  <sheetFormatPr defaultColWidth="8.875" defaultRowHeight="13.5"/>
  <cols>
    <col min="1" max="1" width="3.125" style="289" customWidth="1"/>
    <col min="2" max="2" width="9.375" style="289" customWidth="1"/>
    <col min="3" max="7" width="12.50390625" style="289" customWidth="1"/>
    <col min="8" max="8" width="10.00390625" style="289" customWidth="1"/>
    <col min="9" max="9" width="12.375" style="289" customWidth="1"/>
    <col min="10" max="10" width="10.125" style="289" customWidth="1"/>
    <col min="11" max="11" width="12.25390625" style="289" customWidth="1"/>
    <col min="12" max="12" width="10.00390625" style="289" customWidth="1"/>
    <col min="13" max="13" width="12.25390625" style="289" customWidth="1"/>
    <col min="14" max="14" width="10.00390625" style="289" customWidth="1"/>
    <col min="15" max="15" width="12.25390625" style="289" customWidth="1"/>
    <col min="16" max="16" width="10.00390625" style="289" customWidth="1"/>
    <col min="17" max="17" width="12.25390625" style="289" customWidth="1"/>
    <col min="18" max="18" width="8.125" style="290" customWidth="1"/>
    <col min="19" max="19" width="2.875" style="291" customWidth="1"/>
    <col min="20" max="20" width="5.00390625" style="291" customWidth="1"/>
    <col min="21" max="22" width="8.375" style="289" customWidth="1"/>
    <col min="23" max="16384" width="8.875" style="289" customWidth="1"/>
  </cols>
  <sheetData>
    <row r="1" spans="1:18" s="222" customFormat="1" ht="18.75" customHeight="1">
      <c r="A1" s="214"/>
      <c r="B1" s="215"/>
      <c r="C1" s="216"/>
      <c r="D1" s="216"/>
      <c r="E1" s="216"/>
      <c r="F1" s="216"/>
      <c r="G1" s="217"/>
      <c r="H1" s="216"/>
      <c r="I1" s="218" t="s">
        <v>240</v>
      </c>
      <c r="J1" s="219" t="s">
        <v>886</v>
      </c>
      <c r="K1" s="220"/>
      <c r="L1" s="220"/>
      <c r="M1" s="220"/>
      <c r="N1" s="220"/>
      <c r="O1" s="220"/>
      <c r="P1" s="220"/>
      <c r="Q1" s="220"/>
      <c r="R1" s="221"/>
    </row>
    <row r="2" spans="1:18" s="222" customFormat="1" ht="18.75" customHeight="1">
      <c r="A2" s="214"/>
      <c r="B2" s="215"/>
      <c r="C2" s="216"/>
      <c r="D2" s="216"/>
      <c r="E2" s="216"/>
      <c r="F2" s="216"/>
      <c r="G2" s="217"/>
      <c r="H2" s="216"/>
      <c r="I2" s="218"/>
      <c r="J2" s="219"/>
      <c r="K2" s="220"/>
      <c r="L2" s="220"/>
      <c r="M2" s="220"/>
      <c r="N2" s="220"/>
      <c r="O2" s="220"/>
      <c r="P2" s="220"/>
      <c r="Q2" s="220"/>
      <c r="R2" s="221"/>
    </row>
    <row r="3" spans="1:18" s="222" customFormat="1" ht="12.75" customHeight="1">
      <c r="A3" s="214"/>
      <c r="B3" s="215"/>
      <c r="C3" s="216"/>
      <c r="D3" s="216"/>
      <c r="E3" s="216"/>
      <c r="F3" s="216"/>
      <c r="G3" s="217"/>
      <c r="H3" s="216"/>
      <c r="I3" s="218"/>
      <c r="J3" s="219"/>
      <c r="K3" s="220"/>
      <c r="L3" s="220"/>
      <c r="M3" s="220"/>
      <c r="N3" s="220"/>
      <c r="O3" s="220"/>
      <c r="P3" s="220"/>
      <c r="Q3" s="220"/>
      <c r="R3" s="221"/>
    </row>
    <row r="4" spans="7:20" s="223" customFormat="1" ht="14.25" customHeight="1">
      <c r="G4" s="224"/>
      <c r="H4" s="225" t="s">
        <v>241</v>
      </c>
      <c r="R4" s="226"/>
      <c r="S4" s="227"/>
      <c r="T4" s="227"/>
    </row>
    <row r="5" spans="1:20" s="223" customFormat="1" ht="12.75" customHeight="1" thickBot="1">
      <c r="A5" s="223" t="s">
        <v>242</v>
      </c>
      <c r="G5" s="224"/>
      <c r="H5" s="228" t="s">
        <v>243</v>
      </c>
      <c r="Q5" s="1188" t="s">
        <v>244</v>
      </c>
      <c r="R5" s="1188"/>
      <c r="S5" s="227"/>
      <c r="T5" s="227"/>
    </row>
    <row r="6" spans="1:20" s="223" customFormat="1" ht="15" customHeight="1">
      <c r="A6" s="1189" t="s">
        <v>492</v>
      </c>
      <c r="B6" s="1190"/>
      <c r="C6" s="229" t="s">
        <v>245</v>
      </c>
      <c r="D6" s="229"/>
      <c r="E6" s="229"/>
      <c r="F6" s="229"/>
      <c r="G6" s="230"/>
      <c r="H6" s="229" t="s">
        <v>246</v>
      </c>
      <c r="I6" s="229"/>
      <c r="J6" s="231" t="s">
        <v>247</v>
      </c>
      <c r="K6" s="232"/>
      <c r="L6" s="232" t="s">
        <v>248</v>
      </c>
      <c r="M6" s="232"/>
      <c r="N6" s="232" t="s">
        <v>249</v>
      </c>
      <c r="O6" s="232"/>
      <c r="P6" s="232" t="s">
        <v>250</v>
      </c>
      <c r="Q6" s="232"/>
      <c r="R6" s="1193" t="s">
        <v>493</v>
      </c>
      <c r="S6" s="233"/>
      <c r="T6" s="233"/>
    </row>
    <row r="7" spans="1:20" s="223" customFormat="1" ht="22.5" customHeight="1">
      <c r="A7" s="1191"/>
      <c r="B7" s="1192"/>
      <c r="C7" s="234" t="s">
        <v>251</v>
      </c>
      <c r="D7" s="235" t="s">
        <v>494</v>
      </c>
      <c r="E7" s="236" t="s">
        <v>495</v>
      </c>
      <c r="F7" s="235" t="s">
        <v>496</v>
      </c>
      <c r="G7" s="237" t="s">
        <v>252</v>
      </c>
      <c r="H7" s="238" t="s">
        <v>253</v>
      </c>
      <c r="I7" s="239" t="s">
        <v>254</v>
      </c>
      <c r="J7" s="234" t="s">
        <v>253</v>
      </c>
      <c r="K7" s="238" t="s">
        <v>254</v>
      </c>
      <c r="L7" s="238" t="s">
        <v>253</v>
      </c>
      <c r="M7" s="238" t="s">
        <v>254</v>
      </c>
      <c r="N7" s="238" t="s">
        <v>253</v>
      </c>
      <c r="O7" s="238" t="s">
        <v>254</v>
      </c>
      <c r="P7" s="238" t="s">
        <v>253</v>
      </c>
      <c r="Q7" s="238" t="s">
        <v>254</v>
      </c>
      <c r="R7" s="1194"/>
      <c r="S7" s="227"/>
      <c r="T7" s="227"/>
    </row>
    <row r="8" spans="1:35" s="223" customFormat="1" ht="14.25" customHeight="1">
      <c r="A8" s="240"/>
      <c r="B8" s="42" t="s">
        <v>16</v>
      </c>
      <c r="C8" s="241"/>
      <c r="D8" s="242"/>
      <c r="E8" s="243"/>
      <c r="F8" s="242"/>
      <c r="G8" s="244"/>
      <c r="H8" s="241"/>
      <c r="I8" s="241"/>
      <c r="J8" s="241"/>
      <c r="K8" s="241"/>
      <c r="L8" s="241"/>
      <c r="M8" s="241"/>
      <c r="N8" s="241"/>
      <c r="O8" s="241"/>
      <c r="P8" s="241"/>
      <c r="Q8" s="241"/>
      <c r="R8" s="245"/>
      <c r="S8" s="227"/>
      <c r="T8" s="227"/>
      <c r="U8" s="241"/>
      <c r="V8" s="242"/>
      <c r="W8" s="243"/>
      <c r="X8" s="242"/>
      <c r="Y8" s="244"/>
      <c r="Z8" s="241"/>
      <c r="AA8" s="241"/>
      <c r="AB8" s="241"/>
      <c r="AC8" s="241"/>
      <c r="AD8" s="241"/>
      <c r="AE8" s="241"/>
      <c r="AF8" s="241"/>
      <c r="AG8" s="241"/>
      <c r="AH8" s="241"/>
      <c r="AI8" s="241"/>
    </row>
    <row r="9" spans="1:36" s="223" customFormat="1" ht="16.5" customHeight="1">
      <c r="A9" s="246"/>
      <c r="B9" s="48" t="s">
        <v>802</v>
      </c>
      <c r="C9" s="223">
        <v>171646</v>
      </c>
      <c r="D9" s="223">
        <v>117429</v>
      </c>
      <c r="E9" s="223">
        <v>1101</v>
      </c>
      <c r="F9" s="223">
        <v>53116</v>
      </c>
      <c r="G9" s="223">
        <v>49182</v>
      </c>
      <c r="H9" s="223">
        <v>23693</v>
      </c>
      <c r="I9" s="223">
        <v>9815297</v>
      </c>
      <c r="J9" s="223">
        <v>14647</v>
      </c>
      <c r="K9" s="223">
        <v>7171096</v>
      </c>
      <c r="L9" s="223">
        <v>213</v>
      </c>
      <c r="M9" s="223">
        <v>86627</v>
      </c>
      <c r="N9" s="223">
        <v>7614</v>
      </c>
      <c r="O9" s="223">
        <v>1672545</v>
      </c>
      <c r="P9" s="223">
        <v>776</v>
      </c>
      <c r="Q9" s="223">
        <v>677788</v>
      </c>
      <c r="R9" s="247" t="s">
        <v>802</v>
      </c>
      <c r="S9" s="227"/>
      <c r="T9" s="227"/>
      <c r="U9" s="260"/>
      <c r="V9" s="260"/>
      <c r="W9" s="260"/>
      <c r="X9" s="260"/>
      <c r="Y9" s="260"/>
      <c r="Z9" s="260"/>
      <c r="AA9" s="260"/>
      <c r="AB9" s="260"/>
      <c r="AC9" s="260"/>
      <c r="AD9" s="260"/>
      <c r="AE9" s="260"/>
      <c r="AF9" s="260"/>
      <c r="AG9" s="260"/>
      <c r="AH9" s="260"/>
      <c r="AI9" s="260"/>
      <c r="AJ9" s="260"/>
    </row>
    <row r="10" spans="1:36" s="223" customFormat="1" ht="16.5" customHeight="1">
      <c r="A10" s="248"/>
      <c r="B10" s="48" t="s">
        <v>552</v>
      </c>
      <c r="C10" s="223">
        <v>165389</v>
      </c>
      <c r="D10" s="223">
        <v>112177</v>
      </c>
      <c r="E10" s="223">
        <v>1072</v>
      </c>
      <c r="F10" s="223">
        <v>52140</v>
      </c>
      <c r="G10" s="223">
        <v>50511</v>
      </c>
      <c r="H10" s="223">
        <v>20914</v>
      </c>
      <c r="I10" s="223">
        <v>8591123</v>
      </c>
      <c r="J10" s="223">
        <v>12785</v>
      </c>
      <c r="K10" s="223">
        <v>6221487</v>
      </c>
      <c r="L10" s="223">
        <v>177</v>
      </c>
      <c r="M10" s="223">
        <v>71243</v>
      </c>
      <c r="N10" s="223">
        <v>6831</v>
      </c>
      <c r="O10" s="223">
        <v>1488356</v>
      </c>
      <c r="P10" s="223">
        <v>727</v>
      </c>
      <c r="Q10" s="223">
        <v>628076</v>
      </c>
      <c r="R10" s="247" t="s">
        <v>729</v>
      </c>
      <c r="S10" s="227"/>
      <c r="T10" s="227"/>
      <c r="U10" s="260"/>
      <c r="V10" s="260"/>
      <c r="W10" s="260"/>
      <c r="X10" s="260"/>
      <c r="Y10" s="260"/>
      <c r="Z10" s="260"/>
      <c r="AA10" s="260"/>
      <c r="AB10" s="260"/>
      <c r="AC10" s="260"/>
      <c r="AD10" s="260"/>
      <c r="AE10" s="260"/>
      <c r="AF10" s="260"/>
      <c r="AG10" s="260"/>
      <c r="AH10" s="260"/>
      <c r="AI10" s="260"/>
      <c r="AJ10" s="260"/>
    </row>
    <row r="11" spans="1:36" s="223" customFormat="1" ht="16.5" customHeight="1">
      <c r="A11" s="248"/>
      <c r="B11" s="48" t="s">
        <v>808</v>
      </c>
      <c r="C11" s="223">
        <v>158369</v>
      </c>
      <c r="D11" s="223">
        <v>106298</v>
      </c>
      <c r="E11" s="223">
        <v>952</v>
      </c>
      <c r="F11" s="223">
        <v>51119</v>
      </c>
      <c r="G11" s="223">
        <v>49677</v>
      </c>
      <c r="H11" s="418">
        <v>18234</v>
      </c>
      <c r="I11" s="418">
        <v>7454349</v>
      </c>
      <c r="J11" s="223">
        <v>11011</v>
      </c>
      <c r="K11" s="223">
        <v>5348157</v>
      </c>
      <c r="L11" s="223">
        <v>157</v>
      </c>
      <c r="M11" s="223">
        <v>62737</v>
      </c>
      <c r="N11" s="223">
        <v>6045</v>
      </c>
      <c r="O11" s="223">
        <v>1313036</v>
      </c>
      <c r="P11" s="223">
        <v>663</v>
      </c>
      <c r="Q11" s="223">
        <v>566849</v>
      </c>
      <c r="R11" s="247" t="s">
        <v>730</v>
      </c>
      <c r="S11" s="227"/>
      <c r="T11" s="227"/>
      <c r="U11" s="260"/>
      <c r="V11" s="260"/>
      <c r="W11" s="260"/>
      <c r="X11" s="260"/>
      <c r="Y11" s="260"/>
      <c r="Z11" s="260"/>
      <c r="AA11" s="260"/>
      <c r="AB11" s="260"/>
      <c r="AC11" s="260"/>
      <c r="AD11" s="260"/>
      <c r="AE11" s="260"/>
      <c r="AF11" s="260"/>
      <c r="AG11" s="260"/>
      <c r="AH11" s="260"/>
      <c r="AI11" s="260"/>
      <c r="AJ11" s="260"/>
    </row>
    <row r="12" spans="1:36" s="223" customFormat="1" ht="16.5" customHeight="1">
      <c r="A12" s="248"/>
      <c r="B12" s="48" t="s">
        <v>804</v>
      </c>
      <c r="C12" s="223">
        <v>151824</v>
      </c>
      <c r="D12" s="223">
        <v>101194</v>
      </c>
      <c r="E12" s="223">
        <v>948</v>
      </c>
      <c r="F12" s="223">
        <v>49682</v>
      </c>
      <c r="G12" s="223">
        <v>44669</v>
      </c>
      <c r="H12" s="418">
        <v>15804</v>
      </c>
      <c r="I12" s="418">
        <v>6530212</v>
      </c>
      <c r="J12" s="223">
        <v>9437</v>
      </c>
      <c r="K12" s="223">
        <v>4637959</v>
      </c>
      <c r="L12" s="223">
        <v>145</v>
      </c>
      <c r="M12" s="223">
        <v>58493</v>
      </c>
      <c r="N12" s="223">
        <v>5306</v>
      </c>
      <c r="O12" s="223">
        <v>1168071</v>
      </c>
      <c r="P12" s="223">
        <v>604</v>
      </c>
      <c r="Q12" s="223">
        <v>521295</v>
      </c>
      <c r="R12" s="247" t="s">
        <v>731</v>
      </c>
      <c r="S12" s="227"/>
      <c r="T12" s="227"/>
      <c r="U12" s="260"/>
      <c r="V12" s="260"/>
      <c r="W12" s="260"/>
      <c r="X12" s="260"/>
      <c r="Y12" s="260"/>
      <c r="Z12" s="260"/>
      <c r="AA12" s="260"/>
      <c r="AB12" s="260"/>
      <c r="AC12" s="260"/>
      <c r="AD12" s="260"/>
      <c r="AE12" s="260"/>
      <c r="AF12" s="260"/>
      <c r="AG12" s="260"/>
      <c r="AH12" s="260"/>
      <c r="AI12" s="260"/>
      <c r="AJ12" s="260"/>
    </row>
    <row r="13" spans="1:36" s="251" customFormat="1" ht="16.5" customHeight="1">
      <c r="A13" s="249"/>
      <c r="B13" s="250" t="s">
        <v>809</v>
      </c>
      <c r="C13" s="251">
        <v>144383</v>
      </c>
      <c r="D13" s="251">
        <v>95535</v>
      </c>
      <c r="E13" s="251">
        <v>888</v>
      </c>
      <c r="F13" s="251">
        <v>47960</v>
      </c>
      <c r="G13" s="251">
        <v>44285</v>
      </c>
      <c r="H13" s="403">
        <v>13651</v>
      </c>
      <c r="I13" s="403">
        <v>5640390</v>
      </c>
      <c r="J13" s="251">
        <v>8093</v>
      </c>
      <c r="K13" s="251">
        <v>3966459</v>
      </c>
      <c r="L13" s="251">
        <v>132</v>
      </c>
      <c r="M13" s="251">
        <v>53249</v>
      </c>
      <c r="N13" s="251">
        <v>4591</v>
      </c>
      <c r="O13" s="251">
        <v>1013734</v>
      </c>
      <c r="P13" s="251">
        <v>549</v>
      </c>
      <c r="Q13" s="251">
        <v>473521</v>
      </c>
      <c r="R13" s="252" t="s">
        <v>800</v>
      </c>
      <c r="S13" s="253"/>
      <c r="T13" s="253"/>
      <c r="U13" s="257"/>
      <c r="V13" s="257"/>
      <c r="W13" s="257"/>
      <c r="X13" s="257"/>
      <c r="Y13" s="257"/>
      <c r="Z13" s="360"/>
      <c r="AA13" s="360"/>
      <c r="AB13" s="257"/>
      <c r="AC13" s="257"/>
      <c r="AD13" s="257"/>
      <c r="AE13" s="257"/>
      <c r="AF13" s="257"/>
      <c r="AG13" s="257"/>
      <c r="AH13" s="257"/>
      <c r="AI13" s="257"/>
      <c r="AJ13" s="257"/>
    </row>
    <row r="14" spans="1:36" s="251" customFormat="1" ht="7.5" customHeight="1">
      <c r="A14" s="254"/>
      <c r="B14" s="255"/>
      <c r="K14" s="251">
        <v>0</v>
      </c>
      <c r="M14" s="251">
        <v>0</v>
      </c>
      <c r="O14" s="251">
        <v>0</v>
      </c>
      <c r="Q14" s="251">
        <v>0</v>
      </c>
      <c r="R14" s="256"/>
      <c r="S14" s="253"/>
      <c r="T14" s="253"/>
      <c r="U14" s="257"/>
      <c r="V14" s="257"/>
      <c r="W14" s="257"/>
      <c r="X14" s="257"/>
      <c r="Y14" s="257"/>
      <c r="Z14" s="257"/>
      <c r="AA14" s="257"/>
      <c r="AB14" s="257"/>
      <c r="AC14" s="257"/>
      <c r="AD14" s="257"/>
      <c r="AE14" s="257"/>
      <c r="AF14" s="257"/>
      <c r="AG14" s="257"/>
      <c r="AH14" s="257"/>
      <c r="AI14" s="257"/>
      <c r="AJ14" s="257"/>
    </row>
    <row r="15" spans="1:36" s="251" customFormat="1" ht="17.25" customHeight="1">
      <c r="A15" s="257"/>
      <c r="B15" s="258" t="s">
        <v>215</v>
      </c>
      <c r="C15" s="251">
        <v>120559</v>
      </c>
      <c r="D15" s="251">
        <v>79566</v>
      </c>
      <c r="E15" s="408">
        <v>772</v>
      </c>
      <c r="F15" s="408">
        <v>40221</v>
      </c>
      <c r="G15" s="251">
        <v>37404</v>
      </c>
      <c r="H15" s="403">
        <v>11142</v>
      </c>
      <c r="I15" s="403">
        <v>4609666</v>
      </c>
      <c r="J15" s="403">
        <v>6632</v>
      </c>
      <c r="K15" s="403">
        <v>3257719</v>
      </c>
      <c r="L15" s="251">
        <v>121</v>
      </c>
      <c r="M15" s="251">
        <v>48813</v>
      </c>
      <c r="N15" s="251">
        <v>3732</v>
      </c>
      <c r="O15" s="251">
        <v>825417</v>
      </c>
      <c r="P15" s="251">
        <v>432</v>
      </c>
      <c r="Q15" s="251">
        <v>372498</v>
      </c>
      <c r="R15" s="259" t="s">
        <v>255</v>
      </c>
      <c r="S15" s="253"/>
      <c r="T15" s="253"/>
      <c r="U15" s="257"/>
      <c r="V15" s="257"/>
      <c r="W15" s="257"/>
      <c r="X15" s="257"/>
      <c r="Y15" s="257"/>
      <c r="Z15" s="360"/>
      <c r="AA15" s="360"/>
      <c r="AB15" s="360"/>
      <c r="AC15" s="360"/>
      <c r="AD15" s="257"/>
      <c r="AE15" s="257"/>
      <c r="AF15" s="257"/>
      <c r="AG15" s="257"/>
      <c r="AH15" s="257"/>
      <c r="AI15" s="257"/>
      <c r="AJ15" s="257"/>
    </row>
    <row r="16" spans="1:36" s="251" customFormat="1" ht="17.25" customHeight="1">
      <c r="A16" s="257"/>
      <c r="B16" s="258" t="s">
        <v>213</v>
      </c>
      <c r="C16" s="251">
        <v>23824</v>
      </c>
      <c r="D16" s="251">
        <v>15969</v>
      </c>
      <c r="E16" s="408">
        <v>116</v>
      </c>
      <c r="F16" s="408">
        <v>7739</v>
      </c>
      <c r="G16" s="251">
        <v>6881</v>
      </c>
      <c r="H16" s="403">
        <v>2509</v>
      </c>
      <c r="I16" s="403">
        <v>1030724</v>
      </c>
      <c r="J16" s="403">
        <v>1461</v>
      </c>
      <c r="K16" s="403">
        <v>708740</v>
      </c>
      <c r="L16" s="251">
        <v>11</v>
      </c>
      <c r="M16" s="251">
        <v>4436</v>
      </c>
      <c r="N16" s="251">
        <v>859</v>
      </c>
      <c r="O16" s="251">
        <v>188317</v>
      </c>
      <c r="P16" s="251">
        <v>117</v>
      </c>
      <c r="Q16" s="251">
        <v>101023</v>
      </c>
      <c r="R16" s="259" t="s">
        <v>256</v>
      </c>
      <c r="S16" s="253"/>
      <c r="T16" s="253"/>
      <c r="U16" s="257"/>
      <c r="V16" s="257"/>
      <c r="W16" s="257"/>
      <c r="X16" s="257"/>
      <c r="Y16" s="257"/>
      <c r="Z16" s="360"/>
      <c r="AA16" s="360"/>
      <c r="AB16" s="360"/>
      <c r="AC16" s="360"/>
      <c r="AD16" s="257"/>
      <c r="AE16" s="257"/>
      <c r="AF16" s="257"/>
      <c r="AG16" s="257"/>
      <c r="AH16" s="257"/>
      <c r="AI16" s="257"/>
      <c r="AJ16" s="257"/>
    </row>
    <row r="17" spans="1:36" s="223" customFormat="1" ht="7.5" customHeight="1">
      <c r="A17" s="260"/>
      <c r="B17" s="261"/>
      <c r="C17" s="262"/>
      <c r="D17" s="262"/>
      <c r="E17" s="496"/>
      <c r="F17" s="496"/>
      <c r="G17" s="262"/>
      <c r="H17" s="262"/>
      <c r="I17" s="262"/>
      <c r="J17" s="262"/>
      <c r="K17" s="262"/>
      <c r="L17" s="262"/>
      <c r="M17" s="262"/>
      <c r="N17" s="262"/>
      <c r="O17" s="262"/>
      <c r="P17" s="262"/>
      <c r="Q17" s="263"/>
      <c r="R17" s="264"/>
      <c r="S17" s="227"/>
      <c r="T17" s="227"/>
      <c r="U17" s="362"/>
      <c r="V17" s="362"/>
      <c r="W17" s="362"/>
      <c r="X17" s="362"/>
      <c r="Y17" s="362"/>
      <c r="Z17" s="362"/>
      <c r="AA17" s="362"/>
      <c r="AB17" s="362"/>
      <c r="AC17" s="362"/>
      <c r="AD17" s="362"/>
      <c r="AE17" s="362"/>
      <c r="AF17" s="362"/>
      <c r="AG17" s="362"/>
      <c r="AH17" s="362"/>
      <c r="AI17" s="362"/>
      <c r="AJ17" s="260"/>
    </row>
    <row r="18" spans="1:36" s="223" customFormat="1" ht="17.25" customHeight="1">
      <c r="A18" s="265">
        <v>1</v>
      </c>
      <c r="B18" s="261" t="s">
        <v>211</v>
      </c>
      <c r="C18" s="276">
        <v>44613</v>
      </c>
      <c r="D18" s="266">
        <v>29047</v>
      </c>
      <c r="E18" s="267">
        <v>369</v>
      </c>
      <c r="F18" s="267">
        <v>15197</v>
      </c>
      <c r="G18" s="267">
        <v>13635</v>
      </c>
      <c r="H18" s="267">
        <v>3221</v>
      </c>
      <c r="I18" s="267">
        <v>1348655</v>
      </c>
      <c r="J18" s="267">
        <v>1972</v>
      </c>
      <c r="K18" s="267">
        <v>965742</v>
      </c>
      <c r="L18" s="267">
        <v>47</v>
      </c>
      <c r="M18" s="267">
        <v>18960</v>
      </c>
      <c r="N18" s="267">
        <v>1036</v>
      </c>
      <c r="O18" s="267">
        <v>243225</v>
      </c>
      <c r="P18" s="267">
        <v>114</v>
      </c>
      <c r="Q18" s="267">
        <v>97708</v>
      </c>
      <c r="R18" s="268">
        <v>1</v>
      </c>
      <c r="S18" s="233"/>
      <c r="T18" s="227"/>
      <c r="U18" s="260"/>
      <c r="V18" s="266"/>
      <c r="W18" s="267"/>
      <c r="X18" s="267"/>
      <c r="Y18" s="267"/>
      <c r="Z18" s="267"/>
      <c r="AA18" s="267"/>
      <c r="AB18" s="267"/>
      <c r="AC18" s="267"/>
      <c r="AD18" s="267"/>
      <c r="AE18" s="267"/>
      <c r="AF18" s="267"/>
      <c r="AG18" s="267"/>
      <c r="AH18" s="267"/>
      <c r="AI18" s="267"/>
      <c r="AJ18" s="260"/>
    </row>
    <row r="19" spans="1:36" s="223" customFormat="1" ht="17.25" customHeight="1">
      <c r="A19" s="265">
        <v>2</v>
      </c>
      <c r="B19" s="261" t="s">
        <v>209</v>
      </c>
      <c r="C19" s="223">
        <v>21566</v>
      </c>
      <c r="D19" s="266">
        <v>15096</v>
      </c>
      <c r="E19" s="267">
        <v>113</v>
      </c>
      <c r="F19" s="267">
        <v>6357</v>
      </c>
      <c r="G19" s="267">
        <v>7205</v>
      </c>
      <c r="H19" s="267">
        <v>2133</v>
      </c>
      <c r="I19" s="267">
        <v>922913</v>
      </c>
      <c r="J19" s="267">
        <v>1263</v>
      </c>
      <c r="K19" s="267">
        <v>647818</v>
      </c>
      <c r="L19" s="267">
        <v>20</v>
      </c>
      <c r="M19" s="267">
        <v>8068</v>
      </c>
      <c r="N19" s="267">
        <v>686</v>
      </c>
      <c r="O19" s="267">
        <v>152109</v>
      </c>
      <c r="P19" s="267">
        <v>95</v>
      </c>
      <c r="Q19" s="267">
        <v>81325</v>
      </c>
      <c r="R19" s="268">
        <v>2</v>
      </c>
      <c r="S19" s="233"/>
      <c r="T19" s="227"/>
      <c r="U19" s="260"/>
      <c r="V19" s="266"/>
      <c r="W19" s="267"/>
      <c r="X19" s="267"/>
      <c r="Y19" s="267"/>
      <c r="Z19" s="267"/>
      <c r="AA19" s="267"/>
      <c r="AB19" s="267"/>
      <c r="AC19" s="267"/>
      <c r="AD19" s="267"/>
      <c r="AE19" s="267"/>
      <c r="AF19" s="267"/>
      <c r="AG19" s="267"/>
      <c r="AH19" s="267"/>
      <c r="AI19" s="267"/>
      <c r="AJ19" s="260"/>
    </row>
    <row r="20" spans="1:36" s="223" customFormat="1" ht="17.25" customHeight="1">
      <c r="A20" s="265">
        <v>3</v>
      </c>
      <c r="B20" s="261" t="s">
        <v>207</v>
      </c>
      <c r="C20" s="223">
        <v>13319</v>
      </c>
      <c r="D20" s="266">
        <v>7290</v>
      </c>
      <c r="E20" s="267">
        <v>49</v>
      </c>
      <c r="F20" s="267">
        <v>5980</v>
      </c>
      <c r="G20" s="267">
        <v>3736</v>
      </c>
      <c r="H20" s="267">
        <v>607</v>
      </c>
      <c r="I20" s="267">
        <v>225322</v>
      </c>
      <c r="J20" s="267">
        <v>267</v>
      </c>
      <c r="K20" s="267">
        <v>134358</v>
      </c>
      <c r="L20" s="267">
        <v>9</v>
      </c>
      <c r="M20" s="267">
        <v>3631</v>
      </c>
      <c r="N20" s="267">
        <v>302</v>
      </c>
      <c r="O20" s="267">
        <v>64259</v>
      </c>
      <c r="P20" s="267">
        <v>25</v>
      </c>
      <c r="Q20" s="267">
        <v>21258</v>
      </c>
      <c r="R20" s="268">
        <v>3</v>
      </c>
      <c r="S20" s="233"/>
      <c r="T20" s="227"/>
      <c r="U20" s="260"/>
      <c r="V20" s="266"/>
      <c r="W20" s="267"/>
      <c r="X20" s="267"/>
      <c r="Y20" s="267"/>
      <c r="Z20" s="267"/>
      <c r="AA20" s="267"/>
      <c r="AB20" s="267"/>
      <c r="AC20" s="267"/>
      <c r="AD20" s="267"/>
      <c r="AE20" s="267"/>
      <c r="AF20" s="267"/>
      <c r="AG20" s="267"/>
      <c r="AH20" s="267"/>
      <c r="AI20" s="267"/>
      <c r="AJ20" s="260"/>
    </row>
    <row r="21" spans="1:36" s="223" customFormat="1" ht="17.25" customHeight="1">
      <c r="A21" s="265">
        <v>4</v>
      </c>
      <c r="B21" s="261" t="s">
        <v>205</v>
      </c>
      <c r="C21" s="223">
        <v>3017</v>
      </c>
      <c r="D21" s="266">
        <v>2159</v>
      </c>
      <c r="E21" s="267">
        <v>20</v>
      </c>
      <c r="F21" s="267">
        <v>838</v>
      </c>
      <c r="G21" s="267">
        <v>1115</v>
      </c>
      <c r="H21" s="267">
        <v>431</v>
      </c>
      <c r="I21" s="267">
        <v>192566</v>
      </c>
      <c r="J21" s="267">
        <v>273</v>
      </c>
      <c r="K21" s="267">
        <v>142676</v>
      </c>
      <c r="L21" s="267">
        <v>1</v>
      </c>
      <c r="M21" s="267">
        <v>403</v>
      </c>
      <c r="N21" s="267">
        <v>131</v>
      </c>
      <c r="O21" s="267">
        <v>30603</v>
      </c>
      <c r="P21" s="267">
        <v>15</v>
      </c>
      <c r="Q21" s="267">
        <v>13652</v>
      </c>
      <c r="R21" s="268">
        <v>4</v>
      </c>
      <c r="S21" s="233"/>
      <c r="T21" s="227"/>
      <c r="U21" s="260"/>
      <c r="V21" s="266"/>
      <c r="W21" s="267"/>
      <c r="X21" s="267"/>
      <c r="Y21" s="267"/>
      <c r="Z21" s="267"/>
      <c r="AA21" s="267"/>
      <c r="AB21" s="267"/>
      <c r="AC21" s="267"/>
      <c r="AD21" s="267"/>
      <c r="AE21" s="267"/>
      <c r="AF21" s="267"/>
      <c r="AG21" s="267"/>
      <c r="AH21" s="267"/>
      <c r="AI21" s="267"/>
      <c r="AJ21" s="260"/>
    </row>
    <row r="22" spans="1:36" s="223" customFormat="1" ht="17.25" customHeight="1">
      <c r="A22" s="265">
        <v>5</v>
      </c>
      <c r="B22" s="261" t="s">
        <v>203</v>
      </c>
      <c r="C22" s="223">
        <v>8264</v>
      </c>
      <c r="D22" s="266">
        <v>5646</v>
      </c>
      <c r="E22" s="267">
        <v>52</v>
      </c>
      <c r="F22" s="267">
        <v>2566</v>
      </c>
      <c r="G22" s="267">
        <v>2719</v>
      </c>
      <c r="H22" s="267">
        <v>1454</v>
      </c>
      <c r="I22" s="267">
        <v>548765</v>
      </c>
      <c r="J22" s="267">
        <v>830</v>
      </c>
      <c r="K22" s="573">
        <v>386420</v>
      </c>
      <c r="L22" s="267">
        <v>29</v>
      </c>
      <c r="M22" s="267">
        <v>11699</v>
      </c>
      <c r="N22" s="267">
        <v>535</v>
      </c>
      <c r="O22" s="267">
        <v>107287</v>
      </c>
      <c r="P22" s="267">
        <v>37</v>
      </c>
      <c r="Q22" s="267">
        <v>32569</v>
      </c>
      <c r="R22" s="268">
        <v>5</v>
      </c>
      <c r="S22" s="233"/>
      <c r="T22" s="227"/>
      <c r="U22" s="260"/>
      <c r="V22" s="266"/>
      <c r="W22" s="267"/>
      <c r="X22" s="267"/>
      <c r="Y22" s="267"/>
      <c r="Z22" s="267"/>
      <c r="AA22" s="267"/>
      <c r="AB22" s="267"/>
      <c r="AC22" s="267"/>
      <c r="AD22" s="267"/>
      <c r="AE22" s="267"/>
      <c r="AF22" s="267"/>
      <c r="AG22" s="267"/>
      <c r="AH22" s="267"/>
      <c r="AI22" s="267"/>
      <c r="AJ22" s="260"/>
    </row>
    <row r="23" spans="1:36" s="223" customFormat="1" ht="17.25" customHeight="1">
      <c r="A23" s="265">
        <v>6</v>
      </c>
      <c r="B23" s="261" t="s">
        <v>201</v>
      </c>
      <c r="C23" s="223">
        <v>7704</v>
      </c>
      <c r="D23" s="266">
        <v>5234</v>
      </c>
      <c r="E23" s="267">
        <v>35</v>
      </c>
      <c r="F23" s="267">
        <v>2435</v>
      </c>
      <c r="G23" s="267">
        <v>2418</v>
      </c>
      <c r="H23" s="267">
        <v>866</v>
      </c>
      <c r="I23" s="267">
        <v>335312</v>
      </c>
      <c r="J23" s="267">
        <v>498</v>
      </c>
      <c r="K23" s="267">
        <v>238460</v>
      </c>
      <c r="L23" s="267">
        <v>4</v>
      </c>
      <c r="M23" s="882" t="s">
        <v>867</v>
      </c>
      <c r="N23" s="267">
        <v>322</v>
      </c>
      <c r="O23" s="267">
        <v>65392</v>
      </c>
      <c r="P23" s="267">
        <v>29</v>
      </c>
      <c r="Q23" s="267">
        <v>24183</v>
      </c>
      <c r="R23" s="268">
        <v>6</v>
      </c>
      <c r="S23" s="233"/>
      <c r="T23" s="227"/>
      <c r="U23" s="260"/>
      <c r="V23" s="266"/>
      <c r="W23" s="267"/>
      <c r="X23" s="267"/>
      <c r="Y23" s="267"/>
      <c r="Z23" s="267"/>
      <c r="AA23" s="267"/>
      <c r="AB23" s="267"/>
      <c r="AC23" s="267"/>
      <c r="AD23" s="267"/>
      <c r="AE23" s="267"/>
      <c r="AF23" s="267"/>
      <c r="AG23" s="267"/>
      <c r="AH23" s="267"/>
      <c r="AI23" s="267"/>
      <c r="AJ23" s="260"/>
    </row>
    <row r="24" spans="1:36" s="223" customFormat="1" ht="17.25" customHeight="1">
      <c r="A24" s="265">
        <v>7</v>
      </c>
      <c r="B24" s="261" t="s">
        <v>199</v>
      </c>
      <c r="C24" s="223">
        <v>4901</v>
      </c>
      <c r="D24" s="266">
        <v>3628</v>
      </c>
      <c r="E24" s="267">
        <v>24</v>
      </c>
      <c r="F24" s="267">
        <v>1249</v>
      </c>
      <c r="G24" s="267">
        <v>1580</v>
      </c>
      <c r="H24" s="267">
        <v>613</v>
      </c>
      <c r="I24" s="267">
        <v>267473</v>
      </c>
      <c r="J24" s="267">
        <v>405</v>
      </c>
      <c r="K24" s="267">
        <v>199118</v>
      </c>
      <c r="L24" s="267">
        <v>4</v>
      </c>
      <c r="M24" s="882" t="s">
        <v>867</v>
      </c>
      <c r="N24" s="267">
        <v>158</v>
      </c>
      <c r="O24" s="267">
        <v>33485</v>
      </c>
      <c r="P24" s="267">
        <v>27</v>
      </c>
      <c r="Q24" s="267">
        <v>23598</v>
      </c>
      <c r="R24" s="268">
        <v>7</v>
      </c>
      <c r="S24" s="233"/>
      <c r="T24" s="227"/>
      <c r="U24" s="260"/>
      <c r="V24" s="266"/>
      <c r="W24" s="267"/>
      <c r="X24" s="267"/>
      <c r="Y24" s="267"/>
      <c r="Z24" s="267"/>
      <c r="AA24" s="267"/>
      <c r="AB24" s="267"/>
      <c r="AC24" s="267"/>
      <c r="AD24" s="267"/>
      <c r="AE24" s="267"/>
      <c r="AF24" s="267"/>
      <c r="AG24" s="267"/>
      <c r="AH24" s="267"/>
      <c r="AI24" s="267"/>
      <c r="AJ24" s="260"/>
    </row>
    <row r="25" spans="1:36" s="223" customFormat="1" ht="17.25" customHeight="1">
      <c r="A25" s="265">
        <v>8</v>
      </c>
      <c r="B25" s="269" t="s">
        <v>257</v>
      </c>
      <c r="C25" s="276">
        <v>7832</v>
      </c>
      <c r="D25" s="223">
        <v>4978</v>
      </c>
      <c r="E25" s="284">
        <v>55</v>
      </c>
      <c r="F25" s="284">
        <v>2799</v>
      </c>
      <c r="G25" s="267">
        <v>2147</v>
      </c>
      <c r="H25" s="267">
        <v>688</v>
      </c>
      <c r="I25" s="267">
        <v>298856</v>
      </c>
      <c r="J25" s="267">
        <v>432</v>
      </c>
      <c r="K25" s="267">
        <v>214517</v>
      </c>
      <c r="L25" s="267">
        <v>2</v>
      </c>
      <c r="M25" s="878">
        <v>807</v>
      </c>
      <c r="N25" s="267">
        <v>203</v>
      </c>
      <c r="O25" s="267">
        <v>45222</v>
      </c>
      <c r="P25" s="267">
        <v>35</v>
      </c>
      <c r="Q25" s="267">
        <v>31204</v>
      </c>
      <c r="R25" s="268">
        <v>8</v>
      </c>
      <c r="S25" s="270"/>
      <c r="T25" s="227"/>
      <c r="U25" s="260"/>
      <c r="V25" s="260"/>
      <c r="W25" s="260"/>
      <c r="X25" s="260"/>
      <c r="Y25" s="267"/>
      <c r="Z25" s="267"/>
      <c r="AA25" s="267"/>
      <c r="AB25" s="267"/>
      <c r="AC25" s="267"/>
      <c r="AD25" s="267"/>
      <c r="AE25" s="267"/>
      <c r="AF25" s="267"/>
      <c r="AG25" s="267"/>
      <c r="AH25" s="267"/>
      <c r="AI25" s="267"/>
      <c r="AJ25" s="260"/>
    </row>
    <row r="26" spans="1:36" s="223" customFormat="1" ht="17.25" customHeight="1">
      <c r="A26" s="265">
        <v>9</v>
      </c>
      <c r="B26" s="271" t="s">
        <v>195</v>
      </c>
      <c r="C26" s="276">
        <v>4229</v>
      </c>
      <c r="D26" s="260">
        <v>3169</v>
      </c>
      <c r="E26" s="331">
        <v>14</v>
      </c>
      <c r="F26" s="331">
        <v>1046</v>
      </c>
      <c r="G26" s="267">
        <v>1392</v>
      </c>
      <c r="H26" s="267">
        <v>569</v>
      </c>
      <c r="I26" s="267">
        <v>234249</v>
      </c>
      <c r="J26" s="267">
        <v>346</v>
      </c>
      <c r="K26" s="267">
        <v>158329</v>
      </c>
      <c r="L26" s="877" t="s">
        <v>557</v>
      </c>
      <c r="M26" s="877" t="s">
        <v>557</v>
      </c>
      <c r="N26" s="267">
        <v>173</v>
      </c>
      <c r="O26" s="267">
        <v>39295</v>
      </c>
      <c r="P26" s="267">
        <v>35</v>
      </c>
      <c r="Q26" s="267">
        <v>29644</v>
      </c>
      <c r="R26" s="268">
        <v>9</v>
      </c>
      <c r="S26" s="233"/>
      <c r="T26" s="227"/>
      <c r="U26" s="260"/>
      <c r="V26" s="260"/>
      <c r="W26" s="260"/>
      <c r="X26" s="260"/>
      <c r="Y26" s="267"/>
      <c r="Z26" s="267"/>
      <c r="AA26" s="267"/>
      <c r="AB26" s="267"/>
      <c r="AC26" s="267"/>
      <c r="AD26" s="267"/>
      <c r="AE26" s="267"/>
      <c r="AF26" s="267"/>
      <c r="AG26" s="267"/>
      <c r="AH26" s="267"/>
      <c r="AI26" s="267"/>
      <c r="AJ26" s="260"/>
    </row>
    <row r="27" spans="1:36" s="223" customFormat="1" ht="17.25" customHeight="1">
      <c r="A27" s="265">
        <v>10</v>
      </c>
      <c r="B27" s="271" t="s">
        <v>194</v>
      </c>
      <c r="C27" s="276">
        <v>5114</v>
      </c>
      <c r="D27" s="260">
        <v>3319</v>
      </c>
      <c r="E27" s="331">
        <v>41</v>
      </c>
      <c r="F27" s="331">
        <v>1754</v>
      </c>
      <c r="G27" s="267">
        <v>1457</v>
      </c>
      <c r="H27" s="267">
        <v>560</v>
      </c>
      <c r="I27" s="267">
        <v>235555</v>
      </c>
      <c r="J27" s="267">
        <v>346</v>
      </c>
      <c r="K27" s="267">
        <v>170281</v>
      </c>
      <c r="L27" s="878">
        <v>5</v>
      </c>
      <c r="M27" s="882" t="s">
        <v>881</v>
      </c>
      <c r="N27" s="267">
        <v>186</v>
      </c>
      <c r="O27" s="267">
        <v>44540</v>
      </c>
      <c r="P27" s="267">
        <v>20</v>
      </c>
      <c r="Q27" s="267">
        <v>17357</v>
      </c>
      <c r="R27" s="268">
        <v>10</v>
      </c>
      <c r="S27" s="233"/>
      <c r="T27" s="227"/>
      <c r="U27" s="260"/>
      <c r="V27" s="260"/>
      <c r="W27" s="260"/>
      <c r="X27" s="260"/>
      <c r="Y27" s="267"/>
      <c r="Z27" s="267"/>
      <c r="AA27" s="267"/>
      <c r="AB27" s="267"/>
      <c r="AC27" s="267"/>
      <c r="AD27" s="267"/>
      <c r="AE27" s="267"/>
      <c r="AF27" s="267"/>
      <c r="AG27" s="267"/>
      <c r="AH27" s="267"/>
      <c r="AI27" s="267"/>
      <c r="AJ27" s="260"/>
    </row>
    <row r="28" spans="1:36" s="251" customFormat="1" ht="17.25" customHeight="1">
      <c r="A28" s="272"/>
      <c r="B28" s="273" t="s">
        <v>221</v>
      </c>
      <c r="C28" s="274">
        <v>2765</v>
      </c>
      <c r="D28" s="251">
        <v>1528</v>
      </c>
      <c r="E28" s="408">
        <v>10</v>
      </c>
      <c r="F28" s="408">
        <v>1227</v>
      </c>
      <c r="G28" s="251">
        <v>806</v>
      </c>
      <c r="H28" s="251">
        <v>143</v>
      </c>
      <c r="I28" s="251">
        <v>57193</v>
      </c>
      <c r="J28" s="251">
        <v>75</v>
      </c>
      <c r="K28" s="251">
        <v>38695</v>
      </c>
      <c r="L28" s="879" t="s">
        <v>557</v>
      </c>
      <c r="M28" s="879" t="s">
        <v>864</v>
      </c>
      <c r="N28" s="251">
        <v>61</v>
      </c>
      <c r="O28" s="251">
        <v>13569</v>
      </c>
      <c r="P28" s="251">
        <v>4</v>
      </c>
      <c r="Q28" s="251">
        <v>3315</v>
      </c>
      <c r="R28" s="259" t="s">
        <v>258</v>
      </c>
      <c r="S28" s="275"/>
      <c r="T28" s="253"/>
      <c r="U28" s="257"/>
      <c r="V28" s="257"/>
      <c r="W28" s="257"/>
      <c r="X28" s="257"/>
      <c r="Y28" s="257"/>
      <c r="Z28" s="257"/>
      <c r="AA28" s="257"/>
      <c r="AB28" s="257"/>
      <c r="AC28" s="257"/>
      <c r="AD28" s="414"/>
      <c r="AE28" s="414"/>
      <c r="AF28" s="257"/>
      <c r="AG28" s="257"/>
      <c r="AH28" s="257"/>
      <c r="AI28" s="257"/>
      <c r="AJ28" s="257"/>
    </row>
    <row r="29" spans="1:36" s="223" customFormat="1" ht="17.25" customHeight="1">
      <c r="A29" s="265" t="s">
        <v>426</v>
      </c>
      <c r="B29" s="271" t="s">
        <v>220</v>
      </c>
      <c r="C29" s="276">
        <v>2765</v>
      </c>
      <c r="D29" s="260">
        <v>1528</v>
      </c>
      <c r="E29" s="331">
        <v>10</v>
      </c>
      <c r="F29" s="331">
        <v>1227</v>
      </c>
      <c r="G29" s="267">
        <v>806</v>
      </c>
      <c r="H29" s="267">
        <v>143</v>
      </c>
      <c r="I29" s="267">
        <v>57193</v>
      </c>
      <c r="J29" s="267">
        <v>75</v>
      </c>
      <c r="K29" s="267">
        <v>38695</v>
      </c>
      <c r="L29" s="877" t="s">
        <v>864</v>
      </c>
      <c r="M29" s="877" t="s">
        <v>557</v>
      </c>
      <c r="N29" s="267">
        <v>61</v>
      </c>
      <c r="O29" s="267">
        <v>13569</v>
      </c>
      <c r="P29" s="267">
        <v>4</v>
      </c>
      <c r="Q29" s="267">
        <v>3315</v>
      </c>
      <c r="R29" s="277">
        <v>11</v>
      </c>
      <c r="S29" s="233"/>
      <c r="T29" s="227"/>
      <c r="U29" s="260"/>
      <c r="V29" s="260"/>
      <c r="W29" s="260"/>
      <c r="X29" s="260"/>
      <c r="Y29" s="267"/>
      <c r="Z29" s="267"/>
      <c r="AA29" s="267"/>
      <c r="AB29" s="267"/>
      <c r="AC29" s="267"/>
      <c r="AD29" s="389"/>
      <c r="AE29" s="389"/>
      <c r="AF29" s="267"/>
      <c r="AG29" s="267"/>
      <c r="AH29" s="267"/>
      <c r="AI29" s="267"/>
      <c r="AJ29" s="260"/>
    </row>
    <row r="30" spans="1:36" s="251" customFormat="1" ht="17.25" customHeight="1">
      <c r="A30" s="272"/>
      <c r="B30" s="273" t="s">
        <v>219</v>
      </c>
      <c r="C30" s="274">
        <v>8710</v>
      </c>
      <c r="D30" s="251">
        <v>5157</v>
      </c>
      <c r="E30" s="408">
        <v>43</v>
      </c>
      <c r="F30" s="408">
        <v>3510</v>
      </c>
      <c r="G30" s="251">
        <v>2329</v>
      </c>
      <c r="H30" s="251">
        <v>740</v>
      </c>
      <c r="I30" s="251">
        <v>296237</v>
      </c>
      <c r="J30" s="251">
        <v>368</v>
      </c>
      <c r="K30" s="251">
        <v>185634</v>
      </c>
      <c r="L30" s="880">
        <v>4</v>
      </c>
      <c r="M30" s="1013" t="s">
        <v>865</v>
      </c>
      <c r="N30" s="251">
        <v>318</v>
      </c>
      <c r="O30" s="251">
        <v>72784</v>
      </c>
      <c r="P30" s="251">
        <v>33</v>
      </c>
      <c r="Q30" s="251">
        <v>28474</v>
      </c>
      <c r="R30" s="259" t="s">
        <v>259</v>
      </c>
      <c r="S30" s="275"/>
      <c r="T30" s="253"/>
      <c r="U30" s="257"/>
      <c r="V30" s="257"/>
      <c r="W30" s="257"/>
      <c r="X30" s="257"/>
      <c r="Y30" s="257"/>
      <c r="Z30" s="257"/>
      <c r="AA30" s="257"/>
      <c r="AB30" s="257"/>
      <c r="AC30" s="257"/>
      <c r="AD30" s="257"/>
      <c r="AE30" s="257"/>
      <c r="AF30" s="257"/>
      <c r="AG30" s="257"/>
      <c r="AH30" s="257"/>
      <c r="AI30" s="257"/>
      <c r="AJ30" s="257"/>
    </row>
    <row r="31" spans="1:36" s="223" customFormat="1" ht="17.25" customHeight="1">
      <c r="A31" s="265" t="s">
        <v>427</v>
      </c>
      <c r="B31" s="261" t="s">
        <v>218</v>
      </c>
      <c r="C31" s="223">
        <v>3055</v>
      </c>
      <c r="D31" s="267">
        <v>1711</v>
      </c>
      <c r="E31" s="267">
        <v>22</v>
      </c>
      <c r="F31" s="267">
        <v>1322</v>
      </c>
      <c r="G31" s="267">
        <v>738</v>
      </c>
      <c r="H31" s="267">
        <v>230</v>
      </c>
      <c r="I31" s="267">
        <v>90413</v>
      </c>
      <c r="J31" s="267">
        <v>120</v>
      </c>
      <c r="K31" s="267">
        <v>61699</v>
      </c>
      <c r="L31" s="878">
        <v>1</v>
      </c>
      <c r="M31" s="880">
        <v>403</v>
      </c>
      <c r="N31" s="267">
        <v>101</v>
      </c>
      <c r="O31" s="267">
        <v>22758</v>
      </c>
      <c r="P31" s="267">
        <v>5</v>
      </c>
      <c r="Q31" s="267">
        <v>4291</v>
      </c>
      <c r="R31" s="278" t="s">
        <v>427</v>
      </c>
      <c r="S31" s="270"/>
      <c r="T31" s="227"/>
      <c r="U31" s="260"/>
      <c r="V31" s="267"/>
      <c r="W31" s="267"/>
      <c r="X31" s="267"/>
      <c r="Y31" s="267"/>
      <c r="Z31" s="267"/>
      <c r="AA31" s="267"/>
      <c r="AB31" s="267"/>
      <c r="AC31" s="267"/>
      <c r="AD31" s="267"/>
      <c r="AE31" s="267"/>
      <c r="AF31" s="267"/>
      <c r="AG31" s="267"/>
      <c r="AH31" s="267"/>
      <c r="AI31" s="267"/>
      <c r="AJ31" s="260"/>
    </row>
    <row r="32" spans="1:36" s="223" customFormat="1" ht="17.25" customHeight="1">
      <c r="A32" s="265" t="s">
        <v>428</v>
      </c>
      <c r="B32" s="261" t="s">
        <v>217</v>
      </c>
      <c r="C32" s="223">
        <v>1618</v>
      </c>
      <c r="D32" s="267">
        <v>847</v>
      </c>
      <c r="E32" s="267">
        <v>4</v>
      </c>
      <c r="F32" s="267">
        <v>767</v>
      </c>
      <c r="G32" s="267">
        <v>421</v>
      </c>
      <c r="H32" s="267">
        <v>118</v>
      </c>
      <c r="I32" s="267">
        <v>44385</v>
      </c>
      <c r="J32" s="267">
        <v>45</v>
      </c>
      <c r="K32" s="267">
        <v>21929</v>
      </c>
      <c r="L32" s="878">
        <v>1</v>
      </c>
      <c r="M32" s="878">
        <v>403</v>
      </c>
      <c r="N32" s="267">
        <v>61</v>
      </c>
      <c r="O32" s="267">
        <v>14374</v>
      </c>
      <c r="P32" s="267">
        <v>7</v>
      </c>
      <c r="Q32" s="267">
        <v>6046</v>
      </c>
      <c r="R32" s="278" t="s">
        <v>428</v>
      </c>
      <c r="S32" s="270"/>
      <c r="T32" s="227"/>
      <c r="U32" s="260"/>
      <c r="V32" s="267"/>
      <c r="W32" s="267"/>
      <c r="X32" s="267"/>
      <c r="Y32" s="267"/>
      <c r="Z32" s="267"/>
      <c r="AA32" s="267"/>
      <c r="AB32" s="267"/>
      <c r="AC32" s="267"/>
      <c r="AD32" s="267"/>
      <c r="AE32" s="267"/>
      <c r="AF32" s="267"/>
      <c r="AG32" s="267"/>
      <c r="AH32" s="267"/>
      <c r="AI32" s="267"/>
      <c r="AJ32" s="260"/>
    </row>
    <row r="33" spans="1:36" s="223" customFormat="1" ht="17.25" customHeight="1">
      <c r="A33" s="265" t="s">
        <v>429</v>
      </c>
      <c r="B33" s="261" t="s">
        <v>260</v>
      </c>
      <c r="C33" s="223">
        <v>4037</v>
      </c>
      <c r="D33" s="223">
        <v>2599</v>
      </c>
      <c r="E33" s="284">
        <v>17</v>
      </c>
      <c r="F33" s="284">
        <v>1421</v>
      </c>
      <c r="G33" s="267">
        <v>1170</v>
      </c>
      <c r="H33" s="267">
        <v>392</v>
      </c>
      <c r="I33" s="267">
        <v>161439</v>
      </c>
      <c r="J33" s="267">
        <v>203</v>
      </c>
      <c r="K33" s="267">
        <v>102006</v>
      </c>
      <c r="L33" s="878">
        <v>2</v>
      </c>
      <c r="M33" s="878">
        <v>807</v>
      </c>
      <c r="N33" s="267">
        <v>156</v>
      </c>
      <c r="O33" s="267">
        <v>35652</v>
      </c>
      <c r="P33" s="267">
        <v>21</v>
      </c>
      <c r="Q33" s="267">
        <v>18137</v>
      </c>
      <c r="R33" s="278" t="s">
        <v>429</v>
      </c>
      <c r="S33" s="270"/>
      <c r="T33" s="227"/>
      <c r="U33" s="260"/>
      <c r="V33" s="260"/>
      <c r="W33" s="260"/>
      <c r="X33" s="260"/>
      <c r="Y33" s="267"/>
      <c r="Z33" s="267"/>
      <c r="AA33" s="267"/>
      <c r="AB33" s="267"/>
      <c r="AC33" s="267"/>
      <c r="AD33" s="267"/>
      <c r="AE33" s="267"/>
      <c r="AF33" s="267"/>
      <c r="AG33" s="267"/>
      <c r="AH33" s="267"/>
      <c r="AI33" s="267"/>
      <c r="AJ33" s="260"/>
    </row>
    <row r="34" spans="1:36" s="251" customFormat="1" ht="17.25" customHeight="1">
      <c r="A34" s="272"/>
      <c r="B34" s="258" t="s">
        <v>214</v>
      </c>
      <c r="C34" s="251">
        <v>932</v>
      </c>
      <c r="D34" s="251">
        <v>768</v>
      </c>
      <c r="E34" s="503">
        <v>1</v>
      </c>
      <c r="F34" s="408">
        <v>163</v>
      </c>
      <c r="G34" s="251">
        <v>264</v>
      </c>
      <c r="H34" s="251">
        <v>113</v>
      </c>
      <c r="I34" s="251">
        <v>48015</v>
      </c>
      <c r="J34" s="251">
        <v>74</v>
      </c>
      <c r="K34" s="251">
        <v>34978</v>
      </c>
      <c r="L34" s="881">
        <v>1</v>
      </c>
      <c r="M34" s="878">
        <v>403</v>
      </c>
      <c r="N34" s="251">
        <v>29</v>
      </c>
      <c r="O34" s="251">
        <v>5924</v>
      </c>
      <c r="P34" s="251">
        <v>6</v>
      </c>
      <c r="Q34" s="251">
        <v>5266</v>
      </c>
      <c r="R34" s="259" t="s">
        <v>261</v>
      </c>
      <c r="S34" s="275"/>
      <c r="T34" s="253"/>
      <c r="U34" s="257"/>
      <c r="V34" s="257"/>
      <c r="W34" s="257"/>
      <c r="X34" s="257"/>
      <c r="Y34" s="257"/>
      <c r="Z34" s="257"/>
      <c r="AA34" s="257"/>
      <c r="AB34" s="257"/>
      <c r="AC34" s="257"/>
      <c r="AD34" s="257"/>
      <c r="AE34" s="257"/>
      <c r="AF34" s="257"/>
      <c r="AG34" s="257"/>
      <c r="AH34" s="257"/>
      <c r="AI34" s="257"/>
      <c r="AJ34" s="257"/>
    </row>
    <row r="35" spans="1:36" s="223" customFormat="1" ht="17.25" customHeight="1">
      <c r="A35" s="265" t="s">
        <v>430</v>
      </c>
      <c r="B35" s="261" t="s">
        <v>212</v>
      </c>
      <c r="C35" s="223">
        <v>932</v>
      </c>
      <c r="D35" s="267">
        <v>768</v>
      </c>
      <c r="E35" s="497">
        <v>1</v>
      </c>
      <c r="F35" s="267">
        <v>163</v>
      </c>
      <c r="G35" s="267">
        <v>264</v>
      </c>
      <c r="H35" s="267">
        <v>113</v>
      </c>
      <c r="I35" s="267">
        <v>48015</v>
      </c>
      <c r="J35" s="267">
        <v>74</v>
      </c>
      <c r="K35" s="267">
        <v>34978</v>
      </c>
      <c r="L35" s="878">
        <v>1</v>
      </c>
      <c r="M35" s="878">
        <v>403</v>
      </c>
      <c r="N35" s="267">
        <v>29</v>
      </c>
      <c r="O35" s="267">
        <v>5924</v>
      </c>
      <c r="P35" s="267">
        <v>6</v>
      </c>
      <c r="Q35" s="267">
        <v>5266</v>
      </c>
      <c r="R35" s="278" t="s">
        <v>430</v>
      </c>
      <c r="S35" s="270"/>
      <c r="T35" s="227"/>
      <c r="U35" s="260"/>
      <c r="V35" s="267"/>
      <c r="W35" s="267"/>
      <c r="X35" s="267"/>
      <c r="Y35" s="267"/>
      <c r="Z35" s="267"/>
      <c r="AA35" s="267"/>
      <c r="AB35" s="267"/>
      <c r="AC35" s="267"/>
      <c r="AD35" s="267"/>
      <c r="AE35" s="267"/>
      <c r="AF35" s="267"/>
      <c r="AG35" s="267"/>
      <c r="AH35" s="267"/>
      <c r="AI35" s="267"/>
      <c r="AJ35" s="260"/>
    </row>
    <row r="36" spans="1:36" s="251" customFormat="1" ht="17.25" customHeight="1">
      <c r="A36" s="272"/>
      <c r="B36" s="258" t="s">
        <v>210</v>
      </c>
      <c r="C36" s="251">
        <v>3037</v>
      </c>
      <c r="D36" s="251">
        <v>2197</v>
      </c>
      <c r="E36" s="408">
        <v>28</v>
      </c>
      <c r="F36" s="408">
        <v>812</v>
      </c>
      <c r="G36" s="251">
        <v>1081</v>
      </c>
      <c r="H36" s="251">
        <v>363</v>
      </c>
      <c r="I36" s="251">
        <v>133559</v>
      </c>
      <c r="J36" s="251">
        <v>165</v>
      </c>
      <c r="K36" s="251">
        <v>81804</v>
      </c>
      <c r="L36" s="881">
        <v>1</v>
      </c>
      <c r="M36" s="881">
        <v>403</v>
      </c>
      <c r="N36" s="251">
        <v>177</v>
      </c>
      <c r="O36" s="251">
        <v>35455</v>
      </c>
      <c r="P36" s="251">
        <v>16</v>
      </c>
      <c r="Q36" s="251">
        <v>14042</v>
      </c>
      <c r="R36" s="259" t="s">
        <v>262</v>
      </c>
      <c r="S36" s="275"/>
      <c r="T36" s="253"/>
      <c r="U36" s="257"/>
      <c r="V36" s="257"/>
      <c r="W36" s="257"/>
      <c r="X36" s="257"/>
      <c r="Y36" s="257"/>
      <c r="Z36" s="257"/>
      <c r="AA36" s="257"/>
      <c r="AB36" s="257"/>
      <c r="AC36" s="257"/>
      <c r="AD36" s="257"/>
      <c r="AE36" s="257"/>
      <c r="AF36" s="257"/>
      <c r="AG36" s="257"/>
      <c r="AH36" s="257"/>
      <c r="AI36" s="257"/>
      <c r="AJ36" s="257"/>
    </row>
    <row r="37" spans="1:36" s="223" customFormat="1" ht="17.25" customHeight="1">
      <c r="A37" s="265" t="s">
        <v>431</v>
      </c>
      <c r="B37" s="261" t="s">
        <v>208</v>
      </c>
      <c r="C37" s="223">
        <v>3037</v>
      </c>
      <c r="D37" s="267">
        <v>2197</v>
      </c>
      <c r="E37" s="267">
        <v>28</v>
      </c>
      <c r="F37" s="267">
        <v>812</v>
      </c>
      <c r="G37" s="267">
        <v>1081</v>
      </c>
      <c r="H37" s="267">
        <v>363</v>
      </c>
      <c r="I37" s="267">
        <v>133559</v>
      </c>
      <c r="J37" s="267">
        <v>165</v>
      </c>
      <c r="K37" s="267">
        <v>81804</v>
      </c>
      <c r="L37" s="878">
        <v>1</v>
      </c>
      <c r="M37" s="878">
        <v>403</v>
      </c>
      <c r="N37" s="267">
        <v>177</v>
      </c>
      <c r="O37" s="267">
        <v>35455</v>
      </c>
      <c r="P37" s="267">
        <v>16</v>
      </c>
      <c r="Q37" s="267">
        <v>14042</v>
      </c>
      <c r="R37" s="278" t="s">
        <v>431</v>
      </c>
      <c r="S37" s="270"/>
      <c r="T37" s="227"/>
      <c r="U37" s="260"/>
      <c r="V37" s="267"/>
      <c r="W37" s="267"/>
      <c r="X37" s="267"/>
      <c r="Y37" s="267"/>
      <c r="Z37" s="267"/>
      <c r="AA37" s="267"/>
      <c r="AB37" s="267"/>
      <c r="AC37" s="267"/>
      <c r="AD37" s="267"/>
      <c r="AE37" s="267"/>
      <c r="AF37" s="267"/>
      <c r="AG37" s="267"/>
      <c r="AH37" s="267"/>
      <c r="AI37" s="267"/>
      <c r="AJ37" s="260"/>
    </row>
    <row r="38" spans="1:36" s="251" customFormat="1" ht="17.25" customHeight="1">
      <c r="A38" s="272"/>
      <c r="B38" s="258" t="s">
        <v>206</v>
      </c>
      <c r="C38" s="251">
        <v>6724</v>
      </c>
      <c r="D38" s="251">
        <v>4950</v>
      </c>
      <c r="E38" s="408">
        <v>30</v>
      </c>
      <c r="F38" s="408">
        <v>1744</v>
      </c>
      <c r="G38" s="251">
        <v>1947</v>
      </c>
      <c r="H38" s="251">
        <v>925</v>
      </c>
      <c r="I38" s="251">
        <v>388200</v>
      </c>
      <c r="J38" s="251">
        <v>619</v>
      </c>
      <c r="K38" s="251">
        <v>290973</v>
      </c>
      <c r="L38" s="881">
        <v>3</v>
      </c>
      <c r="M38" s="1013" t="s">
        <v>866</v>
      </c>
      <c r="N38" s="251">
        <v>243</v>
      </c>
      <c r="O38" s="251">
        <v>53147</v>
      </c>
      <c r="P38" s="251">
        <v>39</v>
      </c>
      <c r="Q38" s="251">
        <v>33544</v>
      </c>
      <c r="R38" s="259" t="s">
        <v>263</v>
      </c>
      <c r="S38" s="275"/>
      <c r="T38" s="253"/>
      <c r="U38" s="257"/>
      <c r="V38" s="257"/>
      <c r="W38" s="257"/>
      <c r="X38" s="257"/>
      <c r="Y38" s="257"/>
      <c r="Z38" s="257"/>
      <c r="AA38" s="257"/>
      <c r="AB38" s="257"/>
      <c r="AC38" s="257"/>
      <c r="AD38" s="257"/>
      <c r="AE38" s="257"/>
      <c r="AF38" s="257"/>
      <c r="AG38" s="257"/>
      <c r="AH38" s="257"/>
      <c r="AI38" s="257"/>
      <c r="AJ38" s="257"/>
    </row>
    <row r="39" spans="1:36" s="223" customFormat="1" ht="17.25" customHeight="1">
      <c r="A39" s="265" t="s">
        <v>432</v>
      </c>
      <c r="B39" s="261" t="s">
        <v>204</v>
      </c>
      <c r="C39" s="223">
        <v>997</v>
      </c>
      <c r="D39" s="267">
        <v>708</v>
      </c>
      <c r="E39" s="267">
        <v>9</v>
      </c>
      <c r="F39" s="267">
        <v>280</v>
      </c>
      <c r="G39" s="267">
        <v>337</v>
      </c>
      <c r="H39" s="267">
        <v>162</v>
      </c>
      <c r="I39" s="267">
        <v>62224</v>
      </c>
      <c r="J39" s="267">
        <v>77</v>
      </c>
      <c r="K39" s="267">
        <v>41836</v>
      </c>
      <c r="L39" s="877" t="s">
        <v>557</v>
      </c>
      <c r="M39" s="877" t="s">
        <v>557</v>
      </c>
      <c r="N39" s="267">
        <v>81</v>
      </c>
      <c r="O39" s="267">
        <v>17643</v>
      </c>
      <c r="P39" s="267">
        <v>3</v>
      </c>
      <c r="Q39" s="267">
        <v>2340</v>
      </c>
      <c r="R39" s="278" t="s">
        <v>432</v>
      </c>
      <c r="S39" s="270"/>
      <c r="T39" s="227"/>
      <c r="U39" s="260"/>
      <c r="V39" s="267"/>
      <c r="W39" s="267"/>
      <c r="X39" s="267"/>
      <c r="Y39" s="267"/>
      <c r="Z39" s="267"/>
      <c r="AA39" s="267"/>
      <c r="AB39" s="267"/>
      <c r="AC39" s="267"/>
      <c r="AD39" s="267"/>
      <c r="AE39" s="267"/>
      <c r="AF39" s="267"/>
      <c r="AG39" s="267"/>
      <c r="AH39" s="267"/>
      <c r="AI39" s="267"/>
      <c r="AJ39" s="260"/>
    </row>
    <row r="40" spans="1:36" s="223" customFormat="1" ht="17.25" customHeight="1">
      <c r="A40" s="265" t="s">
        <v>433</v>
      </c>
      <c r="B40" s="261" t="s">
        <v>202</v>
      </c>
      <c r="C40" s="223">
        <v>1520</v>
      </c>
      <c r="D40" s="267">
        <v>982</v>
      </c>
      <c r="E40" s="267">
        <v>10</v>
      </c>
      <c r="F40" s="267">
        <v>528</v>
      </c>
      <c r="G40" s="267">
        <v>423</v>
      </c>
      <c r="H40" s="267">
        <v>177</v>
      </c>
      <c r="I40" s="267">
        <v>74982</v>
      </c>
      <c r="J40" s="267">
        <v>109</v>
      </c>
      <c r="K40" s="267">
        <v>53500</v>
      </c>
      <c r="L40" s="267">
        <v>1</v>
      </c>
      <c r="M40" s="878">
        <v>403</v>
      </c>
      <c r="N40" s="267">
        <v>59</v>
      </c>
      <c r="O40" s="267">
        <v>13863</v>
      </c>
      <c r="P40" s="267">
        <v>8</v>
      </c>
      <c r="Q40" s="267">
        <v>7216</v>
      </c>
      <c r="R40" s="278" t="s">
        <v>433</v>
      </c>
      <c r="S40" s="270"/>
      <c r="T40" s="227"/>
      <c r="U40" s="260"/>
      <c r="V40" s="267"/>
      <c r="W40" s="267"/>
      <c r="X40" s="267"/>
      <c r="Y40" s="267"/>
      <c r="Z40" s="267"/>
      <c r="AA40" s="267"/>
      <c r="AB40" s="267"/>
      <c r="AC40" s="267"/>
      <c r="AD40" s="267"/>
      <c r="AE40" s="267"/>
      <c r="AF40" s="267"/>
      <c r="AG40" s="267"/>
      <c r="AH40" s="267"/>
      <c r="AI40" s="267"/>
      <c r="AJ40" s="260"/>
    </row>
    <row r="41" spans="1:36" s="223" customFormat="1" ht="17.25" customHeight="1">
      <c r="A41" s="265" t="s">
        <v>434</v>
      </c>
      <c r="B41" s="261" t="s">
        <v>200</v>
      </c>
      <c r="C41" s="223">
        <v>4207</v>
      </c>
      <c r="D41" s="267">
        <v>3260</v>
      </c>
      <c r="E41" s="267">
        <v>11</v>
      </c>
      <c r="F41" s="267">
        <v>936</v>
      </c>
      <c r="G41" s="267">
        <v>1187</v>
      </c>
      <c r="H41" s="267">
        <v>586</v>
      </c>
      <c r="I41" s="267">
        <v>250994</v>
      </c>
      <c r="J41" s="267">
        <v>433</v>
      </c>
      <c r="K41" s="267">
        <v>195637</v>
      </c>
      <c r="L41" s="267">
        <v>2</v>
      </c>
      <c r="M41" s="878">
        <v>807</v>
      </c>
      <c r="N41" s="267">
        <v>103</v>
      </c>
      <c r="O41" s="267">
        <v>21641</v>
      </c>
      <c r="P41" s="267">
        <v>28</v>
      </c>
      <c r="Q41" s="267">
        <v>23988</v>
      </c>
      <c r="R41" s="278" t="s">
        <v>434</v>
      </c>
      <c r="S41" s="270"/>
      <c r="T41" s="227"/>
      <c r="U41" s="260"/>
      <c r="V41" s="267"/>
      <c r="W41" s="267"/>
      <c r="X41" s="267"/>
      <c r="Y41" s="267"/>
      <c r="Z41" s="267"/>
      <c r="AA41" s="267"/>
      <c r="AB41" s="267"/>
      <c r="AC41" s="267"/>
      <c r="AD41" s="267"/>
      <c r="AE41" s="267"/>
      <c r="AF41" s="267"/>
      <c r="AG41" s="267"/>
      <c r="AH41" s="267"/>
      <c r="AI41" s="267"/>
      <c r="AJ41" s="260"/>
    </row>
    <row r="42" spans="1:36" s="251" customFormat="1" ht="17.25" customHeight="1">
      <c r="A42" s="272"/>
      <c r="B42" s="258" t="s">
        <v>198</v>
      </c>
      <c r="C42" s="251">
        <v>1656</v>
      </c>
      <c r="D42" s="251">
        <v>1369</v>
      </c>
      <c r="E42" s="408">
        <v>4</v>
      </c>
      <c r="F42" s="408">
        <v>283</v>
      </c>
      <c r="G42" s="251">
        <v>454</v>
      </c>
      <c r="H42" s="251">
        <v>225</v>
      </c>
      <c r="I42" s="251">
        <v>107520</v>
      </c>
      <c r="J42" s="251">
        <v>160</v>
      </c>
      <c r="K42" s="251">
        <v>76656</v>
      </c>
      <c r="L42" s="251">
        <v>2</v>
      </c>
      <c r="M42" s="881">
        <v>807</v>
      </c>
      <c r="N42" s="251">
        <v>31</v>
      </c>
      <c r="O42" s="251">
        <v>7438</v>
      </c>
      <c r="P42" s="251">
        <v>19</v>
      </c>
      <c r="Q42" s="251">
        <v>16382</v>
      </c>
      <c r="R42" s="259" t="s">
        <v>264</v>
      </c>
      <c r="S42" s="275"/>
      <c r="T42" s="253"/>
      <c r="U42" s="257"/>
      <c r="V42" s="257"/>
      <c r="W42" s="257"/>
      <c r="X42" s="257"/>
      <c r="Y42" s="257"/>
      <c r="Z42" s="257"/>
      <c r="AA42" s="257"/>
      <c r="AB42" s="257"/>
      <c r="AC42" s="257"/>
      <c r="AD42" s="257"/>
      <c r="AE42" s="257"/>
      <c r="AF42" s="257"/>
      <c r="AG42" s="257"/>
      <c r="AH42" s="257"/>
      <c r="AI42" s="257"/>
      <c r="AJ42" s="257"/>
    </row>
    <row r="43" spans="1:36" s="223" customFormat="1" ht="17.25" customHeight="1">
      <c r="A43" s="265" t="s">
        <v>435</v>
      </c>
      <c r="B43" s="269" t="s">
        <v>196</v>
      </c>
      <c r="C43" s="276">
        <v>1656</v>
      </c>
      <c r="D43" s="267">
        <v>1369</v>
      </c>
      <c r="E43" s="267">
        <v>4</v>
      </c>
      <c r="F43" s="267">
        <v>283</v>
      </c>
      <c r="G43" s="267">
        <v>454</v>
      </c>
      <c r="H43" s="267">
        <v>225</v>
      </c>
      <c r="I43" s="267">
        <v>107520</v>
      </c>
      <c r="J43" s="267">
        <v>160</v>
      </c>
      <c r="K43" s="267">
        <v>76656</v>
      </c>
      <c r="L43" s="267">
        <v>2</v>
      </c>
      <c r="M43" s="878">
        <v>807</v>
      </c>
      <c r="N43" s="267">
        <v>31</v>
      </c>
      <c r="O43" s="267">
        <v>7438</v>
      </c>
      <c r="P43" s="267">
        <v>19</v>
      </c>
      <c r="Q43" s="267">
        <v>16382</v>
      </c>
      <c r="R43" s="278" t="s">
        <v>435</v>
      </c>
      <c r="S43" s="270"/>
      <c r="T43" s="227"/>
      <c r="U43" s="260"/>
      <c r="V43" s="267"/>
      <c r="W43" s="267"/>
      <c r="X43" s="267"/>
      <c r="Y43" s="267"/>
      <c r="Z43" s="267"/>
      <c r="AA43" s="267"/>
      <c r="AB43" s="267"/>
      <c r="AC43" s="267"/>
      <c r="AD43" s="267"/>
      <c r="AE43" s="267"/>
      <c r="AF43" s="267"/>
      <c r="AG43" s="267"/>
      <c r="AH43" s="267"/>
      <c r="AI43" s="267"/>
      <c r="AJ43" s="260"/>
    </row>
    <row r="44" spans="1:36" s="223" customFormat="1" ht="9.75" customHeight="1" thickBot="1">
      <c r="A44" s="279"/>
      <c r="B44" s="280"/>
      <c r="C44" s="281"/>
      <c r="D44" s="282"/>
      <c r="E44" s="282"/>
      <c r="F44" s="282"/>
      <c r="G44" s="282"/>
      <c r="H44" s="282"/>
      <c r="I44" s="282"/>
      <c r="J44" s="282"/>
      <c r="K44" s="282"/>
      <c r="L44" s="282"/>
      <c r="M44" s="282"/>
      <c r="N44" s="282"/>
      <c r="O44" s="282"/>
      <c r="P44" s="282"/>
      <c r="Q44" s="282"/>
      <c r="R44" s="283"/>
      <c r="S44" s="270"/>
      <c r="T44" s="227"/>
      <c r="U44" s="260"/>
      <c r="V44" s="260"/>
      <c r="W44" s="260"/>
      <c r="X44" s="260"/>
      <c r="Y44" s="260"/>
      <c r="Z44" s="260"/>
      <c r="AA44" s="260"/>
      <c r="AB44" s="260"/>
      <c r="AC44" s="260"/>
      <c r="AD44" s="260"/>
      <c r="AE44" s="260"/>
      <c r="AF44" s="260"/>
      <c r="AG44" s="260"/>
      <c r="AH44" s="260"/>
      <c r="AI44" s="260"/>
      <c r="AJ44" s="260"/>
    </row>
    <row r="45" spans="1:36" s="285" customFormat="1" ht="12.75" customHeight="1">
      <c r="A45" s="284" t="s">
        <v>265</v>
      </c>
      <c r="B45" s="284"/>
      <c r="C45" s="284"/>
      <c r="D45" s="284"/>
      <c r="E45" s="284"/>
      <c r="F45" s="284"/>
      <c r="G45" s="284"/>
      <c r="H45" s="284"/>
      <c r="I45" s="284"/>
      <c r="R45" s="286"/>
      <c r="S45" s="287"/>
      <c r="T45" s="287"/>
      <c r="U45" s="441"/>
      <c r="V45" s="441"/>
      <c r="W45" s="441"/>
      <c r="X45" s="441"/>
      <c r="Y45" s="441"/>
      <c r="Z45" s="441"/>
      <c r="AA45" s="441"/>
      <c r="AB45" s="441"/>
      <c r="AC45" s="441"/>
      <c r="AD45" s="441"/>
      <c r="AE45" s="441"/>
      <c r="AF45" s="441"/>
      <c r="AG45" s="441"/>
      <c r="AH45" s="441"/>
      <c r="AI45" s="441"/>
      <c r="AJ45" s="441"/>
    </row>
    <row r="46" spans="1:36" s="223" customFormat="1" ht="11.25">
      <c r="A46" s="228" t="s">
        <v>266</v>
      </c>
      <c r="I46" s="224"/>
      <c r="R46" s="226"/>
      <c r="S46" s="227"/>
      <c r="T46" s="227"/>
      <c r="U46" s="260"/>
      <c r="V46" s="260"/>
      <c r="W46" s="260"/>
      <c r="X46" s="260"/>
      <c r="Y46" s="260"/>
      <c r="Z46" s="260"/>
      <c r="AA46" s="260"/>
      <c r="AB46" s="260"/>
      <c r="AC46" s="260"/>
      <c r="AD46" s="260"/>
      <c r="AE46" s="260"/>
      <c r="AF46" s="260"/>
      <c r="AG46" s="260"/>
      <c r="AH46" s="260"/>
      <c r="AI46" s="260"/>
      <c r="AJ46" s="260"/>
    </row>
    <row r="47" spans="1:36" s="223" customFormat="1" ht="11.25">
      <c r="A47" s="228" t="s">
        <v>497</v>
      </c>
      <c r="R47" s="226"/>
      <c r="S47" s="227"/>
      <c r="T47" s="227"/>
      <c r="U47" s="260"/>
      <c r="V47" s="260"/>
      <c r="W47" s="260"/>
      <c r="X47" s="260"/>
      <c r="Y47" s="260"/>
      <c r="Z47" s="260"/>
      <c r="AA47" s="260"/>
      <c r="AB47" s="260"/>
      <c r="AC47" s="260"/>
      <c r="AD47" s="260"/>
      <c r="AE47" s="260"/>
      <c r="AF47" s="260"/>
      <c r="AG47" s="260"/>
      <c r="AH47" s="260"/>
      <c r="AI47" s="260"/>
      <c r="AJ47" s="260"/>
    </row>
    <row r="48" spans="1:36" s="223" customFormat="1" ht="11.25">
      <c r="A48" s="228" t="s">
        <v>498</v>
      </c>
      <c r="M48" s="288"/>
      <c r="R48" s="226"/>
      <c r="S48" s="227"/>
      <c r="T48" s="227"/>
      <c r="U48" s="260"/>
      <c r="V48" s="260"/>
      <c r="W48" s="260"/>
      <c r="X48" s="260"/>
      <c r="Y48" s="260"/>
      <c r="Z48" s="260"/>
      <c r="AA48" s="260"/>
      <c r="AB48" s="260"/>
      <c r="AC48" s="260"/>
      <c r="AD48" s="260"/>
      <c r="AE48" s="260"/>
      <c r="AF48" s="260"/>
      <c r="AG48" s="260"/>
      <c r="AH48" s="260"/>
      <c r="AI48" s="260"/>
      <c r="AJ48" s="260"/>
    </row>
    <row r="49" spans="1:36" s="223" customFormat="1" ht="11.25">
      <c r="A49" s="228" t="s">
        <v>436</v>
      </c>
      <c r="M49" s="288"/>
      <c r="R49" s="226"/>
      <c r="S49" s="227"/>
      <c r="T49" s="227"/>
      <c r="U49" s="260"/>
      <c r="V49" s="260"/>
      <c r="W49" s="260"/>
      <c r="X49" s="260"/>
      <c r="Y49" s="260"/>
      <c r="Z49" s="260"/>
      <c r="AA49" s="260"/>
      <c r="AB49" s="260"/>
      <c r="AC49" s="260"/>
      <c r="AD49" s="260"/>
      <c r="AE49" s="260"/>
      <c r="AF49" s="260"/>
      <c r="AG49" s="260"/>
      <c r="AH49" s="260"/>
      <c r="AI49" s="260"/>
      <c r="AJ49" s="260"/>
    </row>
    <row r="50" ht="12">
      <c r="A50" s="228" t="s">
        <v>425</v>
      </c>
    </row>
    <row r="51" ht="12">
      <c r="A51" s="228"/>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FFFF00"/>
  </sheetPr>
  <dimension ref="A1:Q81"/>
  <sheetViews>
    <sheetView showGridLines="0" zoomScale="110" zoomScaleNormal="110" zoomScalePageLayoutView="0" workbookViewId="0" topLeftCell="A1">
      <selection activeCell="F17" sqref="E17:F17"/>
    </sheetView>
  </sheetViews>
  <sheetFormatPr defaultColWidth="8.875" defaultRowHeight="13.5"/>
  <cols>
    <col min="1" max="1" width="3.125" style="336" customWidth="1"/>
    <col min="2" max="2" width="9.375" style="336" customWidth="1"/>
    <col min="3" max="3" width="12.50390625" style="336" customWidth="1"/>
    <col min="4" max="4" width="15.75390625" style="336" customWidth="1"/>
    <col min="5" max="5" width="12.50390625" style="336" customWidth="1"/>
    <col min="6" max="6" width="15.75390625" style="336" customWidth="1"/>
    <col min="7" max="7" width="12.50390625" style="336" customWidth="1"/>
    <col min="8" max="8" width="15.875" style="336" customWidth="1"/>
    <col min="9" max="9" width="8.875" style="336" customWidth="1"/>
    <col min="10" max="10" width="13.50390625" style="336" customWidth="1"/>
    <col min="11" max="11" width="8.75390625" style="336" customWidth="1"/>
    <col min="12" max="12" width="16.25390625" style="336" customWidth="1"/>
    <col min="13" max="13" width="8.75390625" style="336" customWidth="1"/>
    <col min="14" max="14" width="13.50390625" style="336" customWidth="1"/>
    <col min="15" max="15" width="8.75390625" style="336" customWidth="1"/>
    <col min="16" max="16" width="13.50390625" style="336" customWidth="1"/>
    <col min="17" max="17" width="8.125" style="336" customWidth="1"/>
    <col min="18" max="16384" width="8.875" style="336" customWidth="1"/>
  </cols>
  <sheetData>
    <row r="1" spans="1:17" s="298" customFormat="1" ht="18.75" customHeight="1">
      <c r="A1" s="292"/>
      <c r="B1" s="293"/>
      <c r="C1" s="293"/>
      <c r="D1" s="293"/>
      <c r="E1" s="293"/>
      <c r="F1" s="293"/>
      <c r="G1" s="293"/>
      <c r="H1" s="218" t="s">
        <v>240</v>
      </c>
      <c r="I1" s="219" t="s">
        <v>888</v>
      </c>
      <c r="J1" s="294"/>
      <c r="K1" s="295"/>
      <c r="L1" s="296"/>
      <c r="M1" s="297"/>
      <c r="N1" s="297"/>
      <c r="O1" s="297"/>
      <c r="P1" s="297"/>
      <c r="Q1" s="293"/>
    </row>
    <row r="2" spans="1:17" s="298" customFormat="1" ht="18.75" customHeight="1">
      <c r="A2" s="292"/>
      <c r="B2" s="293"/>
      <c r="C2" s="293"/>
      <c r="D2" s="293"/>
      <c r="E2" s="293"/>
      <c r="F2" s="293"/>
      <c r="G2" s="293"/>
      <c r="H2" s="218"/>
      <c r="I2" s="219"/>
      <c r="J2" s="294"/>
      <c r="K2" s="295"/>
      <c r="L2" s="296"/>
      <c r="M2" s="297"/>
      <c r="N2" s="297"/>
      <c r="O2" s="297"/>
      <c r="P2" s="297"/>
      <c r="Q2" s="293"/>
    </row>
    <row r="3" spans="1:17" s="298" customFormat="1" ht="12.75" customHeight="1">
      <c r="A3" s="292"/>
      <c r="B3" s="293"/>
      <c r="C3" s="293"/>
      <c r="D3" s="293"/>
      <c r="E3" s="293"/>
      <c r="F3" s="293"/>
      <c r="G3" s="293"/>
      <c r="H3" s="218"/>
      <c r="I3" s="219"/>
      <c r="J3" s="294"/>
      <c r="K3" s="295"/>
      <c r="L3" s="296"/>
      <c r="M3" s="297"/>
      <c r="N3" s="297"/>
      <c r="O3" s="297"/>
      <c r="P3" s="297"/>
      <c r="Q3" s="293"/>
    </row>
    <row r="4" spans="3:9" s="298" customFormat="1" ht="14.25" customHeight="1">
      <c r="C4" s="299" t="s">
        <v>267</v>
      </c>
      <c r="I4" s="298" t="s">
        <v>458</v>
      </c>
    </row>
    <row r="5" spans="1:17" s="298" customFormat="1" ht="12.75" customHeight="1" thickBot="1">
      <c r="A5" s="172" t="s">
        <v>268</v>
      </c>
      <c r="C5" s="300" t="s">
        <v>269</v>
      </c>
      <c r="I5" s="172" t="s">
        <v>459</v>
      </c>
      <c r="P5" s="301"/>
      <c r="Q5" s="302" t="s">
        <v>270</v>
      </c>
    </row>
    <row r="6" spans="1:17" s="172" customFormat="1" ht="12.75" customHeight="1">
      <c r="A6" s="1195" t="s">
        <v>460</v>
      </c>
      <c r="B6" s="1196"/>
      <c r="C6" s="303"/>
      <c r="D6" s="304"/>
      <c r="E6" s="305"/>
      <c r="F6" s="306"/>
      <c r="G6" s="307"/>
      <c r="H6" s="307"/>
      <c r="I6" s="382"/>
      <c r="J6" s="306"/>
      <c r="K6" s="307"/>
      <c r="L6" s="306"/>
      <c r="M6" s="1201" t="s">
        <v>271</v>
      </c>
      <c r="N6" s="1202"/>
      <c r="O6" s="1202"/>
      <c r="P6" s="1203"/>
      <c r="Q6" s="1204" t="s">
        <v>461</v>
      </c>
    </row>
    <row r="7" spans="1:17" s="172" customFormat="1" ht="18.75" customHeight="1">
      <c r="A7" s="1197"/>
      <c r="B7" s="1198"/>
      <c r="C7" s="308" t="s">
        <v>272</v>
      </c>
      <c r="D7" s="309"/>
      <c r="E7" s="310" t="s">
        <v>273</v>
      </c>
      <c r="F7" s="309"/>
      <c r="G7" s="310" t="s">
        <v>274</v>
      </c>
      <c r="H7" s="311"/>
      <c r="I7" s="383" t="s">
        <v>246</v>
      </c>
      <c r="J7" s="309"/>
      <c r="K7" s="310" t="s">
        <v>275</v>
      </c>
      <c r="L7" s="312"/>
      <c r="M7" s="313" t="s">
        <v>129</v>
      </c>
      <c r="N7" s="314"/>
      <c r="O7" s="315" t="s">
        <v>276</v>
      </c>
      <c r="P7" s="316"/>
      <c r="Q7" s="1205"/>
    </row>
    <row r="8" spans="1:17" s="172" customFormat="1" ht="12.75" customHeight="1">
      <c r="A8" s="1199"/>
      <c r="B8" s="1200"/>
      <c r="C8" s="317" t="s">
        <v>253</v>
      </c>
      <c r="D8" s="318" t="s">
        <v>254</v>
      </c>
      <c r="E8" s="318" t="s">
        <v>253</v>
      </c>
      <c r="F8" s="318" t="s">
        <v>254</v>
      </c>
      <c r="G8" s="318" t="s">
        <v>253</v>
      </c>
      <c r="H8" s="319" t="s">
        <v>254</v>
      </c>
      <c r="I8" s="384" t="s">
        <v>253</v>
      </c>
      <c r="J8" s="318" t="s">
        <v>254</v>
      </c>
      <c r="K8" s="318" t="s">
        <v>253</v>
      </c>
      <c r="L8" s="318" t="s">
        <v>254</v>
      </c>
      <c r="M8" s="318" t="s">
        <v>253</v>
      </c>
      <c r="N8" s="318" t="s">
        <v>254</v>
      </c>
      <c r="O8" s="318" t="s">
        <v>253</v>
      </c>
      <c r="P8" s="319" t="s">
        <v>254</v>
      </c>
      <c r="Q8" s="1206"/>
    </row>
    <row r="9" spans="1:17" s="172" customFormat="1" ht="16.5" customHeight="1">
      <c r="A9" s="233" t="s">
        <v>882</v>
      </c>
      <c r="B9" s="320"/>
      <c r="C9" s="498">
        <v>1</v>
      </c>
      <c r="D9" s="498">
        <v>1013</v>
      </c>
      <c r="E9" s="879" t="s">
        <v>313</v>
      </c>
      <c r="F9" s="879" t="s">
        <v>313</v>
      </c>
      <c r="G9" s="499">
        <v>442</v>
      </c>
      <c r="H9" s="499">
        <v>214745</v>
      </c>
      <c r="I9" s="498">
        <v>199799</v>
      </c>
      <c r="J9" s="498">
        <v>141054875</v>
      </c>
      <c r="K9" s="498">
        <v>181898</v>
      </c>
      <c r="L9" s="498">
        <v>125649599</v>
      </c>
      <c r="M9" s="499">
        <v>15696</v>
      </c>
      <c r="N9" s="385">
        <v>13732700</v>
      </c>
      <c r="O9" s="385">
        <v>6747</v>
      </c>
      <c r="P9" s="385">
        <v>5773563</v>
      </c>
      <c r="Q9" s="322" t="s">
        <v>883</v>
      </c>
    </row>
    <row r="10" spans="1:17" s="172" customFormat="1" ht="16.5" customHeight="1">
      <c r="A10" s="323" t="s">
        <v>815</v>
      </c>
      <c r="B10" s="320"/>
      <c r="C10" s="500">
        <v>1</v>
      </c>
      <c r="D10" s="499">
        <v>1003</v>
      </c>
      <c r="E10" s="877" t="s">
        <v>313</v>
      </c>
      <c r="F10" s="877" t="s">
        <v>313</v>
      </c>
      <c r="G10" s="500">
        <v>393</v>
      </c>
      <c r="H10" s="499">
        <v>206228</v>
      </c>
      <c r="I10" s="499">
        <v>209013</v>
      </c>
      <c r="J10" s="499">
        <v>146289552</v>
      </c>
      <c r="K10" s="501">
        <v>191097</v>
      </c>
      <c r="L10" s="501">
        <v>131041732</v>
      </c>
      <c r="M10" s="501">
        <v>15807</v>
      </c>
      <c r="N10" s="402">
        <v>13664082</v>
      </c>
      <c r="O10" s="385">
        <v>6861</v>
      </c>
      <c r="P10" s="385">
        <v>5799904</v>
      </c>
      <c r="Q10" s="322" t="s">
        <v>674</v>
      </c>
    </row>
    <row r="11" spans="1:17" s="172" customFormat="1" ht="16.5" customHeight="1">
      <c r="A11" s="323" t="s">
        <v>810</v>
      </c>
      <c r="B11" s="320"/>
      <c r="C11" s="500">
        <v>1</v>
      </c>
      <c r="D11" s="499">
        <v>995</v>
      </c>
      <c r="E11" s="877" t="s">
        <v>313</v>
      </c>
      <c r="F11" s="877" t="s">
        <v>313</v>
      </c>
      <c r="G11" s="500">
        <v>357</v>
      </c>
      <c r="H11" s="499">
        <v>180959</v>
      </c>
      <c r="I11" s="499">
        <v>217755</v>
      </c>
      <c r="J11" s="499">
        <v>151499998</v>
      </c>
      <c r="K11" s="501">
        <v>199784</v>
      </c>
      <c r="L11" s="501">
        <v>136321083</v>
      </c>
      <c r="M11" s="501">
        <v>15905</v>
      </c>
      <c r="N11" s="402">
        <v>13643494</v>
      </c>
      <c r="O11" s="385">
        <v>6943</v>
      </c>
      <c r="P11" s="385">
        <v>5831254</v>
      </c>
      <c r="Q11" s="322" t="s">
        <v>813</v>
      </c>
    </row>
    <row r="12" spans="1:17" s="172" customFormat="1" ht="16.5" customHeight="1">
      <c r="A12" s="323" t="s">
        <v>811</v>
      </c>
      <c r="B12" s="320"/>
      <c r="C12" s="498">
        <v>1</v>
      </c>
      <c r="D12" s="498">
        <v>1005</v>
      </c>
      <c r="E12" s="877" t="s">
        <v>313</v>
      </c>
      <c r="F12" s="877" t="s">
        <v>313</v>
      </c>
      <c r="G12" s="498">
        <v>311</v>
      </c>
      <c r="H12" s="498">
        <v>143390</v>
      </c>
      <c r="I12" s="498">
        <v>223676</v>
      </c>
      <c r="J12" s="498">
        <v>157145995</v>
      </c>
      <c r="K12" s="498">
        <v>207599</v>
      </c>
      <c r="L12" s="498">
        <v>143247827</v>
      </c>
      <c r="M12" s="498">
        <v>16077</v>
      </c>
      <c r="N12" s="284">
        <v>13898168</v>
      </c>
      <c r="O12" s="284">
        <v>7082</v>
      </c>
      <c r="P12" s="284">
        <v>5999256</v>
      </c>
      <c r="Q12" s="322" t="s">
        <v>673</v>
      </c>
    </row>
    <row r="13" spans="1:17" s="326" customFormat="1" ht="16.5" customHeight="1">
      <c r="A13" s="324" t="s">
        <v>812</v>
      </c>
      <c r="B13" s="255"/>
      <c r="C13" s="502">
        <v>1</v>
      </c>
      <c r="D13" s="502">
        <v>1005</v>
      </c>
      <c r="E13" s="879" t="s">
        <v>313</v>
      </c>
      <c r="F13" s="879" t="s">
        <v>313</v>
      </c>
      <c r="G13" s="502">
        <v>285</v>
      </c>
      <c r="H13" s="502">
        <v>132422</v>
      </c>
      <c r="I13" s="502">
        <v>232583</v>
      </c>
      <c r="J13" s="502">
        <v>163765794</v>
      </c>
      <c r="K13" s="502">
        <v>214293</v>
      </c>
      <c r="L13" s="502">
        <v>148177478</v>
      </c>
      <c r="M13" s="502">
        <v>16341</v>
      </c>
      <c r="N13" s="502">
        <v>14107870</v>
      </c>
      <c r="O13" s="502">
        <v>7235</v>
      </c>
      <c r="P13" s="408">
        <v>6124760</v>
      </c>
      <c r="Q13" s="442" t="s">
        <v>814</v>
      </c>
    </row>
    <row r="14" spans="1:17" s="326" customFormat="1" ht="14.25" customHeight="1">
      <c r="A14" s="324"/>
      <c r="B14" s="320"/>
      <c r="C14" s="498"/>
      <c r="D14" s="498"/>
      <c r="E14" s="879"/>
      <c r="F14" s="879"/>
      <c r="G14" s="498"/>
      <c r="H14" s="505">
        <v>0</v>
      </c>
      <c r="I14" s="505"/>
      <c r="J14" s="505"/>
      <c r="K14" s="505"/>
      <c r="L14" s="505"/>
      <c r="M14" s="499">
        <v>0</v>
      </c>
      <c r="N14" s="505"/>
      <c r="O14" s="499">
        <v>0</v>
      </c>
      <c r="P14" s="418"/>
      <c r="Q14" s="420"/>
    </row>
    <row r="15" spans="1:17" s="326" customFormat="1" ht="17.25" customHeight="1">
      <c r="A15" s="257"/>
      <c r="B15" s="258" t="s">
        <v>215</v>
      </c>
      <c r="C15" s="503">
        <v>1</v>
      </c>
      <c r="D15" s="506">
        <v>1005</v>
      </c>
      <c r="E15" s="879" t="s">
        <v>313</v>
      </c>
      <c r="F15" s="879" t="s">
        <v>313</v>
      </c>
      <c r="G15" s="502">
        <v>224</v>
      </c>
      <c r="H15" s="507">
        <v>104214</v>
      </c>
      <c r="I15" s="504">
        <v>189351</v>
      </c>
      <c r="J15" s="504">
        <v>133025010</v>
      </c>
      <c r="K15" s="508">
        <v>174227</v>
      </c>
      <c r="L15" s="508">
        <v>120128347</v>
      </c>
      <c r="M15" s="504">
        <v>13479</v>
      </c>
      <c r="N15" s="508">
        <v>11647258</v>
      </c>
      <c r="O15" s="504">
        <v>5962</v>
      </c>
      <c r="P15" s="403">
        <v>5046895</v>
      </c>
      <c r="Q15" s="328" t="s">
        <v>255</v>
      </c>
    </row>
    <row r="16" spans="1:17" s="326" customFormat="1" ht="17.25" customHeight="1">
      <c r="A16" s="257"/>
      <c r="B16" s="258" t="s">
        <v>213</v>
      </c>
      <c r="C16" s="879" t="s">
        <v>864</v>
      </c>
      <c r="D16" s="879" t="s">
        <v>313</v>
      </c>
      <c r="E16" s="879" t="s">
        <v>313</v>
      </c>
      <c r="F16" s="879" t="s">
        <v>313</v>
      </c>
      <c r="G16" s="503">
        <v>61</v>
      </c>
      <c r="H16" s="503">
        <v>28208</v>
      </c>
      <c r="I16" s="504">
        <v>43232</v>
      </c>
      <c r="J16" s="504">
        <v>30740784</v>
      </c>
      <c r="K16" s="503">
        <v>40066</v>
      </c>
      <c r="L16" s="503">
        <v>28049131</v>
      </c>
      <c r="M16" s="504">
        <v>2862</v>
      </c>
      <c r="N16" s="503">
        <v>2460612</v>
      </c>
      <c r="O16" s="504">
        <v>1273</v>
      </c>
      <c r="P16" s="416">
        <v>1077865</v>
      </c>
      <c r="Q16" s="328" t="s">
        <v>256</v>
      </c>
    </row>
    <row r="17" spans="1:17" s="172" customFormat="1" ht="7.5" customHeight="1">
      <c r="A17" s="260"/>
      <c r="B17" s="261"/>
      <c r="C17" s="883"/>
      <c r="D17" s="883"/>
      <c r="E17" s="879"/>
      <c r="F17" s="879"/>
      <c r="G17" s="509"/>
      <c r="H17" s="510"/>
      <c r="I17" s="510"/>
      <c r="J17" s="510"/>
      <c r="K17" s="510"/>
      <c r="L17" s="510"/>
      <c r="M17" s="505"/>
      <c r="N17" s="510"/>
      <c r="O17" s="505"/>
      <c r="P17" s="262"/>
      <c r="Q17" s="329"/>
    </row>
    <row r="18" spans="1:17" s="172" customFormat="1" ht="17.25" customHeight="1">
      <c r="A18" s="265">
        <v>1</v>
      </c>
      <c r="B18" s="261" t="s">
        <v>211</v>
      </c>
      <c r="C18" s="877" t="s">
        <v>557</v>
      </c>
      <c r="D18" s="877" t="s">
        <v>313</v>
      </c>
      <c r="E18" s="879" t="s">
        <v>313</v>
      </c>
      <c r="F18" s="879" t="s">
        <v>313</v>
      </c>
      <c r="G18" s="497">
        <v>52</v>
      </c>
      <c r="H18" s="511">
        <v>23020</v>
      </c>
      <c r="I18" s="499">
        <v>61535</v>
      </c>
      <c r="J18" s="499">
        <v>43219850</v>
      </c>
      <c r="K18" s="497">
        <v>56352</v>
      </c>
      <c r="L18" s="512">
        <v>38786487</v>
      </c>
      <c r="M18" s="499">
        <v>4650</v>
      </c>
      <c r="N18" s="512">
        <v>4027409</v>
      </c>
      <c r="O18" s="499">
        <v>1974</v>
      </c>
      <c r="P18" s="385">
        <v>1673762</v>
      </c>
      <c r="Q18" s="329">
        <v>1</v>
      </c>
    </row>
    <row r="19" spans="1:17" s="172" customFormat="1" ht="17.25" customHeight="1">
      <c r="A19" s="265">
        <v>2</v>
      </c>
      <c r="B19" s="261" t="s">
        <v>209</v>
      </c>
      <c r="C19" s="497">
        <v>1</v>
      </c>
      <c r="D19" s="497">
        <v>1005</v>
      </c>
      <c r="E19" s="879" t="s">
        <v>313</v>
      </c>
      <c r="F19" s="879" t="s">
        <v>313</v>
      </c>
      <c r="G19" s="498">
        <v>68</v>
      </c>
      <c r="H19" s="505">
        <v>32588</v>
      </c>
      <c r="I19" s="499">
        <v>36576</v>
      </c>
      <c r="J19" s="499">
        <v>25237374</v>
      </c>
      <c r="K19" s="497">
        <v>33930</v>
      </c>
      <c r="L19" s="512">
        <v>22984983</v>
      </c>
      <c r="M19" s="499">
        <v>2305</v>
      </c>
      <c r="N19" s="512">
        <v>1997730</v>
      </c>
      <c r="O19" s="499">
        <v>1079</v>
      </c>
      <c r="P19" s="385">
        <v>917390</v>
      </c>
      <c r="Q19" s="329">
        <v>2</v>
      </c>
    </row>
    <row r="20" spans="1:17" s="172" customFormat="1" ht="17.25" customHeight="1">
      <c r="A20" s="265">
        <v>3</v>
      </c>
      <c r="B20" s="261" t="s">
        <v>207</v>
      </c>
      <c r="C20" s="877" t="s">
        <v>557</v>
      </c>
      <c r="D20" s="877" t="s">
        <v>313</v>
      </c>
      <c r="E20" s="879" t="s">
        <v>313</v>
      </c>
      <c r="F20" s="879" t="s">
        <v>313</v>
      </c>
      <c r="G20" s="498">
        <v>4</v>
      </c>
      <c r="H20" s="505">
        <v>1816</v>
      </c>
      <c r="I20" s="499">
        <v>16220</v>
      </c>
      <c r="J20" s="499">
        <v>11328656</v>
      </c>
      <c r="K20" s="497">
        <v>14772</v>
      </c>
      <c r="L20" s="512">
        <v>10081673</v>
      </c>
      <c r="M20" s="499">
        <v>1283</v>
      </c>
      <c r="N20" s="512">
        <v>1117370</v>
      </c>
      <c r="O20" s="499">
        <v>513</v>
      </c>
      <c r="P20" s="284">
        <v>436837</v>
      </c>
      <c r="Q20" s="329">
        <v>3</v>
      </c>
    </row>
    <row r="21" spans="1:17" s="172" customFormat="1" ht="17.25" customHeight="1">
      <c r="A21" s="265">
        <v>4</v>
      </c>
      <c r="B21" s="261" t="s">
        <v>205</v>
      </c>
      <c r="C21" s="877" t="s">
        <v>313</v>
      </c>
      <c r="D21" s="877" t="s">
        <v>313</v>
      </c>
      <c r="E21" s="879" t="s">
        <v>313</v>
      </c>
      <c r="F21" s="879" t="s">
        <v>313</v>
      </c>
      <c r="G21" s="498">
        <v>11</v>
      </c>
      <c r="H21" s="505">
        <v>5232</v>
      </c>
      <c r="I21" s="499">
        <v>6379</v>
      </c>
      <c r="J21" s="499">
        <v>4534856</v>
      </c>
      <c r="K21" s="497">
        <v>5804</v>
      </c>
      <c r="L21" s="512">
        <v>4043947</v>
      </c>
      <c r="M21" s="499">
        <v>538</v>
      </c>
      <c r="N21" s="512">
        <v>461456</v>
      </c>
      <c r="O21" s="499">
        <v>210</v>
      </c>
      <c r="P21" s="284">
        <v>176625</v>
      </c>
      <c r="Q21" s="329">
        <v>4</v>
      </c>
    </row>
    <row r="22" spans="1:17" s="172" customFormat="1" ht="17.25" customHeight="1">
      <c r="A22" s="265">
        <v>5</v>
      </c>
      <c r="B22" s="261" t="s">
        <v>203</v>
      </c>
      <c r="C22" s="877" t="s">
        <v>313</v>
      </c>
      <c r="D22" s="877" t="s">
        <v>313</v>
      </c>
      <c r="E22" s="879" t="s">
        <v>313</v>
      </c>
      <c r="F22" s="879" t="s">
        <v>313</v>
      </c>
      <c r="G22" s="498">
        <v>23</v>
      </c>
      <c r="H22" s="505">
        <v>10790</v>
      </c>
      <c r="I22" s="499">
        <v>16244</v>
      </c>
      <c r="J22" s="499">
        <v>11339579</v>
      </c>
      <c r="K22" s="497">
        <v>14947</v>
      </c>
      <c r="L22" s="512">
        <v>10236326</v>
      </c>
      <c r="M22" s="499">
        <v>1134</v>
      </c>
      <c r="N22" s="512">
        <v>980234</v>
      </c>
      <c r="O22" s="499">
        <v>559</v>
      </c>
      <c r="P22" s="284">
        <v>477468</v>
      </c>
      <c r="Q22" s="329">
        <v>5</v>
      </c>
    </row>
    <row r="23" spans="1:17" s="172" customFormat="1" ht="17.25" customHeight="1">
      <c r="A23" s="265">
        <v>6</v>
      </c>
      <c r="B23" s="261" t="s">
        <v>201</v>
      </c>
      <c r="C23" s="877" t="s">
        <v>313</v>
      </c>
      <c r="D23" s="877" t="s">
        <v>313</v>
      </c>
      <c r="E23" s="879" t="s">
        <v>313</v>
      </c>
      <c r="F23" s="879" t="s">
        <v>313</v>
      </c>
      <c r="G23" s="498">
        <v>13</v>
      </c>
      <c r="H23" s="505">
        <v>5663</v>
      </c>
      <c r="I23" s="499">
        <v>14160</v>
      </c>
      <c r="J23" s="499">
        <v>10149930</v>
      </c>
      <c r="K23" s="497">
        <v>13044</v>
      </c>
      <c r="L23" s="512">
        <v>9210059</v>
      </c>
      <c r="M23" s="499">
        <v>999</v>
      </c>
      <c r="N23" s="512">
        <v>856062</v>
      </c>
      <c r="O23" s="499">
        <v>466</v>
      </c>
      <c r="P23" s="284">
        <v>391859</v>
      </c>
      <c r="Q23" s="329">
        <v>6</v>
      </c>
    </row>
    <row r="24" spans="1:17" s="172" customFormat="1" ht="17.25" customHeight="1">
      <c r="A24" s="265">
        <v>7</v>
      </c>
      <c r="B24" s="261" t="s">
        <v>199</v>
      </c>
      <c r="C24" s="877" t="s">
        <v>313</v>
      </c>
      <c r="D24" s="877" t="s">
        <v>313</v>
      </c>
      <c r="E24" s="879" t="s">
        <v>313</v>
      </c>
      <c r="F24" s="879" t="s">
        <v>313</v>
      </c>
      <c r="G24" s="498">
        <v>19</v>
      </c>
      <c r="H24" s="505">
        <v>9658</v>
      </c>
      <c r="I24" s="499">
        <v>8860</v>
      </c>
      <c r="J24" s="499">
        <v>6258135</v>
      </c>
      <c r="K24" s="497">
        <v>8224</v>
      </c>
      <c r="L24" s="512">
        <v>5717638</v>
      </c>
      <c r="M24" s="499">
        <v>552</v>
      </c>
      <c r="N24" s="512">
        <v>475028</v>
      </c>
      <c r="O24" s="499">
        <v>256</v>
      </c>
      <c r="P24" s="284">
        <v>215552</v>
      </c>
      <c r="Q24" s="329">
        <v>7</v>
      </c>
    </row>
    <row r="25" spans="1:17" s="172" customFormat="1" ht="17.25" customHeight="1">
      <c r="A25" s="265">
        <v>8</v>
      </c>
      <c r="B25" s="261" t="s">
        <v>277</v>
      </c>
      <c r="C25" s="877" t="s">
        <v>313</v>
      </c>
      <c r="D25" s="877" t="s">
        <v>313</v>
      </c>
      <c r="E25" s="879" t="s">
        <v>313</v>
      </c>
      <c r="F25" s="879" t="s">
        <v>313</v>
      </c>
      <c r="G25" s="498">
        <v>16</v>
      </c>
      <c r="H25" s="505">
        <v>7106</v>
      </c>
      <c r="I25" s="499">
        <v>11944</v>
      </c>
      <c r="J25" s="499">
        <v>8498753</v>
      </c>
      <c r="K25" s="505">
        <v>11081</v>
      </c>
      <c r="L25" s="513">
        <v>7770468</v>
      </c>
      <c r="M25" s="499">
        <v>759</v>
      </c>
      <c r="N25" s="513">
        <v>650807</v>
      </c>
      <c r="O25" s="499">
        <v>357</v>
      </c>
      <c r="P25" s="223">
        <v>298690</v>
      </c>
      <c r="Q25" s="329">
        <v>8</v>
      </c>
    </row>
    <row r="26" spans="1:17" s="172" customFormat="1" ht="17.25" customHeight="1">
      <c r="A26" s="265">
        <v>9</v>
      </c>
      <c r="B26" s="330" t="s">
        <v>195</v>
      </c>
      <c r="C26" s="877" t="s">
        <v>313</v>
      </c>
      <c r="D26" s="877" t="s">
        <v>313</v>
      </c>
      <c r="E26" s="879" t="s">
        <v>313</v>
      </c>
      <c r="F26" s="879" t="s">
        <v>313</v>
      </c>
      <c r="G26" s="498">
        <v>15</v>
      </c>
      <c r="H26" s="498">
        <v>6981</v>
      </c>
      <c r="I26" s="499">
        <v>8354</v>
      </c>
      <c r="J26" s="499">
        <v>5893082</v>
      </c>
      <c r="K26" s="514">
        <v>7600</v>
      </c>
      <c r="L26" s="515">
        <v>5246577</v>
      </c>
      <c r="M26" s="499">
        <v>706</v>
      </c>
      <c r="N26" s="515">
        <v>608759</v>
      </c>
      <c r="O26" s="499">
        <v>305</v>
      </c>
      <c r="P26" s="332">
        <v>256986</v>
      </c>
      <c r="Q26" s="329">
        <v>9</v>
      </c>
    </row>
    <row r="27" spans="1:17" s="172" customFormat="1" ht="17.25" customHeight="1">
      <c r="A27" s="265">
        <v>10</v>
      </c>
      <c r="B27" s="330" t="s">
        <v>194</v>
      </c>
      <c r="C27" s="877" t="s">
        <v>313</v>
      </c>
      <c r="D27" s="877" t="s">
        <v>313</v>
      </c>
      <c r="E27" s="879" t="s">
        <v>313</v>
      </c>
      <c r="F27" s="879" t="s">
        <v>313</v>
      </c>
      <c r="G27" s="498">
        <v>3</v>
      </c>
      <c r="H27" s="498">
        <v>1360</v>
      </c>
      <c r="I27" s="499">
        <v>9079</v>
      </c>
      <c r="J27" s="499">
        <v>6564795</v>
      </c>
      <c r="K27" s="514">
        <v>8473</v>
      </c>
      <c r="L27" s="515">
        <v>6050189</v>
      </c>
      <c r="M27" s="499">
        <v>553</v>
      </c>
      <c r="N27" s="515">
        <v>472403</v>
      </c>
      <c r="O27" s="499">
        <v>243</v>
      </c>
      <c r="P27" s="332">
        <v>201726</v>
      </c>
      <c r="Q27" s="329">
        <v>10</v>
      </c>
    </row>
    <row r="28" spans="1:17" s="326" customFormat="1" ht="17.25" customHeight="1">
      <c r="A28" s="272"/>
      <c r="B28" s="258" t="s">
        <v>221</v>
      </c>
      <c r="C28" s="879" t="s">
        <v>313</v>
      </c>
      <c r="D28" s="879" t="s">
        <v>313</v>
      </c>
      <c r="E28" s="879" t="s">
        <v>313</v>
      </c>
      <c r="F28" s="879" t="s">
        <v>313</v>
      </c>
      <c r="G28" s="502">
        <v>3</v>
      </c>
      <c r="H28" s="507">
        <v>1614</v>
      </c>
      <c r="I28" s="504">
        <v>3795</v>
      </c>
      <c r="J28" s="504">
        <v>2737892</v>
      </c>
      <c r="K28" s="508">
        <v>3500</v>
      </c>
      <c r="L28" s="508">
        <v>2482738</v>
      </c>
      <c r="M28" s="504">
        <v>262</v>
      </c>
      <c r="N28" s="508">
        <v>229077</v>
      </c>
      <c r="O28" s="504">
        <v>123</v>
      </c>
      <c r="P28" s="251">
        <v>103549</v>
      </c>
      <c r="Q28" s="328" t="s">
        <v>258</v>
      </c>
    </row>
    <row r="29" spans="1:17" s="172" customFormat="1" ht="17.25" customHeight="1">
      <c r="A29" s="172">
        <v>11</v>
      </c>
      <c r="B29" s="330" t="s">
        <v>220</v>
      </c>
      <c r="C29" s="877" t="s">
        <v>313</v>
      </c>
      <c r="D29" s="877" t="s">
        <v>313</v>
      </c>
      <c r="E29" s="879" t="s">
        <v>313</v>
      </c>
      <c r="F29" s="879" t="s">
        <v>313</v>
      </c>
      <c r="G29" s="498">
        <v>3</v>
      </c>
      <c r="H29" s="498">
        <v>1614</v>
      </c>
      <c r="I29" s="499">
        <v>3795</v>
      </c>
      <c r="J29" s="499">
        <v>2737892</v>
      </c>
      <c r="K29" s="514">
        <v>3500</v>
      </c>
      <c r="L29" s="515">
        <v>2482738</v>
      </c>
      <c r="M29" s="499">
        <v>262</v>
      </c>
      <c r="N29" s="515">
        <v>229077</v>
      </c>
      <c r="O29" s="499">
        <v>123</v>
      </c>
      <c r="P29" s="332">
        <v>103549</v>
      </c>
      <c r="Q29" s="333">
        <v>11</v>
      </c>
    </row>
    <row r="30" spans="1:17" s="326" customFormat="1" ht="17.25" customHeight="1">
      <c r="A30" s="272"/>
      <c r="B30" s="258" t="s">
        <v>219</v>
      </c>
      <c r="C30" s="879" t="s">
        <v>313</v>
      </c>
      <c r="D30" s="879" t="s">
        <v>313</v>
      </c>
      <c r="E30" s="879" t="s">
        <v>313</v>
      </c>
      <c r="F30" s="879" t="s">
        <v>313</v>
      </c>
      <c r="G30" s="502">
        <v>17</v>
      </c>
      <c r="H30" s="507">
        <v>7732</v>
      </c>
      <c r="I30" s="504">
        <v>15459</v>
      </c>
      <c r="J30" s="504">
        <v>11046486</v>
      </c>
      <c r="K30" s="508">
        <v>14404</v>
      </c>
      <c r="L30" s="508">
        <v>10144036</v>
      </c>
      <c r="M30" s="504">
        <v>956</v>
      </c>
      <c r="N30" s="508">
        <v>827042</v>
      </c>
      <c r="O30" s="504">
        <v>425</v>
      </c>
      <c r="P30" s="251">
        <v>360411</v>
      </c>
      <c r="Q30" s="328" t="s">
        <v>259</v>
      </c>
    </row>
    <row r="31" spans="1:17" s="172" customFormat="1" ht="17.25" customHeight="1">
      <c r="A31" s="265" t="s">
        <v>462</v>
      </c>
      <c r="B31" s="261" t="s">
        <v>218</v>
      </c>
      <c r="C31" s="877" t="s">
        <v>313</v>
      </c>
      <c r="D31" s="877" t="s">
        <v>313</v>
      </c>
      <c r="E31" s="879" t="s">
        <v>313</v>
      </c>
      <c r="F31" s="879" t="s">
        <v>313</v>
      </c>
      <c r="G31" s="498">
        <v>3</v>
      </c>
      <c r="H31" s="505">
        <v>1262</v>
      </c>
      <c r="I31" s="499">
        <v>4803</v>
      </c>
      <c r="J31" s="499">
        <v>3445723</v>
      </c>
      <c r="K31" s="505">
        <v>4498</v>
      </c>
      <c r="L31" s="513">
        <v>3186773</v>
      </c>
      <c r="M31" s="499">
        <v>267</v>
      </c>
      <c r="N31" s="513">
        <v>228855</v>
      </c>
      <c r="O31" s="499">
        <v>123</v>
      </c>
      <c r="P31" s="223">
        <v>104030</v>
      </c>
      <c r="Q31" s="329">
        <v>12</v>
      </c>
    </row>
    <row r="32" spans="1:17" s="172" customFormat="1" ht="17.25" customHeight="1">
      <c r="A32" s="265" t="s">
        <v>463</v>
      </c>
      <c r="B32" s="261" t="s">
        <v>217</v>
      </c>
      <c r="C32" s="877" t="s">
        <v>313</v>
      </c>
      <c r="D32" s="877" t="s">
        <v>313</v>
      </c>
      <c r="E32" s="879" t="s">
        <v>313</v>
      </c>
      <c r="F32" s="879" t="s">
        <v>313</v>
      </c>
      <c r="G32" s="497">
        <v>4</v>
      </c>
      <c r="H32" s="497">
        <v>1633</v>
      </c>
      <c r="I32" s="499">
        <v>2260</v>
      </c>
      <c r="J32" s="499">
        <v>1603632</v>
      </c>
      <c r="K32" s="505">
        <v>2116</v>
      </c>
      <c r="L32" s="513">
        <v>1480102</v>
      </c>
      <c r="M32" s="499">
        <v>135</v>
      </c>
      <c r="N32" s="513">
        <v>116498</v>
      </c>
      <c r="O32" s="499">
        <v>75</v>
      </c>
      <c r="P32" s="223">
        <v>64787</v>
      </c>
      <c r="Q32" s="329">
        <v>13</v>
      </c>
    </row>
    <row r="33" spans="1:17" s="172" customFormat="1" ht="17.25" customHeight="1">
      <c r="A33" s="265" t="s">
        <v>464</v>
      </c>
      <c r="B33" s="261" t="s">
        <v>278</v>
      </c>
      <c r="C33" s="877" t="s">
        <v>313</v>
      </c>
      <c r="D33" s="877" t="s">
        <v>313</v>
      </c>
      <c r="E33" s="879" t="s">
        <v>313</v>
      </c>
      <c r="F33" s="879" t="s">
        <v>313</v>
      </c>
      <c r="G33" s="497">
        <v>10</v>
      </c>
      <c r="H33" s="497">
        <v>4837</v>
      </c>
      <c r="I33" s="499">
        <v>8396</v>
      </c>
      <c r="J33" s="499">
        <v>5997131</v>
      </c>
      <c r="K33" s="497">
        <v>7790</v>
      </c>
      <c r="L33" s="512">
        <v>5477161</v>
      </c>
      <c r="M33" s="499">
        <v>554</v>
      </c>
      <c r="N33" s="512">
        <v>481689</v>
      </c>
      <c r="O33" s="499">
        <v>227</v>
      </c>
      <c r="P33" s="321">
        <v>191594</v>
      </c>
      <c r="Q33" s="329">
        <v>14</v>
      </c>
    </row>
    <row r="34" spans="1:17" s="326" customFormat="1" ht="17.25" customHeight="1">
      <c r="A34" s="272"/>
      <c r="B34" s="258" t="s">
        <v>214</v>
      </c>
      <c r="C34" s="879" t="s">
        <v>313</v>
      </c>
      <c r="D34" s="879" t="s">
        <v>313</v>
      </c>
      <c r="E34" s="879" t="s">
        <v>313</v>
      </c>
      <c r="F34" s="879" t="s">
        <v>313</v>
      </c>
      <c r="G34" s="502">
        <v>3</v>
      </c>
      <c r="H34" s="507">
        <v>1444</v>
      </c>
      <c r="I34" s="504">
        <v>1745</v>
      </c>
      <c r="J34" s="504">
        <v>1223614</v>
      </c>
      <c r="K34" s="507">
        <v>1643</v>
      </c>
      <c r="L34" s="507">
        <v>1136835</v>
      </c>
      <c r="M34" s="504">
        <v>86</v>
      </c>
      <c r="N34" s="507">
        <v>74767</v>
      </c>
      <c r="O34" s="504">
        <v>34</v>
      </c>
      <c r="P34" s="251">
        <v>29882</v>
      </c>
      <c r="Q34" s="328" t="s">
        <v>261</v>
      </c>
    </row>
    <row r="35" spans="1:17" s="172" customFormat="1" ht="17.25" customHeight="1">
      <c r="A35" s="265" t="s">
        <v>465</v>
      </c>
      <c r="B35" s="261" t="s">
        <v>212</v>
      </c>
      <c r="C35" s="877" t="s">
        <v>313</v>
      </c>
      <c r="D35" s="877" t="s">
        <v>313</v>
      </c>
      <c r="E35" s="879" t="s">
        <v>313</v>
      </c>
      <c r="F35" s="879" t="s">
        <v>313</v>
      </c>
      <c r="G35" s="498">
        <v>3</v>
      </c>
      <c r="H35" s="505">
        <v>1444</v>
      </c>
      <c r="I35" s="499">
        <v>1745</v>
      </c>
      <c r="J35" s="499">
        <v>1223614</v>
      </c>
      <c r="K35" s="505">
        <v>1643</v>
      </c>
      <c r="L35" s="505">
        <v>1136835</v>
      </c>
      <c r="M35" s="499">
        <v>86</v>
      </c>
      <c r="N35" s="505">
        <v>74767</v>
      </c>
      <c r="O35" s="499">
        <v>34</v>
      </c>
      <c r="P35" s="223">
        <v>29882</v>
      </c>
      <c r="Q35" s="329">
        <v>15</v>
      </c>
    </row>
    <row r="36" spans="1:17" s="326" customFormat="1" ht="17.25" customHeight="1">
      <c r="A36" s="272"/>
      <c r="B36" s="258" t="s">
        <v>210</v>
      </c>
      <c r="C36" s="879" t="s">
        <v>313</v>
      </c>
      <c r="D36" s="879" t="s">
        <v>313</v>
      </c>
      <c r="E36" s="879" t="s">
        <v>313</v>
      </c>
      <c r="F36" s="879" t="s">
        <v>313</v>
      </c>
      <c r="G36" s="502">
        <v>4</v>
      </c>
      <c r="H36" s="507">
        <v>1855</v>
      </c>
      <c r="I36" s="504">
        <v>6478</v>
      </c>
      <c r="J36" s="504">
        <v>4688695</v>
      </c>
      <c r="K36" s="508">
        <v>5960</v>
      </c>
      <c r="L36" s="508">
        <v>4244149</v>
      </c>
      <c r="M36" s="504">
        <v>476</v>
      </c>
      <c r="N36" s="508">
        <v>413439</v>
      </c>
      <c r="O36" s="504">
        <v>166</v>
      </c>
      <c r="P36" s="251">
        <v>142688</v>
      </c>
      <c r="Q36" s="328" t="s">
        <v>262</v>
      </c>
    </row>
    <row r="37" spans="1:17" s="172" customFormat="1" ht="17.25" customHeight="1">
      <c r="A37" s="265" t="s">
        <v>466</v>
      </c>
      <c r="B37" s="261" t="s">
        <v>208</v>
      </c>
      <c r="C37" s="877" t="s">
        <v>313</v>
      </c>
      <c r="D37" s="877" t="s">
        <v>313</v>
      </c>
      <c r="E37" s="879" t="s">
        <v>313</v>
      </c>
      <c r="F37" s="879" t="s">
        <v>313</v>
      </c>
      <c r="G37" s="498">
        <v>4</v>
      </c>
      <c r="H37" s="505">
        <v>1855</v>
      </c>
      <c r="I37" s="499">
        <v>6478</v>
      </c>
      <c r="J37" s="499">
        <v>4688695</v>
      </c>
      <c r="K37" s="505">
        <v>5960</v>
      </c>
      <c r="L37" s="513">
        <v>4244149</v>
      </c>
      <c r="M37" s="499">
        <v>476</v>
      </c>
      <c r="N37" s="513">
        <v>413439</v>
      </c>
      <c r="O37" s="499">
        <v>166</v>
      </c>
      <c r="P37" s="223">
        <v>142688</v>
      </c>
      <c r="Q37" s="329">
        <v>16</v>
      </c>
    </row>
    <row r="38" spans="1:17" s="326" customFormat="1" ht="17.25" customHeight="1">
      <c r="A38" s="272"/>
      <c r="B38" s="258" t="s">
        <v>206</v>
      </c>
      <c r="C38" s="879" t="s">
        <v>313</v>
      </c>
      <c r="D38" s="879" t="s">
        <v>313</v>
      </c>
      <c r="E38" s="879" t="s">
        <v>313</v>
      </c>
      <c r="F38" s="879" t="s">
        <v>313</v>
      </c>
      <c r="G38" s="502">
        <v>21</v>
      </c>
      <c r="H38" s="507">
        <v>9326</v>
      </c>
      <c r="I38" s="504">
        <v>12492</v>
      </c>
      <c r="J38" s="504">
        <v>8768592</v>
      </c>
      <c r="K38" s="508">
        <v>11590</v>
      </c>
      <c r="L38" s="508">
        <v>8009832</v>
      </c>
      <c r="M38" s="504">
        <v>805</v>
      </c>
      <c r="N38" s="508">
        <v>684709</v>
      </c>
      <c r="O38" s="504">
        <v>411</v>
      </c>
      <c r="P38" s="251">
        <v>345972</v>
      </c>
      <c r="Q38" s="328" t="s">
        <v>263</v>
      </c>
    </row>
    <row r="39" spans="1:17" s="172" customFormat="1" ht="17.25" customHeight="1">
      <c r="A39" s="265" t="s">
        <v>467</v>
      </c>
      <c r="B39" s="261" t="s">
        <v>204</v>
      </c>
      <c r="C39" s="877" t="s">
        <v>313</v>
      </c>
      <c r="D39" s="877" t="s">
        <v>313</v>
      </c>
      <c r="E39" s="879" t="s">
        <v>313</v>
      </c>
      <c r="F39" s="879" t="s">
        <v>313</v>
      </c>
      <c r="G39" s="498">
        <v>1</v>
      </c>
      <c r="H39" s="505">
        <v>405</v>
      </c>
      <c r="I39" s="499">
        <v>2363</v>
      </c>
      <c r="J39" s="499">
        <v>1657447</v>
      </c>
      <c r="K39" s="505">
        <v>2157</v>
      </c>
      <c r="L39" s="513">
        <v>1482986</v>
      </c>
      <c r="M39" s="499">
        <v>186</v>
      </c>
      <c r="N39" s="513">
        <v>158612</v>
      </c>
      <c r="O39" s="499">
        <v>85</v>
      </c>
      <c r="P39" s="223">
        <v>72082</v>
      </c>
      <c r="Q39" s="329">
        <v>17</v>
      </c>
    </row>
    <row r="40" spans="1:17" s="172" customFormat="1" ht="17.25" customHeight="1">
      <c r="A40" s="265" t="s">
        <v>468</v>
      </c>
      <c r="B40" s="261" t="s">
        <v>202</v>
      </c>
      <c r="C40" s="877" t="s">
        <v>313</v>
      </c>
      <c r="D40" s="877" t="s">
        <v>313</v>
      </c>
      <c r="E40" s="879" t="s">
        <v>313</v>
      </c>
      <c r="F40" s="879" t="s">
        <v>313</v>
      </c>
      <c r="G40" s="877" t="s">
        <v>313</v>
      </c>
      <c r="H40" s="877" t="s">
        <v>313</v>
      </c>
      <c r="I40" s="499">
        <v>2561</v>
      </c>
      <c r="J40" s="499">
        <v>1810463</v>
      </c>
      <c r="K40" s="505">
        <v>2373</v>
      </c>
      <c r="L40" s="513">
        <v>1650881</v>
      </c>
      <c r="M40" s="499">
        <v>175</v>
      </c>
      <c r="N40" s="513">
        <v>149205</v>
      </c>
      <c r="O40" s="499">
        <v>85</v>
      </c>
      <c r="P40" s="223">
        <v>71361</v>
      </c>
      <c r="Q40" s="329">
        <v>18</v>
      </c>
    </row>
    <row r="41" spans="1:17" s="172" customFormat="1" ht="17.25" customHeight="1">
      <c r="A41" s="265" t="s">
        <v>469</v>
      </c>
      <c r="B41" s="261" t="s">
        <v>200</v>
      </c>
      <c r="C41" s="877" t="s">
        <v>313</v>
      </c>
      <c r="D41" s="877" t="s">
        <v>313</v>
      </c>
      <c r="E41" s="879" t="s">
        <v>313</v>
      </c>
      <c r="F41" s="879" t="s">
        <v>313</v>
      </c>
      <c r="G41" s="498">
        <v>20</v>
      </c>
      <c r="H41" s="505">
        <v>8921</v>
      </c>
      <c r="I41" s="499">
        <v>7568</v>
      </c>
      <c r="J41" s="499">
        <v>5300682</v>
      </c>
      <c r="K41" s="505">
        <v>7060</v>
      </c>
      <c r="L41" s="513">
        <v>4875965</v>
      </c>
      <c r="M41" s="499">
        <v>444</v>
      </c>
      <c r="N41" s="513">
        <v>376892</v>
      </c>
      <c r="O41" s="499">
        <v>241</v>
      </c>
      <c r="P41" s="223">
        <v>202529</v>
      </c>
      <c r="Q41" s="329">
        <v>19</v>
      </c>
    </row>
    <row r="42" spans="1:17" s="326" customFormat="1" ht="17.25" customHeight="1">
      <c r="A42" s="272"/>
      <c r="B42" s="258" t="s">
        <v>198</v>
      </c>
      <c r="C42" s="879" t="s">
        <v>313</v>
      </c>
      <c r="D42" s="879" t="s">
        <v>313</v>
      </c>
      <c r="E42" s="879" t="s">
        <v>313</v>
      </c>
      <c r="F42" s="879" t="s">
        <v>313</v>
      </c>
      <c r="G42" s="502">
        <v>13</v>
      </c>
      <c r="H42" s="507">
        <v>6237</v>
      </c>
      <c r="I42" s="504">
        <v>3263</v>
      </c>
      <c r="J42" s="504">
        <v>2275505</v>
      </c>
      <c r="K42" s="508">
        <v>2969</v>
      </c>
      <c r="L42" s="508">
        <v>2031541</v>
      </c>
      <c r="M42" s="504">
        <v>277</v>
      </c>
      <c r="N42" s="508">
        <v>231578</v>
      </c>
      <c r="O42" s="504">
        <v>114</v>
      </c>
      <c r="P42" s="251">
        <v>95363</v>
      </c>
      <c r="Q42" s="328" t="s">
        <v>264</v>
      </c>
    </row>
    <row r="43" spans="1:17" s="172" customFormat="1" ht="17.25" customHeight="1">
      <c r="A43" s="265" t="s">
        <v>470</v>
      </c>
      <c r="B43" s="261" t="s">
        <v>196</v>
      </c>
      <c r="C43" s="877" t="s">
        <v>313</v>
      </c>
      <c r="D43" s="877" t="s">
        <v>313</v>
      </c>
      <c r="E43" s="879" t="s">
        <v>313</v>
      </c>
      <c r="F43" s="879" t="s">
        <v>313</v>
      </c>
      <c r="G43" s="498">
        <v>13</v>
      </c>
      <c r="H43" s="505">
        <v>6237</v>
      </c>
      <c r="I43" s="499">
        <v>3263</v>
      </c>
      <c r="J43" s="499">
        <v>2275505</v>
      </c>
      <c r="K43" s="505">
        <v>2969</v>
      </c>
      <c r="L43" s="513">
        <v>2031541</v>
      </c>
      <c r="M43" s="499">
        <v>277</v>
      </c>
      <c r="N43" s="513">
        <v>231578</v>
      </c>
      <c r="O43" s="499">
        <v>114</v>
      </c>
      <c r="P43" s="223">
        <v>95363</v>
      </c>
      <c r="Q43" s="329">
        <v>20</v>
      </c>
    </row>
    <row r="44" spans="1:17" s="172" customFormat="1" ht="8.25" customHeight="1" thickBot="1">
      <c r="A44" s="279"/>
      <c r="B44" s="280"/>
      <c r="C44" s="516"/>
      <c r="D44" s="516"/>
      <c r="E44" s="516"/>
      <c r="F44" s="516"/>
      <c r="G44" s="517"/>
      <c r="H44" s="518"/>
      <c r="I44" s="518"/>
      <c r="J44" s="518"/>
      <c r="K44" s="518"/>
      <c r="L44" s="518"/>
      <c r="M44" s="518"/>
      <c r="N44" s="281"/>
      <c r="O44" s="281"/>
      <c r="P44" s="281"/>
      <c r="Q44" s="334"/>
    </row>
    <row r="45" spans="1:9" s="172" customFormat="1" ht="12.75" customHeight="1">
      <c r="A45" s="172" t="s">
        <v>279</v>
      </c>
      <c r="I45" s="335"/>
    </row>
    <row r="46" spans="1:8" s="298" customFormat="1" ht="12">
      <c r="A46" s="223"/>
      <c r="B46" s="172"/>
      <c r="C46" s="172"/>
      <c r="D46" s="172"/>
      <c r="E46" s="172"/>
      <c r="F46" s="172"/>
      <c r="G46" s="172"/>
      <c r="H46" s="172"/>
    </row>
    <row r="47" spans="1:16" ht="12">
      <c r="A47" s="223"/>
      <c r="B47" s="172"/>
      <c r="C47" s="321"/>
      <c r="D47" s="321"/>
      <c r="E47" s="321"/>
      <c r="F47" s="321"/>
      <c r="G47" s="321"/>
      <c r="H47" s="321"/>
      <c r="I47" s="321"/>
      <c r="J47" s="321"/>
      <c r="K47" s="321"/>
      <c r="L47" s="321"/>
      <c r="M47" s="321"/>
      <c r="N47" s="321"/>
      <c r="O47" s="321"/>
      <c r="P47" s="321"/>
    </row>
    <row r="48" spans="1:16" ht="12">
      <c r="A48" s="339"/>
      <c r="B48" s="172"/>
      <c r="C48" s="321"/>
      <c r="D48" s="321"/>
      <c r="E48" s="321"/>
      <c r="F48" s="321"/>
      <c r="G48" s="321"/>
      <c r="H48" s="321"/>
      <c r="I48" s="321"/>
      <c r="J48" s="321"/>
      <c r="K48" s="321"/>
      <c r="L48" s="321"/>
      <c r="M48" s="321"/>
      <c r="N48" s="321"/>
      <c r="O48" s="321"/>
      <c r="P48" s="321"/>
    </row>
    <row r="49" spans="3:16" ht="12">
      <c r="C49" s="284"/>
      <c r="D49" s="284"/>
      <c r="E49" s="321"/>
      <c r="F49" s="321"/>
      <c r="G49" s="385"/>
      <c r="H49" s="385"/>
      <c r="I49" s="284"/>
      <c r="J49" s="284"/>
      <c r="K49" s="284"/>
      <c r="L49" s="284"/>
      <c r="M49" s="385"/>
      <c r="N49" s="385"/>
      <c r="O49" s="385"/>
      <c r="P49" s="385"/>
    </row>
    <row r="50" spans="3:16" ht="12">
      <c r="C50" s="172"/>
      <c r="D50" s="385"/>
      <c r="E50" s="338"/>
      <c r="F50" s="338"/>
      <c r="G50" s="172"/>
      <c r="H50" s="385"/>
      <c r="I50" s="385"/>
      <c r="J50" s="385"/>
      <c r="K50" s="402"/>
      <c r="L50" s="402"/>
      <c r="M50" s="402"/>
      <c r="N50" s="402"/>
      <c r="O50" s="385"/>
      <c r="P50" s="385"/>
    </row>
    <row r="51" spans="3:16" ht="12">
      <c r="C51" s="408"/>
      <c r="D51" s="415"/>
      <c r="E51" s="326"/>
      <c r="F51" s="326"/>
      <c r="G51" s="326"/>
      <c r="H51" s="415"/>
      <c r="I51" s="327"/>
      <c r="J51" s="327"/>
      <c r="K51" s="327"/>
      <c r="L51" s="327"/>
      <c r="M51" s="327"/>
      <c r="N51" s="327"/>
      <c r="O51" s="408"/>
      <c r="P51" s="327"/>
    </row>
    <row r="52" spans="3:16" ht="12">
      <c r="C52" s="251"/>
      <c r="D52" s="251"/>
      <c r="E52" s="325"/>
      <c r="F52" s="325"/>
      <c r="G52" s="251"/>
      <c r="H52" s="251"/>
      <c r="I52" s="251"/>
      <c r="J52" s="251"/>
      <c r="K52" s="251"/>
      <c r="L52" s="251"/>
      <c r="M52" s="327"/>
      <c r="N52" s="327"/>
      <c r="O52" s="251"/>
      <c r="P52" s="403"/>
    </row>
    <row r="53" spans="3:16" ht="12">
      <c r="C53" s="325"/>
      <c r="D53" s="416"/>
      <c r="E53" s="325"/>
      <c r="F53" s="325"/>
      <c r="G53" s="251"/>
      <c r="H53" s="251"/>
      <c r="I53" s="327"/>
      <c r="J53" s="327"/>
      <c r="K53" s="403"/>
      <c r="L53" s="403"/>
      <c r="M53" s="327"/>
      <c r="N53" s="327"/>
      <c r="O53" s="251"/>
      <c r="P53" s="403"/>
    </row>
    <row r="54" spans="3:16" ht="12">
      <c r="C54" s="325"/>
      <c r="D54" s="325"/>
      <c r="E54" s="325"/>
      <c r="F54" s="325"/>
      <c r="G54" s="325"/>
      <c r="H54" s="325"/>
      <c r="I54" s="327"/>
      <c r="J54" s="327"/>
      <c r="K54" s="325"/>
      <c r="L54" s="325"/>
      <c r="M54" s="327"/>
      <c r="N54" s="327"/>
      <c r="O54" s="325"/>
      <c r="P54" s="416"/>
    </row>
    <row r="55" spans="3:16" ht="12">
      <c r="C55" s="262"/>
      <c r="D55" s="262"/>
      <c r="E55" s="325"/>
      <c r="F55" s="325"/>
      <c r="G55" s="262"/>
      <c r="H55" s="262"/>
      <c r="I55" s="262"/>
      <c r="J55" s="262"/>
      <c r="K55" s="262"/>
      <c r="L55" s="262"/>
      <c r="M55" s="223"/>
      <c r="N55" s="223"/>
      <c r="O55" s="262"/>
      <c r="P55" s="262"/>
    </row>
    <row r="56" spans="3:16" ht="12">
      <c r="C56" s="321"/>
      <c r="D56" s="321"/>
      <c r="E56" s="321"/>
      <c r="F56" s="321"/>
      <c r="G56" s="386"/>
      <c r="H56" s="386"/>
      <c r="I56" s="327"/>
      <c r="J56" s="327"/>
      <c r="K56" s="321"/>
      <c r="L56" s="417"/>
      <c r="M56" s="327"/>
      <c r="N56" s="327"/>
      <c r="O56" s="321"/>
      <c r="P56" s="385"/>
    </row>
    <row r="57" spans="3:16" ht="12">
      <c r="C57" s="321"/>
      <c r="D57" s="321"/>
      <c r="E57" s="321"/>
      <c r="F57" s="321"/>
      <c r="G57" s="223"/>
      <c r="H57" s="223"/>
      <c r="I57" s="327"/>
      <c r="J57" s="327"/>
      <c r="K57" s="321"/>
      <c r="L57" s="417"/>
      <c r="M57" s="327"/>
      <c r="N57" s="327"/>
      <c r="O57" s="321"/>
      <c r="P57" s="385"/>
    </row>
    <row r="58" spans="3:16" ht="12">
      <c r="C58" s="321"/>
      <c r="D58" s="321"/>
      <c r="E58" s="321"/>
      <c r="F58" s="321"/>
      <c r="G58" s="223"/>
      <c r="H58" s="223"/>
      <c r="I58" s="327"/>
      <c r="J58" s="327"/>
      <c r="K58" s="321"/>
      <c r="L58" s="417"/>
      <c r="M58" s="327"/>
      <c r="N58" s="327"/>
      <c r="O58" s="321"/>
      <c r="P58" s="284"/>
    </row>
    <row r="59" spans="3:16" ht="12">
      <c r="C59" s="321"/>
      <c r="D59" s="321"/>
      <c r="E59" s="321"/>
      <c r="F59" s="321"/>
      <c r="G59" s="223"/>
      <c r="H59" s="223"/>
      <c r="I59" s="327"/>
      <c r="J59" s="327"/>
      <c r="K59" s="321"/>
      <c r="L59" s="417"/>
      <c r="M59" s="327"/>
      <c r="N59" s="327"/>
      <c r="O59" s="321"/>
      <c r="P59" s="284"/>
    </row>
    <row r="60" spans="3:16" ht="12">
      <c r="C60" s="321"/>
      <c r="D60" s="321"/>
      <c r="E60" s="321"/>
      <c r="F60" s="321"/>
      <c r="G60" s="223"/>
      <c r="H60" s="223"/>
      <c r="I60" s="327"/>
      <c r="J60" s="327"/>
      <c r="K60" s="321"/>
      <c r="L60" s="417"/>
      <c r="M60" s="327"/>
      <c r="N60" s="327"/>
      <c r="O60" s="321"/>
      <c r="P60" s="284"/>
    </row>
    <row r="61" spans="3:16" ht="12">
      <c r="C61" s="321"/>
      <c r="D61" s="321"/>
      <c r="E61" s="321"/>
      <c r="F61" s="321"/>
      <c r="G61" s="223"/>
      <c r="H61" s="223"/>
      <c r="I61" s="327"/>
      <c r="J61" s="327"/>
      <c r="K61" s="321"/>
      <c r="L61" s="417"/>
      <c r="M61" s="327"/>
      <c r="N61" s="327"/>
      <c r="O61" s="321"/>
      <c r="P61" s="284"/>
    </row>
    <row r="62" spans="3:16" ht="12">
      <c r="C62" s="321"/>
      <c r="D62" s="321"/>
      <c r="E62" s="321"/>
      <c r="F62" s="321"/>
      <c r="G62" s="223"/>
      <c r="H62" s="223"/>
      <c r="I62" s="327"/>
      <c r="J62" s="327"/>
      <c r="K62" s="321"/>
      <c r="L62" s="417"/>
      <c r="M62" s="327"/>
      <c r="N62" s="327"/>
      <c r="O62" s="321"/>
      <c r="P62" s="284"/>
    </row>
    <row r="63" spans="3:17" ht="12">
      <c r="C63" s="321"/>
      <c r="D63" s="321"/>
      <c r="E63" s="321"/>
      <c r="F63" s="321"/>
      <c r="G63" s="223"/>
      <c r="H63" s="223"/>
      <c r="I63" s="327"/>
      <c r="J63" s="327"/>
      <c r="K63" s="223"/>
      <c r="L63" s="418"/>
      <c r="M63" s="327"/>
      <c r="N63" s="327"/>
      <c r="O63" s="223"/>
      <c r="P63" s="223"/>
      <c r="Q63" s="419"/>
    </row>
    <row r="64" spans="3:17" ht="12">
      <c r="C64" s="321"/>
      <c r="D64" s="321"/>
      <c r="E64" s="321"/>
      <c r="F64" s="321"/>
      <c r="G64" s="284"/>
      <c r="H64" s="284"/>
      <c r="I64" s="327"/>
      <c r="J64" s="327"/>
      <c r="K64" s="331"/>
      <c r="L64" s="363"/>
      <c r="M64" s="327"/>
      <c r="N64" s="327"/>
      <c r="O64" s="331"/>
      <c r="P64" s="331"/>
      <c r="Q64" s="419"/>
    </row>
    <row r="65" spans="3:17" ht="12">
      <c r="C65" s="321"/>
      <c r="D65" s="321"/>
      <c r="E65" s="321"/>
      <c r="F65" s="321"/>
      <c r="G65" s="284"/>
      <c r="H65" s="284"/>
      <c r="I65" s="327"/>
      <c r="J65" s="327"/>
      <c r="K65" s="331"/>
      <c r="L65" s="363"/>
      <c r="M65" s="327"/>
      <c r="N65" s="327"/>
      <c r="O65" s="331"/>
      <c r="P65" s="331"/>
      <c r="Q65" s="419"/>
    </row>
    <row r="66" spans="3:17" ht="12">
      <c r="C66" s="325"/>
      <c r="D66" s="325"/>
      <c r="E66" s="325"/>
      <c r="F66" s="325"/>
      <c r="G66" s="251"/>
      <c r="H66" s="251"/>
      <c r="I66" s="327"/>
      <c r="J66" s="327"/>
      <c r="K66" s="403"/>
      <c r="L66" s="403"/>
      <c r="M66" s="327"/>
      <c r="N66" s="327"/>
      <c r="O66" s="251"/>
      <c r="P66" s="251"/>
      <c r="Q66" s="419"/>
    </row>
    <row r="67" spans="3:17" ht="12">
      <c r="C67" s="321"/>
      <c r="D67" s="321"/>
      <c r="E67" s="321"/>
      <c r="F67" s="321"/>
      <c r="G67" s="284"/>
      <c r="H67" s="284"/>
      <c r="I67" s="327"/>
      <c r="J67" s="327"/>
      <c r="K67" s="331"/>
      <c r="L67" s="363"/>
      <c r="M67" s="327"/>
      <c r="N67" s="327"/>
      <c r="O67" s="331"/>
      <c r="P67" s="331"/>
      <c r="Q67" s="419"/>
    </row>
    <row r="68" spans="3:17" ht="12">
      <c r="C68" s="325"/>
      <c r="D68" s="325"/>
      <c r="E68" s="325"/>
      <c r="F68" s="325"/>
      <c r="G68" s="251"/>
      <c r="H68" s="251"/>
      <c r="I68" s="327"/>
      <c r="J68" s="327"/>
      <c r="K68" s="403"/>
      <c r="L68" s="403"/>
      <c r="M68" s="327"/>
      <c r="N68" s="327"/>
      <c r="O68" s="251"/>
      <c r="P68" s="251"/>
      <c r="Q68" s="419"/>
    </row>
    <row r="69" spans="3:17" ht="12">
      <c r="C69" s="321"/>
      <c r="D69" s="321"/>
      <c r="E69" s="321"/>
      <c r="F69" s="321"/>
      <c r="G69" s="223"/>
      <c r="H69" s="223"/>
      <c r="I69" s="327"/>
      <c r="J69" s="327"/>
      <c r="K69" s="223"/>
      <c r="L69" s="418"/>
      <c r="M69" s="327"/>
      <c r="N69" s="327"/>
      <c r="O69" s="223"/>
      <c r="P69" s="223"/>
      <c r="Q69" s="419"/>
    </row>
    <row r="70" spans="3:16" ht="12">
      <c r="C70" s="321"/>
      <c r="D70" s="321"/>
      <c r="E70" s="321"/>
      <c r="F70" s="321"/>
      <c r="G70" s="321"/>
      <c r="H70" s="321"/>
      <c r="I70" s="327"/>
      <c r="J70" s="327"/>
      <c r="K70" s="223"/>
      <c r="L70" s="418"/>
      <c r="M70" s="327"/>
      <c r="N70" s="327"/>
      <c r="O70" s="223"/>
      <c r="P70" s="223"/>
    </row>
    <row r="71" spans="3:16" ht="12">
      <c r="C71" s="321"/>
      <c r="D71" s="321"/>
      <c r="E71" s="321"/>
      <c r="F71" s="321"/>
      <c r="G71" s="321"/>
      <c r="H71" s="321"/>
      <c r="I71" s="327"/>
      <c r="J71" s="327"/>
      <c r="K71" s="321"/>
      <c r="L71" s="417"/>
      <c r="M71" s="327"/>
      <c r="N71" s="327"/>
      <c r="O71" s="321"/>
      <c r="P71" s="321"/>
    </row>
    <row r="72" spans="3:16" ht="12">
      <c r="C72" s="325"/>
      <c r="D72" s="325"/>
      <c r="E72" s="325"/>
      <c r="F72" s="325"/>
      <c r="G72" s="251"/>
      <c r="H72" s="251"/>
      <c r="I72" s="327"/>
      <c r="J72" s="327"/>
      <c r="K72" s="251"/>
      <c r="L72" s="251"/>
      <c r="M72" s="327"/>
      <c r="N72" s="327"/>
      <c r="O72" s="251"/>
      <c r="P72" s="251"/>
    </row>
    <row r="73" spans="3:16" ht="12">
      <c r="C73" s="321"/>
      <c r="D73" s="321"/>
      <c r="E73" s="321"/>
      <c r="F73" s="321"/>
      <c r="G73" s="223"/>
      <c r="H73" s="223"/>
      <c r="I73" s="327"/>
      <c r="J73" s="327"/>
      <c r="K73" s="223"/>
      <c r="L73" s="223"/>
      <c r="M73" s="327"/>
      <c r="N73" s="327"/>
      <c r="O73" s="223"/>
      <c r="P73" s="223"/>
    </row>
    <row r="74" spans="3:16" ht="12">
      <c r="C74" s="325"/>
      <c r="D74" s="325"/>
      <c r="E74" s="325"/>
      <c r="F74" s="325"/>
      <c r="G74" s="251"/>
      <c r="H74" s="251"/>
      <c r="I74" s="327"/>
      <c r="J74" s="327"/>
      <c r="K74" s="403"/>
      <c r="L74" s="403"/>
      <c r="M74" s="327"/>
      <c r="N74" s="327"/>
      <c r="O74" s="251"/>
      <c r="P74" s="251"/>
    </row>
    <row r="75" spans="3:16" ht="12">
      <c r="C75" s="321"/>
      <c r="D75" s="321"/>
      <c r="E75" s="321"/>
      <c r="F75" s="321"/>
      <c r="G75" s="223"/>
      <c r="H75" s="223"/>
      <c r="I75" s="327"/>
      <c r="J75" s="327"/>
      <c r="K75" s="223"/>
      <c r="L75" s="418"/>
      <c r="M75" s="327"/>
      <c r="N75" s="327"/>
      <c r="O75" s="223"/>
      <c r="P75" s="223"/>
    </row>
    <row r="76" spans="3:16" ht="12">
      <c r="C76" s="325"/>
      <c r="D76" s="325"/>
      <c r="E76" s="325"/>
      <c r="F76" s="325"/>
      <c r="G76" s="251"/>
      <c r="H76" s="251"/>
      <c r="I76" s="327"/>
      <c r="J76" s="327"/>
      <c r="K76" s="403"/>
      <c r="L76" s="403"/>
      <c r="M76" s="327"/>
      <c r="N76" s="327"/>
      <c r="O76" s="251"/>
      <c r="P76" s="251"/>
    </row>
    <row r="77" spans="3:16" ht="12">
      <c r="C77" s="321"/>
      <c r="D77" s="321"/>
      <c r="E77" s="321"/>
      <c r="F77" s="321"/>
      <c r="G77" s="223"/>
      <c r="H77" s="223"/>
      <c r="I77" s="327"/>
      <c r="J77" s="327"/>
      <c r="K77" s="223"/>
      <c r="L77" s="418"/>
      <c r="M77" s="327"/>
      <c r="N77" s="327"/>
      <c r="O77" s="223"/>
      <c r="P77" s="223"/>
    </row>
    <row r="78" spans="3:16" ht="12">
      <c r="C78" s="321"/>
      <c r="D78" s="321"/>
      <c r="E78" s="321"/>
      <c r="F78" s="321"/>
      <c r="G78" s="223"/>
      <c r="H78" s="223"/>
      <c r="I78" s="327"/>
      <c r="J78" s="327"/>
      <c r="K78" s="223"/>
      <c r="L78" s="418"/>
      <c r="M78" s="327"/>
      <c r="N78" s="327"/>
      <c r="O78" s="223"/>
      <c r="P78" s="223"/>
    </row>
    <row r="79" spans="3:16" ht="12">
      <c r="C79" s="321"/>
      <c r="D79" s="321"/>
      <c r="E79" s="321"/>
      <c r="F79" s="321"/>
      <c r="G79" s="223"/>
      <c r="H79" s="223"/>
      <c r="I79" s="327"/>
      <c r="J79" s="327"/>
      <c r="K79" s="223"/>
      <c r="L79" s="418"/>
      <c r="M79" s="327"/>
      <c r="N79" s="327"/>
      <c r="O79" s="223"/>
      <c r="P79" s="223"/>
    </row>
    <row r="80" spans="3:16" ht="12">
      <c r="C80" s="325"/>
      <c r="D80" s="325"/>
      <c r="E80" s="325"/>
      <c r="F80" s="325"/>
      <c r="G80" s="251"/>
      <c r="H80" s="251"/>
      <c r="I80" s="327"/>
      <c r="J80" s="327"/>
      <c r="K80" s="403"/>
      <c r="L80" s="403"/>
      <c r="M80" s="327"/>
      <c r="N80" s="327"/>
      <c r="O80" s="251"/>
      <c r="P80" s="251"/>
    </row>
    <row r="81" spans="3:16" ht="12">
      <c r="C81" s="321"/>
      <c r="D81" s="321"/>
      <c r="E81" s="321"/>
      <c r="F81" s="321"/>
      <c r="G81" s="223"/>
      <c r="H81" s="223"/>
      <c r="I81" s="327"/>
      <c r="J81" s="327"/>
      <c r="K81" s="223"/>
      <c r="L81" s="418"/>
      <c r="M81" s="327"/>
      <c r="N81" s="327"/>
      <c r="O81" s="223"/>
      <c r="P81" s="223"/>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FFFF00"/>
  </sheetPr>
  <dimension ref="A1:S81"/>
  <sheetViews>
    <sheetView showGridLines="0" zoomScale="110" zoomScaleNormal="110" zoomScalePageLayoutView="0" workbookViewId="0" topLeftCell="A1">
      <selection activeCell="L10" sqref="L10"/>
    </sheetView>
  </sheetViews>
  <sheetFormatPr defaultColWidth="8.875" defaultRowHeight="13.5"/>
  <cols>
    <col min="1" max="1" width="3.125" style="336" customWidth="1"/>
    <col min="2" max="2" width="8.75390625" style="336" customWidth="1"/>
    <col min="3" max="3" width="7.50390625" style="336" customWidth="1"/>
    <col min="4" max="4" width="12.50390625" style="336" customWidth="1"/>
    <col min="5" max="5" width="6.875" style="336" customWidth="1"/>
    <col min="6" max="6" width="10.625" style="336" customWidth="1"/>
    <col min="7" max="7" width="6.875" style="336" customWidth="1"/>
    <col min="8" max="8" width="10.625" style="336" customWidth="1"/>
    <col min="9" max="9" width="5.625" style="336" customWidth="1"/>
    <col min="10" max="10" width="8.00390625" style="336" customWidth="1"/>
    <col min="11" max="11" width="5.875" style="336" customWidth="1"/>
    <col min="12" max="12" width="10.625" style="336" customWidth="1"/>
    <col min="13" max="13" width="8.875" style="336" customWidth="1"/>
    <col min="14" max="14" width="15.125" style="336" customWidth="1"/>
    <col min="15" max="15" width="11.50390625" style="336" customWidth="1"/>
    <col min="16" max="16" width="12.875" style="336" customWidth="1"/>
    <col min="17" max="17" width="12.625" style="336" customWidth="1"/>
    <col min="18" max="16384" width="8.875" style="336" customWidth="1"/>
  </cols>
  <sheetData>
    <row r="1" spans="1:12" ht="18.75" customHeight="1">
      <c r="A1" s="292"/>
      <c r="B1" s="293"/>
      <c r="C1" s="293"/>
      <c r="D1" s="337"/>
      <c r="E1" s="218" t="s">
        <v>280</v>
      </c>
      <c r="F1" s="219" t="s">
        <v>887</v>
      </c>
      <c r="H1" s="293"/>
      <c r="I1" s="293"/>
      <c r="J1" s="293"/>
      <c r="K1" s="293"/>
      <c r="L1" s="293"/>
    </row>
    <row r="2" spans="1:12" ht="18.75" customHeight="1">
      <c r="A2" s="292"/>
      <c r="B2" s="293"/>
      <c r="C2" s="293"/>
      <c r="D2" s="337"/>
      <c r="E2" s="293"/>
      <c r="F2" s="293"/>
      <c r="G2" s="293"/>
      <c r="H2" s="293"/>
      <c r="I2" s="293"/>
      <c r="J2" s="293"/>
      <c r="K2" s="293"/>
      <c r="L2" s="293"/>
    </row>
    <row r="3" spans="1:12" s="339" customFormat="1" ht="14.25" customHeight="1">
      <c r="A3" s="292"/>
      <c r="B3" s="293"/>
      <c r="C3" s="172"/>
      <c r="D3" s="172"/>
      <c r="E3" s="172"/>
      <c r="F3" s="172"/>
      <c r="G3" s="172"/>
      <c r="H3" s="172"/>
      <c r="I3" s="172"/>
      <c r="J3" s="172"/>
      <c r="K3" s="172"/>
      <c r="L3" s="338" t="s">
        <v>281</v>
      </c>
    </row>
    <row r="4" spans="1:12" s="339" customFormat="1" ht="12.75" customHeight="1">
      <c r="A4" s="298"/>
      <c r="B4" s="298"/>
      <c r="C4" s="340" t="s">
        <v>471</v>
      </c>
      <c r="D4" s="172"/>
      <c r="E4" s="172"/>
      <c r="F4" s="172"/>
      <c r="G4" s="172"/>
      <c r="H4" s="172"/>
      <c r="I4" s="172"/>
      <c r="J4" s="172"/>
      <c r="K4" s="172"/>
      <c r="L4" s="341" t="s">
        <v>472</v>
      </c>
    </row>
    <row r="5" spans="1:12" s="339" customFormat="1" ht="12.75" customHeight="1" thickBot="1">
      <c r="A5" s="172" t="s">
        <v>473</v>
      </c>
      <c r="B5" s="298"/>
      <c r="C5" s="335" t="s">
        <v>474</v>
      </c>
      <c r="D5" s="172"/>
      <c r="E5" s="172"/>
      <c r="F5" s="172"/>
      <c r="G5" s="172"/>
      <c r="H5" s="172"/>
      <c r="I5" s="172"/>
      <c r="J5" s="172"/>
      <c r="K5" s="335" t="s">
        <v>474</v>
      </c>
      <c r="L5" s="172"/>
    </row>
    <row r="6" spans="1:12" s="339" customFormat="1" ht="14.25" customHeight="1">
      <c r="A6" s="1195" t="s">
        <v>475</v>
      </c>
      <c r="B6" s="1195"/>
      <c r="C6" s="433" t="s">
        <v>282</v>
      </c>
      <c r="D6" s="343"/>
      <c r="E6" s="342" t="s">
        <v>283</v>
      </c>
      <c r="F6" s="342"/>
      <c r="G6" s="342"/>
      <c r="H6" s="342"/>
      <c r="I6" s="342"/>
      <c r="J6" s="343"/>
      <c r="K6" s="1209" t="s">
        <v>284</v>
      </c>
      <c r="L6" s="1210"/>
    </row>
    <row r="7" spans="1:12" s="339" customFormat="1" ht="14.25" customHeight="1">
      <c r="A7" s="1207"/>
      <c r="B7" s="1207"/>
      <c r="C7" s="434" t="s">
        <v>285</v>
      </c>
      <c r="D7" s="344"/>
      <c r="E7" s="345" t="s">
        <v>129</v>
      </c>
      <c r="F7" s="346"/>
      <c r="G7" s="345" t="s">
        <v>286</v>
      </c>
      <c r="H7" s="347"/>
      <c r="I7" s="348" t="s">
        <v>287</v>
      </c>
      <c r="J7" s="344"/>
      <c r="K7" s="1211"/>
      <c r="L7" s="1212"/>
    </row>
    <row r="8" spans="1:12" s="339" customFormat="1" ht="14.25" customHeight="1">
      <c r="A8" s="1208"/>
      <c r="B8" s="1208"/>
      <c r="C8" s="318" t="s">
        <v>253</v>
      </c>
      <c r="D8" s="318" t="s">
        <v>254</v>
      </c>
      <c r="E8" s="318" t="s">
        <v>1</v>
      </c>
      <c r="F8" s="318" t="s">
        <v>288</v>
      </c>
      <c r="G8" s="318" t="s">
        <v>1</v>
      </c>
      <c r="H8" s="318" t="s">
        <v>288</v>
      </c>
      <c r="I8" s="349" t="s">
        <v>1</v>
      </c>
      <c r="J8" s="318" t="s">
        <v>288</v>
      </c>
      <c r="K8" s="318" t="s">
        <v>289</v>
      </c>
      <c r="L8" s="319" t="s">
        <v>288</v>
      </c>
    </row>
    <row r="9" spans="3:12" s="350" customFormat="1" ht="15" customHeight="1">
      <c r="C9" s="351"/>
      <c r="D9" s="352"/>
      <c r="E9" s="352"/>
      <c r="F9" s="352"/>
      <c r="G9" s="352"/>
      <c r="H9" s="352"/>
      <c r="I9" s="353"/>
      <c r="J9" s="352"/>
      <c r="K9" s="352"/>
      <c r="L9" s="352"/>
    </row>
    <row r="10" spans="1:16" s="339" customFormat="1" ht="16.5" customHeight="1">
      <c r="A10" s="233" t="s">
        <v>884</v>
      </c>
      <c r="C10" s="365">
        <v>8949</v>
      </c>
      <c r="D10" s="385">
        <v>7959137</v>
      </c>
      <c r="E10" s="412">
        <v>2205</v>
      </c>
      <c r="F10" s="519">
        <v>1672575</v>
      </c>
      <c r="G10" s="519">
        <v>2205</v>
      </c>
      <c r="H10" s="519">
        <v>1672575</v>
      </c>
      <c r="I10" s="884" t="s">
        <v>0</v>
      </c>
      <c r="J10" s="884" t="s">
        <v>0</v>
      </c>
      <c r="K10" s="885">
        <v>16</v>
      </c>
      <c r="L10" s="884" t="s">
        <v>889</v>
      </c>
      <c r="N10" s="355"/>
      <c r="P10" s="355"/>
    </row>
    <row r="11" spans="1:16" s="339" customFormat="1" ht="16.5" customHeight="1">
      <c r="A11" s="323" t="s">
        <v>675</v>
      </c>
      <c r="B11" s="428"/>
      <c r="C11" s="365">
        <v>8946</v>
      </c>
      <c r="D11" s="284">
        <v>7864178</v>
      </c>
      <c r="E11" s="284">
        <v>2109</v>
      </c>
      <c r="F11" s="321">
        <v>1583739</v>
      </c>
      <c r="G11" s="284">
        <v>2109</v>
      </c>
      <c r="H11" s="321">
        <v>1583739</v>
      </c>
      <c r="I11" s="884" t="s">
        <v>0</v>
      </c>
      <c r="J11" s="884" t="s">
        <v>0</v>
      </c>
      <c r="K11" s="884" t="s">
        <v>0</v>
      </c>
      <c r="L11" s="884" t="s">
        <v>0</v>
      </c>
      <c r="N11" s="355"/>
      <c r="P11" s="355"/>
    </row>
    <row r="12" spans="1:16" s="339" customFormat="1" ht="16.5" customHeight="1">
      <c r="A12" s="323" t="s">
        <v>568</v>
      </c>
      <c r="B12" s="428"/>
      <c r="C12" s="365">
        <v>8962</v>
      </c>
      <c r="D12" s="284">
        <v>7812239</v>
      </c>
      <c r="E12" s="284">
        <v>2066</v>
      </c>
      <c r="F12" s="284">
        <v>1535421</v>
      </c>
      <c r="G12" s="284">
        <v>2066</v>
      </c>
      <c r="H12" s="284">
        <v>1535421</v>
      </c>
      <c r="I12" s="884" t="s">
        <v>0</v>
      </c>
      <c r="J12" s="884" t="s">
        <v>0</v>
      </c>
      <c r="K12" s="884">
        <v>11</v>
      </c>
      <c r="L12" s="884" t="s">
        <v>890</v>
      </c>
      <c r="N12" s="355"/>
      <c r="P12" s="355"/>
    </row>
    <row r="13" spans="1:14" s="359" customFormat="1" ht="16.5" customHeight="1">
      <c r="A13" s="323" t="s">
        <v>676</v>
      </c>
      <c r="B13" s="428"/>
      <c r="C13" s="365">
        <v>8974</v>
      </c>
      <c r="D13" s="331">
        <v>7898918</v>
      </c>
      <c r="E13" s="331">
        <v>2026</v>
      </c>
      <c r="F13" s="331">
        <v>1531593</v>
      </c>
      <c r="G13" s="331">
        <v>2026</v>
      </c>
      <c r="H13" s="331">
        <v>1531593</v>
      </c>
      <c r="I13" s="884" t="s">
        <v>0</v>
      </c>
      <c r="J13" s="884" t="s">
        <v>0</v>
      </c>
      <c r="K13" s="884">
        <v>6</v>
      </c>
      <c r="L13" s="884" t="s">
        <v>891</v>
      </c>
      <c r="M13" s="405"/>
      <c r="N13" s="405"/>
    </row>
    <row r="14" spans="1:16" s="359" customFormat="1" ht="14.25" customHeight="1">
      <c r="A14" s="324" t="s">
        <v>695</v>
      </c>
      <c r="B14" s="429"/>
      <c r="C14" s="274">
        <v>9106</v>
      </c>
      <c r="D14" s="257">
        <v>7983111</v>
      </c>
      <c r="E14" s="257">
        <v>1949</v>
      </c>
      <c r="F14" s="406">
        <v>1480446</v>
      </c>
      <c r="G14" s="257">
        <v>1949</v>
      </c>
      <c r="H14" s="406">
        <v>1480446</v>
      </c>
      <c r="I14" s="886" t="s">
        <v>0</v>
      </c>
      <c r="J14" s="886" t="s">
        <v>0</v>
      </c>
      <c r="K14" s="886">
        <v>3</v>
      </c>
      <c r="L14" s="886">
        <v>400</v>
      </c>
      <c r="N14" s="361"/>
      <c r="P14" s="361"/>
    </row>
    <row r="15" spans="1:16" s="359" customFormat="1" ht="14.25" customHeight="1">
      <c r="A15" s="324"/>
      <c r="B15" s="429"/>
      <c r="C15" s="274"/>
      <c r="D15" s="257"/>
      <c r="E15" s="257"/>
      <c r="F15" s="406"/>
      <c r="G15" s="257"/>
      <c r="H15" s="406"/>
      <c r="I15" s="886"/>
      <c r="J15" s="886"/>
      <c r="K15" s="886"/>
      <c r="L15" s="886"/>
      <c r="N15" s="361"/>
      <c r="P15" s="361"/>
    </row>
    <row r="16" spans="1:16" s="359" customFormat="1" ht="17.25" customHeight="1">
      <c r="A16" s="257"/>
      <c r="B16" s="258" t="s">
        <v>215</v>
      </c>
      <c r="C16" s="435">
        <v>7517</v>
      </c>
      <c r="D16" s="360">
        <v>6600362</v>
      </c>
      <c r="E16" s="409">
        <v>1645</v>
      </c>
      <c r="F16" s="407">
        <v>1249405</v>
      </c>
      <c r="G16" s="409">
        <v>1645</v>
      </c>
      <c r="H16" s="407">
        <v>1249405</v>
      </c>
      <c r="I16" s="886" t="s">
        <v>0</v>
      </c>
      <c r="J16" s="886" t="s">
        <v>0</v>
      </c>
      <c r="K16" s="886">
        <v>3</v>
      </c>
      <c r="L16" s="886">
        <v>400</v>
      </c>
      <c r="N16" s="361"/>
      <c r="P16" s="361"/>
    </row>
    <row r="17" spans="1:16" s="359" customFormat="1" ht="17.25" customHeight="1">
      <c r="A17" s="257"/>
      <c r="B17" s="273" t="s">
        <v>213</v>
      </c>
      <c r="C17" s="435">
        <v>1589</v>
      </c>
      <c r="D17" s="360">
        <v>1382749</v>
      </c>
      <c r="E17" s="410">
        <v>304</v>
      </c>
      <c r="F17" s="410">
        <v>231041</v>
      </c>
      <c r="G17" s="410">
        <v>304</v>
      </c>
      <c r="H17" s="410">
        <v>231041</v>
      </c>
      <c r="I17" s="886" t="s">
        <v>0</v>
      </c>
      <c r="J17" s="886" t="s">
        <v>0</v>
      </c>
      <c r="K17" s="886" t="s">
        <v>0</v>
      </c>
      <c r="L17" s="886" t="s">
        <v>0</v>
      </c>
      <c r="N17" s="361"/>
      <c r="P17" s="361"/>
    </row>
    <row r="18" spans="1:16" s="339" customFormat="1" ht="7.5" customHeight="1">
      <c r="A18" s="257"/>
      <c r="B18" s="273"/>
      <c r="C18" s="574"/>
      <c r="D18" s="575"/>
      <c r="E18" s="575"/>
      <c r="F18" s="575"/>
      <c r="G18" s="575"/>
      <c r="H18" s="575"/>
      <c r="I18" s="886"/>
      <c r="J18" s="886"/>
      <c r="K18" s="887"/>
      <c r="L18" s="887"/>
      <c r="N18" s="355"/>
      <c r="P18" s="355"/>
    </row>
    <row r="19" spans="1:16" s="339" customFormat="1" ht="16.5" customHeight="1">
      <c r="A19" s="265">
        <v>1</v>
      </c>
      <c r="B19" s="269" t="s">
        <v>211</v>
      </c>
      <c r="C19" s="356">
        <v>2676</v>
      </c>
      <c r="D19" s="363">
        <v>2353647</v>
      </c>
      <c r="E19" s="412">
        <v>533</v>
      </c>
      <c r="F19" s="412">
        <v>405954</v>
      </c>
      <c r="G19" s="412">
        <v>533</v>
      </c>
      <c r="H19" s="412">
        <v>405954</v>
      </c>
      <c r="I19" s="884" t="s">
        <v>0</v>
      </c>
      <c r="J19" s="884" t="s">
        <v>0</v>
      </c>
      <c r="K19" s="884">
        <v>1</v>
      </c>
      <c r="L19" s="884">
        <v>0</v>
      </c>
      <c r="N19" s="355"/>
      <c r="P19" s="355"/>
    </row>
    <row r="20" spans="1:16" s="339" customFormat="1" ht="16.5" customHeight="1">
      <c r="A20" s="265">
        <v>2</v>
      </c>
      <c r="B20" s="269" t="s">
        <v>209</v>
      </c>
      <c r="C20" s="356">
        <v>1226</v>
      </c>
      <c r="D20" s="363">
        <v>1080340</v>
      </c>
      <c r="E20" s="412">
        <v>341</v>
      </c>
      <c r="F20" s="412">
        <v>254661</v>
      </c>
      <c r="G20" s="412">
        <v>341</v>
      </c>
      <c r="H20" s="412">
        <v>254661</v>
      </c>
      <c r="I20" s="884" t="s">
        <v>0</v>
      </c>
      <c r="J20" s="884" t="s">
        <v>0</v>
      </c>
      <c r="K20" s="884">
        <v>1</v>
      </c>
      <c r="L20" s="884">
        <v>400</v>
      </c>
      <c r="N20" s="355"/>
      <c r="P20" s="355"/>
    </row>
    <row r="21" spans="1:19" s="339" customFormat="1" ht="16.5" customHeight="1">
      <c r="A21" s="265">
        <v>3</v>
      </c>
      <c r="B21" s="269" t="s">
        <v>207</v>
      </c>
      <c r="C21" s="356">
        <v>770</v>
      </c>
      <c r="D21" s="331">
        <v>680533</v>
      </c>
      <c r="E21" s="412">
        <v>165</v>
      </c>
      <c r="F21" s="412">
        <v>129613</v>
      </c>
      <c r="G21" s="412">
        <v>165</v>
      </c>
      <c r="H21" s="412">
        <v>129613</v>
      </c>
      <c r="I21" s="884" t="s">
        <v>0</v>
      </c>
      <c r="J21" s="884" t="s">
        <v>0</v>
      </c>
      <c r="K21" s="884" t="s">
        <v>0</v>
      </c>
      <c r="L21" s="884" t="s">
        <v>0</v>
      </c>
      <c r="N21" s="355"/>
      <c r="O21" s="355"/>
      <c r="P21" s="355"/>
      <c r="Q21" s="355"/>
      <c r="R21" s="355"/>
      <c r="S21" s="355"/>
    </row>
    <row r="22" spans="1:16" s="339" customFormat="1" ht="16.5" customHeight="1">
      <c r="A22" s="265">
        <v>4</v>
      </c>
      <c r="B22" s="269" t="s">
        <v>205</v>
      </c>
      <c r="C22" s="356">
        <v>328</v>
      </c>
      <c r="D22" s="331">
        <v>284831</v>
      </c>
      <c r="E22" s="412">
        <v>37</v>
      </c>
      <c r="F22" s="363">
        <v>29453</v>
      </c>
      <c r="G22" s="412">
        <v>37</v>
      </c>
      <c r="H22" s="363">
        <v>29453</v>
      </c>
      <c r="I22" s="884" t="s">
        <v>0</v>
      </c>
      <c r="J22" s="884" t="s">
        <v>0</v>
      </c>
      <c r="K22" s="884" t="s">
        <v>0</v>
      </c>
      <c r="L22" s="884" t="s">
        <v>0</v>
      </c>
      <c r="N22" s="355"/>
      <c r="P22" s="355"/>
    </row>
    <row r="23" spans="1:16" s="339" customFormat="1" ht="16.5" customHeight="1">
      <c r="A23" s="265">
        <v>5</v>
      </c>
      <c r="B23" s="269" t="s">
        <v>203</v>
      </c>
      <c r="C23" s="356">
        <v>575</v>
      </c>
      <c r="D23" s="331">
        <v>502765</v>
      </c>
      <c r="E23" s="412">
        <v>163</v>
      </c>
      <c r="F23" s="412">
        <v>123019</v>
      </c>
      <c r="G23" s="412">
        <v>163</v>
      </c>
      <c r="H23" s="412">
        <v>123019</v>
      </c>
      <c r="I23" s="884" t="s">
        <v>0</v>
      </c>
      <c r="J23" s="884" t="s">
        <v>0</v>
      </c>
      <c r="K23" s="884" t="s">
        <v>0</v>
      </c>
      <c r="L23" s="884" t="s">
        <v>0</v>
      </c>
      <c r="N23" s="355"/>
      <c r="P23" s="355"/>
    </row>
    <row r="24" spans="1:16" s="339" customFormat="1" ht="16.5" customHeight="1">
      <c r="A24" s="265">
        <v>6</v>
      </c>
      <c r="B24" s="269" t="s">
        <v>201</v>
      </c>
      <c r="C24" s="356">
        <v>533</v>
      </c>
      <c r="D24" s="331">
        <v>464202</v>
      </c>
      <c r="E24" s="412">
        <v>117</v>
      </c>
      <c r="F24" s="412">
        <v>83809</v>
      </c>
      <c r="G24" s="412">
        <v>117</v>
      </c>
      <c r="H24" s="412">
        <v>83809</v>
      </c>
      <c r="I24" s="884" t="s">
        <v>0</v>
      </c>
      <c r="J24" s="884" t="s">
        <v>0</v>
      </c>
      <c r="K24" s="884" t="s">
        <v>0</v>
      </c>
      <c r="L24" s="884" t="s">
        <v>0</v>
      </c>
      <c r="N24" s="355"/>
      <c r="P24" s="355"/>
    </row>
    <row r="25" spans="1:16" s="339" customFormat="1" ht="16.5" customHeight="1">
      <c r="A25" s="265">
        <v>7</v>
      </c>
      <c r="B25" s="269" t="s">
        <v>199</v>
      </c>
      <c r="C25" s="356">
        <v>296</v>
      </c>
      <c r="D25" s="331">
        <v>259476</v>
      </c>
      <c r="E25" s="412">
        <v>84</v>
      </c>
      <c r="F25" s="412">
        <v>65469</v>
      </c>
      <c r="G25" s="412">
        <v>84</v>
      </c>
      <c r="H25" s="412">
        <v>65469</v>
      </c>
      <c r="I25" s="884" t="s">
        <v>0</v>
      </c>
      <c r="J25" s="884" t="s">
        <v>0</v>
      </c>
      <c r="K25" s="884" t="s">
        <v>0</v>
      </c>
      <c r="L25" s="884" t="s">
        <v>0</v>
      </c>
      <c r="N25" s="355"/>
      <c r="P25" s="355"/>
    </row>
    <row r="26" spans="1:16" s="339" customFormat="1" ht="16.5" customHeight="1">
      <c r="A26" s="265">
        <v>8</v>
      </c>
      <c r="B26" s="269" t="s">
        <v>277</v>
      </c>
      <c r="C26" s="276">
        <v>402</v>
      </c>
      <c r="D26" s="260">
        <v>352118</v>
      </c>
      <c r="E26" s="412">
        <v>104</v>
      </c>
      <c r="F26" s="412">
        <v>77478</v>
      </c>
      <c r="G26" s="412">
        <v>104</v>
      </c>
      <c r="H26" s="412">
        <v>77478</v>
      </c>
      <c r="I26" s="884" t="s">
        <v>0</v>
      </c>
      <c r="J26" s="884" t="s">
        <v>0</v>
      </c>
      <c r="K26" s="884">
        <v>1</v>
      </c>
      <c r="L26" s="884">
        <v>0</v>
      </c>
      <c r="N26" s="355"/>
      <c r="P26" s="355"/>
    </row>
    <row r="27" spans="1:16" s="339" customFormat="1" ht="16.5" customHeight="1">
      <c r="A27" s="265">
        <v>9</v>
      </c>
      <c r="B27" s="430" t="s">
        <v>195</v>
      </c>
      <c r="C27" s="365">
        <v>401</v>
      </c>
      <c r="D27" s="354">
        <v>351773</v>
      </c>
      <c r="E27" s="412">
        <v>48</v>
      </c>
      <c r="F27" s="412">
        <v>37746</v>
      </c>
      <c r="G27" s="412">
        <v>48</v>
      </c>
      <c r="H27" s="412">
        <v>37746</v>
      </c>
      <c r="I27" s="884" t="s">
        <v>0</v>
      </c>
      <c r="J27" s="884" t="s">
        <v>0</v>
      </c>
      <c r="K27" s="884" t="s">
        <v>0</v>
      </c>
      <c r="L27" s="884" t="s">
        <v>0</v>
      </c>
      <c r="N27" s="355"/>
      <c r="P27" s="355"/>
    </row>
    <row r="28" spans="1:16" s="339" customFormat="1" ht="16.5" customHeight="1">
      <c r="A28" s="265">
        <v>10</v>
      </c>
      <c r="B28" s="430" t="s">
        <v>194</v>
      </c>
      <c r="C28" s="365">
        <v>310</v>
      </c>
      <c r="D28" s="331">
        <v>270677</v>
      </c>
      <c r="E28" s="412">
        <v>53</v>
      </c>
      <c r="F28" s="412">
        <v>42203</v>
      </c>
      <c r="G28" s="412">
        <v>53</v>
      </c>
      <c r="H28" s="412">
        <v>42203</v>
      </c>
      <c r="I28" s="884" t="s">
        <v>0</v>
      </c>
      <c r="J28" s="884" t="s">
        <v>0</v>
      </c>
      <c r="K28" s="884" t="s">
        <v>0</v>
      </c>
      <c r="L28" s="884" t="s">
        <v>0</v>
      </c>
      <c r="N28" s="355"/>
      <c r="P28" s="355"/>
    </row>
    <row r="29" spans="1:16" s="359" customFormat="1" ht="16.5" customHeight="1">
      <c r="A29" s="272"/>
      <c r="B29" s="273" t="s">
        <v>221</v>
      </c>
      <c r="C29" s="274">
        <v>139</v>
      </c>
      <c r="D29" s="257">
        <v>125528</v>
      </c>
      <c r="E29" s="409">
        <v>33</v>
      </c>
      <c r="F29" s="409">
        <v>26077</v>
      </c>
      <c r="G29" s="409">
        <v>33</v>
      </c>
      <c r="H29" s="409">
        <v>26077</v>
      </c>
      <c r="I29" s="886" t="s">
        <v>0</v>
      </c>
      <c r="J29" s="886" t="s">
        <v>0</v>
      </c>
      <c r="K29" s="886" t="s">
        <v>0</v>
      </c>
      <c r="L29" s="886" t="s">
        <v>0</v>
      </c>
      <c r="N29" s="361"/>
      <c r="P29" s="361"/>
    </row>
    <row r="30" spans="1:16" s="339" customFormat="1" ht="16.5" customHeight="1">
      <c r="A30" s="172">
        <v>11</v>
      </c>
      <c r="B30" s="431" t="s">
        <v>220</v>
      </c>
      <c r="C30" s="365">
        <v>139</v>
      </c>
      <c r="D30" s="331">
        <v>125528</v>
      </c>
      <c r="E30" s="412">
        <v>33</v>
      </c>
      <c r="F30" s="412">
        <v>26077</v>
      </c>
      <c r="G30" s="412">
        <v>33</v>
      </c>
      <c r="H30" s="412">
        <v>26077</v>
      </c>
      <c r="I30" s="884" t="s">
        <v>0</v>
      </c>
      <c r="J30" s="884" t="s">
        <v>0</v>
      </c>
      <c r="K30" s="884" t="s">
        <v>0</v>
      </c>
      <c r="L30" s="884" t="s">
        <v>0</v>
      </c>
      <c r="N30" s="355"/>
      <c r="P30" s="355"/>
    </row>
    <row r="31" spans="1:16" s="359" customFormat="1" ht="16.5" customHeight="1">
      <c r="A31" s="272"/>
      <c r="B31" s="273" t="s">
        <v>219</v>
      </c>
      <c r="C31" s="274">
        <v>531</v>
      </c>
      <c r="D31" s="257">
        <v>466631</v>
      </c>
      <c r="E31" s="409">
        <v>99</v>
      </c>
      <c r="F31" s="409">
        <v>75408</v>
      </c>
      <c r="G31" s="409">
        <v>99</v>
      </c>
      <c r="H31" s="409">
        <v>75408</v>
      </c>
      <c r="I31" s="886" t="s">
        <v>0</v>
      </c>
      <c r="J31" s="886" t="s">
        <v>0</v>
      </c>
      <c r="K31" s="886" t="s">
        <v>0</v>
      </c>
      <c r="L31" s="886" t="s">
        <v>0</v>
      </c>
      <c r="N31" s="361"/>
      <c r="P31" s="361"/>
    </row>
    <row r="32" spans="1:16" s="339" customFormat="1" ht="16.5" customHeight="1">
      <c r="A32" s="265" t="s">
        <v>476</v>
      </c>
      <c r="B32" s="269" t="s">
        <v>218</v>
      </c>
      <c r="C32" s="276">
        <v>144</v>
      </c>
      <c r="D32" s="260">
        <v>124825</v>
      </c>
      <c r="E32" s="412">
        <v>38</v>
      </c>
      <c r="F32" s="412">
        <v>30095</v>
      </c>
      <c r="G32" s="412">
        <v>38</v>
      </c>
      <c r="H32" s="412">
        <v>30095</v>
      </c>
      <c r="I32" s="884" t="s">
        <v>0</v>
      </c>
      <c r="J32" s="884" t="s">
        <v>0</v>
      </c>
      <c r="K32" s="884" t="s">
        <v>0</v>
      </c>
      <c r="L32" s="884" t="s">
        <v>0</v>
      </c>
      <c r="N32" s="355"/>
      <c r="P32" s="355"/>
    </row>
    <row r="33" spans="1:16" s="339" customFormat="1" ht="16.5" customHeight="1">
      <c r="A33" s="265" t="s">
        <v>477</v>
      </c>
      <c r="B33" s="269" t="s">
        <v>217</v>
      </c>
      <c r="C33" s="276">
        <v>60</v>
      </c>
      <c r="D33" s="260">
        <v>51711</v>
      </c>
      <c r="E33" s="412">
        <v>9</v>
      </c>
      <c r="F33" s="412">
        <v>7032</v>
      </c>
      <c r="G33" s="412">
        <v>9</v>
      </c>
      <c r="H33" s="412">
        <v>7032</v>
      </c>
      <c r="I33" s="884" t="s">
        <v>0</v>
      </c>
      <c r="J33" s="884" t="s">
        <v>0</v>
      </c>
      <c r="K33" s="884" t="s">
        <v>0</v>
      </c>
      <c r="L33" s="884" t="s">
        <v>0</v>
      </c>
      <c r="M33" s="325"/>
      <c r="N33" s="355"/>
      <c r="P33" s="355"/>
    </row>
    <row r="34" spans="1:16" s="339" customFormat="1" ht="16.5" customHeight="1">
      <c r="A34" s="265" t="s">
        <v>478</v>
      </c>
      <c r="B34" s="269" t="s">
        <v>278</v>
      </c>
      <c r="C34" s="276">
        <v>327</v>
      </c>
      <c r="D34" s="260">
        <v>290095</v>
      </c>
      <c r="E34" s="412">
        <v>52</v>
      </c>
      <c r="F34" s="412">
        <v>38281</v>
      </c>
      <c r="G34" s="412">
        <v>52</v>
      </c>
      <c r="H34" s="412">
        <v>38281</v>
      </c>
      <c r="I34" s="884" t="s">
        <v>0</v>
      </c>
      <c r="J34" s="884" t="s">
        <v>0</v>
      </c>
      <c r="K34" s="884" t="s">
        <v>0</v>
      </c>
      <c r="L34" s="884" t="s">
        <v>0</v>
      </c>
      <c r="M34" s="321"/>
      <c r="N34" s="355"/>
      <c r="P34" s="355"/>
    </row>
    <row r="35" spans="1:16" s="359" customFormat="1" ht="16.5" customHeight="1">
      <c r="A35" s="272"/>
      <c r="B35" s="273" t="s">
        <v>214</v>
      </c>
      <c r="C35" s="274">
        <v>52</v>
      </c>
      <c r="D35" s="257">
        <v>44885</v>
      </c>
      <c r="E35" s="409">
        <v>16</v>
      </c>
      <c r="F35" s="409">
        <v>12012</v>
      </c>
      <c r="G35" s="409">
        <v>16</v>
      </c>
      <c r="H35" s="409">
        <v>12012</v>
      </c>
      <c r="I35" s="886" t="s">
        <v>0</v>
      </c>
      <c r="J35" s="886" t="s">
        <v>0</v>
      </c>
      <c r="K35" s="886" t="s">
        <v>0</v>
      </c>
      <c r="L35" s="886" t="s">
        <v>0</v>
      </c>
      <c r="N35" s="361"/>
      <c r="P35" s="361"/>
    </row>
    <row r="36" spans="1:16" s="339" customFormat="1" ht="16.5" customHeight="1">
      <c r="A36" s="265" t="s">
        <v>479</v>
      </c>
      <c r="B36" s="269" t="s">
        <v>212</v>
      </c>
      <c r="C36" s="276">
        <v>52</v>
      </c>
      <c r="D36" s="260">
        <v>44885</v>
      </c>
      <c r="E36" s="412">
        <v>16</v>
      </c>
      <c r="F36" s="412">
        <v>12012</v>
      </c>
      <c r="G36" s="412">
        <v>16</v>
      </c>
      <c r="H36" s="412">
        <v>12012</v>
      </c>
      <c r="I36" s="884" t="s">
        <v>0</v>
      </c>
      <c r="J36" s="884" t="s">
        <v>0</v>
      </c>
      <c r="K36" s="884" t="s">
        <v>0</v>
      </c>
      <c r="L36" s="884" t="s">
        <v>0</v>
      </c>
      <c r="N36" s="355"/>
      <c r="P36" s="355"/>
    </row>
    <row r="37" spans="1:16" s="359" customFormat="1" ht="16.5" customHeight="1">
      <c r="A37" s="272"/>
      <c r="B37" s="273" t="s">
        <v>210</v>
      </c>
      <c r="C37" s="274">
        <v>310</v>
      </c>
      <c r="D37" s="257">
        <v>270751</v>
      </c>
      <c r="E37" s="409">
        <v>42</v>
      </c>
      <c r="F37" s="409">
        <v>31107</v>
      </c>
      <c r="G37" s="409">
        <v>42</v>
      </c>
      <c r="H37" s="409">
        <v>31107</v>
      </c>
      <c r="I37" s="886" t="s">
        <v>0</v>
      </c>
      <c r="J37" s="886" t="s">
        <v>0</v>
      </c>
      <c r="K37" s="886" t="s">
        <v>0</v>
      </c>
      <c r="L37" s="886" t="s">
        <v>0</v>
      </c>
      <c r="N37" s="361"/>
      <c r="P37" s="361"/>
    </row>
    <row r="38" spans="1:16" s="339" customFormat="1" ht="16.5" customHeight="1">
      <c r="A38" s="265" t="s">
        <v>480</v>
      </c>
      <c r="B38" s="269" t="s">
        <v>208</v>
      </c>
      <c r="C38" s="276">
        <v>310</v>
      </c>
      <c r="D38" s="260">
        <v>270751</v>
      </c>
      <c r="E38" s="412">
        <v>42</v>
      </c>
      <c r="F38" s="412">
        <v>31107</v>
      </c>
      <c r="G38" s="412">
        <v>42</v>
      </c>
      <c r="H38" s="412">
        <v>31107</v>
      </c>
      <c r="I38" s="884" t="s">
        <v>0</v>
      </c>
      <c r="J38" s="884" t="s">
        <v>0</v>
      </c>
      <c r="K38" s="884" t="s">
        <v>0</v>
      </c>
      <c r="L38" s="884" t="s">
        <v>0</v>
      </c>
      <c r="N38" s="355"/>
      <c r="P38" s="355"/>
    </row>
    <row r="39" spans="1:16" s="359" customFormat="1" ht="16.5" customHeight="1">
      <c r="A39" s="272"/>
      <c r="B39" s="273" t="s">
        <v>206</v>
      </c>
      <c r="C39" s="274">
        <v>394</v>
      </c>
      <c r="D39" s="257">
        <v>338738</v>
      </c>
      <c r="E39" s="409">
        <v>97</v>
      </c>
      <c r="F39" s="409">
        <v>74051</v>
      </c>
      <c r="G39" s="409">
        <v>97</v>
      </c>
      <c r="H39" s="409">
        <v>74051</v>
      </c>
      <c r="I39" s="886" t="s">
        <v>0</v>
      </c>
      <c r="J39" s="886" t="s">
        <v>0</v>
      </c>
      <c r="K39" s="886" t="s">
        <v>0</v>
      </c>
      <c r="L39" s="886" t="s">
        <v>0</v>
      </c>
      <c r="N39" s="361"/>
      <c r="P39" s="361"/>
    </row>
    <row r="40" spans="1:16" s="339" customFormat="1" ht="16.5" customHeight="1">
      <c r="A40" s="265" t="s">
        <v>422</v>
      </c>
      <c r="B40" s="269" t="s">
        <v>204</v>
      </c>
      <c r="C40" s="276">
        <v>101</v>
      </c>
      <c r="D40" s="260">
        <v>86530</v>
      </c>
      <c r="E40" s="412">
        <v>20</v>
      </c>
      <c r="F40" s="412">
        <v>15849</v>
      </c>
      <c r="G40" s="412">
        <v>20</v>
      </c>
      <c r="H40" s="412">
        <v>15849</v>
      </c>
      <c r="I40" s="884" t="s">
        <v>0</v>
      </c>
      <c r="J40" s="884" t="s">
        <v>0</v>
      </c>
      <c r="K40" s="884" t="s">
        <v>0</v>
      </c>
      <c r="L40" s="884" t="s">
        <v>0</v>
      </c>
      <c r="N40" s="355"/>
      <c r="P40" s="355"/>
    </row>
    <row r="41" spans="1:16" s="339" customFormat="1" ht="16.5" customHeight="1">
      <c r="A41" s="265" t="s">
        <v>423</v>
      </c>
      <c r="B41" s="269" t="s">
        <v>202</v>
      </c>
      <c r="C41" s="276">
        <v>90</v>
      </c>
      <c r="D41" s="260">
        <v>77844</v>
      </c>
      <c r="E41" s="412">
        <v>13</v>
      </c>
      <c r="F41" s="412">
        <v>10377</v>
      </c>
      <c r="G41" s="412">
        <v>13</v>
      </c>
      <c r="H41" s="412">
        <v>10377</v>
      </c>
      <c r="I41" s="884" t="s">
        <v>0</v>
      </c>
      <c r="J41" s="884" t="s">
        <v>0</v>
      </c>
      <c r="K41" s="884" t="s">
        <v>0</v>
      </c>
      <c r="L41" s="884" t="s">
        <v>0</v>
      </c>
      <c r="N41" s="355"/>
      <c r="P41" s="355"/>
    </row>
    <row r="42" spans="1:16" s="339" customFormat="1" ht="16.5" customHeight="1">
      <c r="A42" s="265" t="s">
        <v>424</v>
      </c>
      <c r="B42" s="269" t="s">
        <v>200</v>
      </c>
      <c r="C42" s="276">
        <v>203</v>
      </c>
      <c r="D42" s="260">
        <v>174364</v>
      </c>
      <c r="E42" s="412">
        <v>64</v>
      </c>
      <c r="F42" s="412">
        <v>47825</v>
      </c>
      <c r="G42" s="412">
        <v>64</v>
      </c>
      <c r="H42" s="412">
        <v>47825</v>
      </c>
      <c r="I42" s="884" t="s">
        <v>0</v>
      </c>
      <c r="J42" s="884" t="s">
        <v>0</v>
      </c>
      <c r="K42" s="884" t="s">
        <v>0</v>
      </c>
      <c r="L42" s="884" t="s">
        <v>0</v>
      </c>
      <c r="N42" s="355"/>
      <c r="P42" s="355"/>
    </row>
    <row r="43" spans="1:16" s="359" customFormat="1" ht="16.5" customHeight="1">
      <c r="A43" s="272"/>
      <c r="B43" s="273" t="s">
        <v>198</v>
      </c>
      <c r="C43" s="274">
        <v>163</v>
      </c>
      <c r="D43" s="257">
        <v>136216</v>
      </c>
      <c r="E43" s="409">
        <v>17</v>
      </c>
      <c r="F43" s="409">
        <v>12386</v>
      </c>
      <c r="G43" s="409">
        <v>17</v>
      </c>
      <c r="H43" s="409">
        <v>12386</v>
      </c>
      <c r="I43" s="886" t="s">
        <v>0</v>
      </c>
      <c r="J43" s="886" t="s">
        <v>0</v>
      </c>
      <c r="K43" s="886" t="s">
        <v>0</v>
      </c>
      <c r="L43" s="886" t="s">
        <v>0</v>
      </c>
      <c r="N43" s="361"/>
      <c r="P43" s="361"/>
    </row>
    <row r="44" spans="1:16" s="339" customFormat="1" ht="16.5" customHeight="1" thickBot="1">
      <c r="A44" s="279" t="s">
        <v>481</v>
      </c>
      <c r="B44" s="432" t="s">
        <v>196</v>
      </c>
      <c r="C44" s="368">
        <v>163</v>
      </c>
      <c r="D44" s="281">
        <v>136216</v>
      </c>
      <c r="E44" s="413">
        <v>17</v>
      </c>
      <c r="F44" s="413">
        <v>12386</v>
      </c>
      <c r="G44" s="413">
        <v>17</v>
      </c>
      <c r="H44" s="413">
        <v>12386</v>
      </c>
      <c r="I44" s="888" t="s">
        <v>0</v>
      </c>
      <c r="J44" s="888" t="s">
        <v>0</v>
      </c>
      <c r="K44" s="888" t="s">
        <v>0</v>
      </c>
      <c r="L44" s="888" t="s">
        <v>0</v>
      </c>
      <c r="N44" s="355"/>
      <c r="P44" s="355"/>
    </row>
    <row r="45" spans="1:16" s="339" customFormat="1" ht="12.75" customHeight="1">
      <c r="A45" s="172" t="s">
        <v>279</v>
      </c>
      <c r="B45" s="172"/>
      <c r="C45" s="172"/>
      <c r="D45" s="172"/>
      <c r="E45" s="172"/>
      <c r="F45" s="172"/>
      <c r="G45" s="172"/>
      <c r="H45" s="172"/>
      <c r="I45" s="172"/>
      <c r="J45" s="172"/>
      <c r="K45" s="369"/>
      <c r="L45" s="369"/>
      <c r="N45" s="355"/>
      <c r="P45" s="355"/>
    </row>
    <row r="46" spans="1:16" s="339" customFormat="1" ht="14.25" customHeight="1">
      <c r="A46" s="172"/>
      <c r="C46" s="298"/>
      <c r="D46" s="298"/>
      <c r="E46" s="298"/>
      <c r="F46" s="298"/>
      <c r="G46" s="298"/>
      <c r="H46" s="298"/>
      <c r="I46" s="298"/>
      <c r="J46" s="298"/>
      <c r="K46" s="370"/>
      <c r="L46" s="370"/>
      <c r="N46" s="355"/>
      <c r="P46" s="355"/>
    </row>
    <row r="47" spans="3:12" ht="12">
      <c r="C47" s="354"/>
      <c r="D47" s="354"/>
      <c r="E47" s="354"/>
      <c r="F47" s="357"/>
      <c r="G47" s="354"/>
      <c r="H47" s="357"/>
      <c r="I47" s="354"/>
      <c r="J47" s="354"/>
      <c r="K47" s="354"/>
      <c r="L47" s="354"/>
    </row>
    <row r="48" spans="3:12" ht="12">
      <c r="C48" s="354"/>
      <c r="D48" s="354"/>
      <c r="E48" s="354"/>
      <c r="F48" s="354"/>
      <c r="G48" s="354"/>
      <c r="H48" s="357"/>
      <c r="I48" s="354"/>
      <c r="J48" s="354"/>
      <c r="K48" s="354"/>
      <c r="L48" s="354"/>
    </row>
    <row r="49" spans="3:12" ht="12">
      <c r="C49" s="331"/>
      <c r="D49" s="363"/>
      <c r="E49" s="363"/>
      <c r="F49" s="363"/>
      <c r="G49" s="363"/>
      <c r="H49" s="363"/>
      <c r="I49" s="354"/>
      <c r="J49" s="354"/>
      <c r="K49" s="354"/>
      <c r="L49" s="354"/>
    </row>
    <row r="50" spans="3:12" ht="12">
      <c r="C50" s="404"/>
      <c r="D50" s="404"/>
      <c r="E50" s="404"/>
      <c r="F50" s="404"/>
      <c r="G50" s="404"/>
      <c r="H50" s="404"/>
      <c r="I50" s="354"/>
      <c r="J50" s="354"/>
      <c r="K50" s="363"/>
      <c r="L50" s="363"/>
    </row>
    <row r="51" spans="3:12" ht="12">
      <c r="C51" s="367"/>
      <c r="D51" s="411"/>
      <c r="E51" s="409"/>
      <c r="F51" s="407"/>
      <c r="G51" s="407"/>
      <c r="H51" s="407"/>
      <c r="I51" s="409"/>
      <c r="J51" s="409"/>
      <c r="K51" s="409"/>
      <c r="L51" s="409"/>
    </row>
    <row r="52" spans="3:12" ht="12">
      <c r="C52" s="257"/>
      <c r="D52" s="257"/>
      <c r="E52" s="257"/>
      <c r="F52" s="406"/>
      <c r="G52" s="407"/>
      <c r="H52" s="407"/>
      <c r="I52" s="358"/>
      <c r="J52" s="358"/>
      <c r="K52" s="257"/>
      <c r="L52" s="257"/>
    </row>
    <row r="53" spans="3:12" ht="12">
      <c r="C53" s="360"/>
      <c r="D53" s="360"/>
      <c r="E53" s="409"/>
      <c r="F53" s="407"/>
      <c r="G53" s="407"/>
      <c r="H53" s="407"/>
      <c r="I53" s="409"/>
      <c r="J53" s="409"/>
      <c r="K53" s="409"/>
      <c r="L53" s="409"/>
    </row>
    <row r="54" spans="3:12" ht="12">
      <c r="C54" s="360"/>
      <c r="D54" s="360"/>
      <c r="E54" s="409"/>
      <c r="F54" s="409"/>
      <c r="G54" s="409"/>
      <c r="H54" s="409"/>
      <c r="I54" s="409"/>
      <c r="J54" s="409"/>
      <c r="K54" s="409"/>
      <c r="L54" s="409"/>
    </row>
    <row r="55" spans="3:12" ht="12">
      <c r="C55" s="362"/>
      <c r="D55" s="362"/>
      <c r="E55" s="362"/>
      <c r="F55" s="362"/>
      <c r="G55" s="362"/>
      <c r="H55" s="362"/>
      <c r="I55" s="354"/>
      <c r="J55" s="354"/>
      <c r="K55" s="362"/>
      <c r="L55" s="362"/>
    </row>
    <row r="56" spans="3:12" ht="12">
      <c r="C56" s="354"/>
      <c r="D56" s="363"/>
      <c r="E56" s="409"/>
      <c r="F56" s="409"/>
      <c r="G56" s="354"/>
      <c r="H56" s="363"/>
      <c r="I56" s="354"/>
      <c r="J56" s="354"/>
      <c r="K56" s="354"/>
      <c r="L56" s="331"/>
    </row>
    <row r="57" spans="3:12" ht="12">
      <c r="C57" s="354"/>
      <c r="D57" s="363"/>
      <c r="E57" s="409"/>
      <c r="F57" s="409"/>
      <c r="G57" s="354"/>
      <c r="H57" s="363"/>
      <c r="I57" s="354"/>
      <c r="J57" s="354"/>
      <c r="K57" s="354"/>
      <c r="L57" s="331"/>
    </row>
    <row r="58" spans="3:12" ht="12">
      <c r="C58" s="354"/>
      <c r="D58" s="331"/>
      <c r="E58" s="409"/>
      <c r="F58" s="409"/>
      <c r="G58" s="354"/>
      <c r="H58" s="363"/>
      <c r="I58" s="354"/>
      <c r="J58" s="354"/>
      <c r="K58" s="354"/>
      <c r="L58" s="331"/>
    </row>
    <row r="59" spans="3:12" ht="12">
      <c r="C59" s="354"/>
      <c r="D59" s="331"/>
      <c r="E59" s="409"/>
      <c r="F59" s="409"/>
      <c r="G59" s="354"/>
      <c r="H59" s="363"/>
      <c r="I59" s="354"/>
      <c r="J59" s="354"/>
      <c r="K59" s="354"/>
      <c r="L59" s="331"/>
    </row>
    <row r="60" spans="3:12" ht="12">
      <c r="C60" s="354"/>
      <c r="D60" s="331"/>
      <c r="E60" s="409"/>
      <c r="F60" s="409"/>
      <c r="G60" s="354"/>
      <c r="H60" s="363"/>
      <c r="I60" s="354"/>
      <c r="J60" s="354"/>
      <c r="K60" s="354"/>
      <c r="L60" s="331"/>
    </row>
    <row r="61" spans="3:12" ht="12">
      <c r="C61" s="354"/>
      <c r="D61" s="331"/>
      <c r="E61" s="409"/>
      <c r="F61" s="409"/>
      <c r="G61" s="354"/>
      <c r="H61" s="363"/>
      <c r="I61" s="354"/>
      <c r="J61" s="354"/>
      <c r="K61" s="354"/>
      <c r="L61" s="331"/>
    </row>
    <row r="62" spans="3:12" ht="12">
      <c r="C62" s="354"/>
      <c r="D62" s="331"/>
      <c r="E62" s="409"/>
      <c r="F62" s="409"/>
      <c r="G62" s="354"/>
      <c r="H62" s="363"/>
      <c r="I62" s="354"/>
      <c r="J62" s="354"/>
      <c r="K62" s="354"/>
      <c r="L62" s="331"/>
    </row>
    <row r="63" spans="3:12" ht="12">
      <c r="C63" s="260"/>
      <c r="D63" s="260"/>
      <c r="E63" s="409"/>
      <c r="F63" s="409"/>
      <c r="G63" s="260"/>
      <c r="H63" s="364"/>
      <c r="I63" s="354"/>
      <c r="J63" s="354"/>
      <c r="K63" s="354"/>
      <c r="L63" s="354"/>
    </row>
    <row r="64" spans="3:12" ht="12">
      <c r="C64" s="331"/>
      <c r="D64" s="354"/>
      <c r="E64" s="409"/>
      <c r="F64" s="409"/>
      <c r="G64" s="331"/>
      <c r="H64" s="357"/>
      <c r="I64" s="354"/>
      <c r="J64" s="354"/>
      <c r="K64" s="366"/>
      <c r="L64" s="354"/>
    </row>
    <row r="65" spans="3:12" ht="12">
      <c r="C65" s="331"/>
      <c r="D65" s="331"/>
      <c r="E65" s="409"/>
      <c r="F65" s="409"/>
      <c r="G65" s="331"/>
      <c r="H65" s="357"/>
      <c r="I65" s="354"/>
      <c r="J65" s="354"/>
      <c r="K65" s="366"/>
      <c r="L65" s="354"/>
    </row>
    <row r="66" spans="3:12" ht="12">
      <c r="C66" s="257"/>
      <c r="D66" s="257"/>
      <c r="E66" s="409"/>
      <c r="F66" s="409"/>
      <c r="G66" s="257"/>
      <c r="H66" s="257"/>
      <c r="I66" s="257"/>
      <c r="J66" s="257"/>
      <c r="K66" s="257"/>
      <c r="L66" s="257"/>
    </row>
    <row r="67" spans="3:12" ht="12">
      <c r="C67" s="331"/>
      <c r="D67" s="331"/>
      <c r="E67" s="409"/>
      <c r="F67" s="409"/>
      <c r="G67" s="331"/>
      <c r="H67" s="357"/>
      <c r="I67" s="354"/>
      <c r="J67" s="354"/>
      <c r="K67" s="354"/>
      <c r="L67" s="354"/>
    </row>
    <row r="68" spans="3:12" ht="12">
      <c r="C68" s="257"/>
      <c r="D68" s="257"/>
      <c r="E68" s="409"/>
      <c r="F68" s="409"/>
      <c r="G68" s="257"/>
      <c r="H68" s="257"/>
      <c r="I68" s="257"/>
      <c r="J68" s="257"/>
      <c r="K68" s="257"/>
      <c r="L68" s="257"/>
    </row>
    <row r="69" spans="3:12" ht="12">
      <c r="C69" s="260"/>
      <c r="D69" s="260"/>
      <c r="E69" s="409"/>
      <c r="F69" s="409"/>
      <c r="G69" s="260"/>
      <c r="H69" s="364"/>
      <c r="I69" s="354"/>
      <c r="J69" s="354"/>
      <c r="K69" s="354"/>
      <c r="L69" s="354"/>
    </row>
    <row r="70" spans="3:12" ht="12">
      <c r="C70" s="260"/>
      <c r="D70" s="260"/>
      <c r="E70" s="409"/>
      <c r="F70" s="409"/>
      <c r="G70" s="260"/>
      <c r="H70" s="364"/>
      <c r="I70" s="354"/>
      <c r="J70" s="354"/>
      <c r="K70" s="354"/>
      <c r="L70" s="354"/>
    </row>
    <row r="71" spans="3:12" ht="12">
      <c r="C71" s="260"/>
      <c r="D71" s="260"/>
      <c r="E71" s="409"/>
      <c r="F71" s="409"/>
      <c r="G71" s="260"/>
      <c r="H71" s="364"/>
      <c r="I71" s="354"/>
      <c r="J71" s="354"/>
      <c r="K71" s="354"/>
      <c r="L71" s="354"/>
    </row>
    <row r="72" spans="3:12" ht="12">
      <c r="C72" s="257"/>
      <c r="D72" s="257"/>
      <c r="E72" s="409"/>
      <c r="F72" s="409"/>
      <c r="G72" s="257"/>
      <c r="H72" s="257"/>
      <c r="I72" s="257"/>
      <c r="J72" s="257"/>
      <c r="K72" s="257"/>
      <c r="L72" s="257"/>
    </row>
    <row r="73" spans="3:12" ht="12">
      <c r="C73" s="260"/>
      <c r="D73" s="260"/>
      <c r="E73" s="409"/>
      <c r="F73" s="409"/>
      <c r="G73" s="260"/>
      <c r="H73" s="364"/>
      <c r="I73" s="354"/>
      <c r="J73" s="354"/>
      <c r="K73" s="354"/>
      <c r="L73" s="354"/>
    </row>
    <row r="74" spans="3:12" ht="12">
      <c r="C74" s="257"/>
      <c r="D74" s="257"/>
      <c r="E74" s="409"/>
      <c r="F74" s="409"/>
      <c r="G74" s="257"/>
      <c r="H74" s="257"/>
      <c r="I74" s="257"/>
      <c r="J74" s="257"/>
      <c r="K74" s="257"/>
      <c r="L74" s="257"/>
    </row>
    <row r="75" spans="3:12" ht="12">
      <c r="C75" s="260"/>
      <c r="D75" s="260"/>
      <c r="E75" s="409"/>
      <c r="F75" s="409"/>
      <c r="G75" s="260"/>
      <c r="H75" s="364"/>
      <c r="I75" s="354"/>
      <c r="J75" s="354"/>
      <c r="K75" s="260"/>
      <c r="L75" s="260"/>
    </row>
    <row r="76" spans="3:12" ht="12">
      <c r="C76" s="257"/>
      <c r="D76" s="257"/>
      <c r="E76" s="409"/>
      <c r="F76" s="409"/>
      <c r="G76" s="257"/>
      <c r="H76" s="257"/>
      <c r="I76" s="257"/>
      <c r="J76" s="257"/>
      <c r="K76" s="257"/>
      <c r="L76" s="257"/>
    </row>
    <row r="77" spans="3:12" ht="12">
      <c r="C77" s="260"/>
      <c r="D77" s="260"/>
      <c r="E77" s="409"/>
      <c r="F77" s="409"/>
      <c r="G77" s="260"/>
      <c r="H77" s="364"/>
      <c r="I77" s="354"/>
      <c r="J77" s="354"/>
      <c r="K77" s="260"/>
      <c r="L77" s="260"/>
    </row>
    <row r="78" spans="3:12" ht="12">
      <c r="C78" s="260"/>
      <c r="D78" s="260"/>
      <c r="E78" s="409"/>
      <c r="F78" s="409"/>
      <c r="G78" s="260"/>
      <c r="H78" s="364"/>
      <c r="I78" s="354"/>
      <c r="J78" s="354"/>
      <c r="K78" s="260"/>
      <c r="L78" s="260"/>
    </row>
    <row r="79" spans="3:12" ht="12">
      <c r="C79" s="260"/>
      <c r="D79" s="260"/>
      <c r="E79" s="409"/>
      <c r="F79" s="409"/>
      <c r="G79" s="260"/>
      <c r="H79" s="364"/>
      <c r="I79" s="354"/>
      <c r="J79" s="354"/>
      <c r="K79" s="260"/>
      <c r="L79" s="260"/>
    </row>
    <row r="80" spans="3:12" ht="12">
      <c r="C80" s="257"/>
      <c r="D80" s="257"/>
      <c r="E80" s="409"/>
      <c r="F80" s="409"/>
      <c r="G80" s="257"/>
      <c r="H80" s="257"/>
      <c r="I80" s="257"/>
      <c r="J80" s="257"/>
      <c r="K80" s="257"/>
      <c r="L80" s="257"/>
    </row>
    <row r="81" spans="3:12" ht="12">
      <c r="C81" s="260"/>
      <c r="D81" s="260"/>
      <c r="E81" s="409"/>
      <c r="F81" s="409"/>
      <c r="G81" s="260"/>
      <c r="H81" s="364"/>
      <c r="I81" s="354"/>
      <c r="J81" s="354"/>
      <c r="K81" s="354"/>
      <c r="L81" s="354"/>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Q91"/>
  <sheetViews>
    <sheetView showGridLines="0" view="pageBreakPreview" zoomScale="115" zoomScaleNormal="110" zoomScaleSheetLayoutView="115" zoomScalePageLayoutView="0" workbookViewId="0" topLeftCell="A1">
      <selection activeCell="C13" sqref="C13"/>
    </sheetView>
  </sheetViews>
  <sheetFormatPr defaultColWidth="8.50390625" defaultRowHeight="13.5"/>
  <cols>
    <col min="1" max="1" width="2.50390625" style="606" customWidth="1"/>
    <col min="2" max="2" width="23.375" style="606" customWidth="1"/>
    <col min="3" max="5" width="5.625" style="527" customWidth="1"/>
    <col min="6" max="6" width="8.50390625" style="527" customWidth="1"/>
    <col min="7" max="7" width="6.625" style="527" customWidth="1"/>
    <col min="8" max="9" width="8.50390625" style="527" customWidth="1"/>
    <col min="10" max="10" width="6.625" style="527" customWidth="1"/>
    <col min="11" max="11" width="8.50390625" style="527" customWidth="1"/>
    <col min="12" max="14" width="6.125" style="527" customWidth="1"/>
    <col min="15" max="16384" width="8.50390625" style="527" customWidth="1"/>
  </cols>
  <sheetData>
    <row r="1" spans="1:14" s="525" customFormat="1" ht="18.75" customHeight="1">
      <c r="A1" s="604" t="s">
        <v>844</v>
      </c>
      <c r="B1" s="604"/>
      <c r="C1" s="524"/>
      <c r="D1" s="524"/>
      <c r="E1" s="524"/>
      <c r="F1" s="524"/>
      <c r="G1" s="524"/>
      <c r="H1" s="524"/>
      <c r="I1" s="524"/>
      <c r="J1" s="524"/>
      <c r="K1" s="524"/>
      <c r="L1" s="524"/>
      <c r="M1" s="524"/>
      <c r="N1" s="524"/>
    </row>
    <row r="2" spans="1:14" ht="12.75" customHeight="1">
      <c r="A2" s="604"/>
      <c r="B2" s="605"/>
      <c r="C2" s="526"/>
      <c r="D2" s="526"/>
      <c r="E2" s="526"/>
      <c r="F2" s="526"/>
      <c r="G2" s="526"/>
      <c r="H2" s="526"/>
      <c r="I2" s="526"/>
      <c r="J2" s="526"/>
      <c r="K2" s="526"/>
      <c r="L2" s="526"/>
      <c r="M2" s="526"/>
      <c r="N2" s="526"/>
    </row>
    <row r="3" spans="1:14" ht="12.75" customHeight="1">
      <c r="A3" s="605" t="s">
        <v>499</v>
      </c>
      <c r="B3" s="605"/>
      <c r="C3" s="526"/>
      <c r="D3" s="526"/>
      <c r="E3" s="526"/>
      <c r="F3" s="526"/>
      <c r="G3" s="526"/>
      <c r="H3" s="526"/>
      <c r="I3" s="526"/>
      <c r="J3" s="526"/>
      <c r="K3" s="526"/>
      <c r="L3" s="526"/>
      <c r="M3" s="526"/>
      <c r="N3" s="526"/>
    </row>
    <row r="4" spans="1:14" ht="12.75" thickBot="1">
      <c r="A4" s="607" t="s">
        <v>168</v>
      </c>
      <c r="B4" s="607"/>
      <c r="N4" s="528" t="s">
        <v>167</v>
      </c>
    </row>
    <row r="5" spans="1:14" ht="18.75" customHeight="1">
      <c r="A5" s="608"/>
      <c r="B5" s="609" t="s">
        <v>166</v>
      </c>
      <c r="C5" s="529" t="s">
        <v>500</v>
      </c>
      <c r="D5" s="529"/>
      <c r="E5" s="529"/>
      <c r="F5" s="529" t="s">
        <v>501</v>
      </c>
      <c r="G5" s="529"/>
      <c r="H5" s="529"/>
      <c r="I5" s="529" t="s">
        <v>502</v>
      </c>
      <c r="J5" s="529"/>
      <c r="K5" s="529"/>
      <c r="L5" s="530" t="s">
        <v>503</v>
      </c>
      <c r="M5" s="530"/>
      <c r="N5" s="530"/>
    </row>
    <row r="6" spans="1:14" ht="18.75" customHeight="1">
      <c r="A6" s="610"/>
      <c r="B6" s="611" t="s">
        <v>165</v>
      </c>
      <c r="C6" s="531" t="s">
        <v>164</v>
      </c>
      <c r="D6" s="531" t="s">
        <v>163</v>
      </c>
      <c r="E6" s="531" t="s">
        <v>162</v>
      </c>
      <c r="F6" s="531" t="s">
        <v>164</v>
      </c>
      <c r="G6" s="531" t="s">
        <v>163</v>
      </c>
      <c r="H6" s="531" t="s">
        <v>162</v>
      </c>
      <c r="I6" s="531" t="s">
        <v>164</v>
      </c>
      <c r="J6" s="531" t="s">
        <v>163</v>
      </c>
      <c r="K6" s="531" t="s">
        <v>162</v>
      </c>
      <c r="L6" s="531" t="s">
        <v>164</v>
      </c>
      <c r="M6" s="531" t="s">
        <v>163</v>
      </c>
      <c r="N6" s="532" t="s">
        <v>162</v>
      </c>
    </row>
    <row r="7" spans="1:14" ht="3.75" customHeight="1">
      <c r="A7" s="612"/>
      <c r="B7" s="613"/>
      <c r="C7" s="533"/>
      <c r="D7" s="533"/>
      <c r="E7" s="533"/>
      <c r="F7" s="533"/>
      <c r="G7" s="533"/>
      <c r="H7" s="533"/>
      <c r="I7" s="533"/>
      <c r="J7" s="533"/>
      <c r="K7" s="533"/>
      <c r="L7" s="533"/>
      <c r="M7" s="533"/>
      <c r="N7" s="533"/>
    </row>
    <row r="8" spans="1:14" ht="15.75" customHeight="1">
      <c r="A8" s="607"/>
      <c r="B8" s="614" t="s">
        <v>845</v>
      </c>
      <c r="C8" s="534">
        <v>976</v>
      </c>
      <c r="D8" s="534">
        <v>163</v>
      </c>
      <c r="E8" s="534">
        <v>813</v>
      </c>
      <c r="F8" s="534">
        <v>37305</v>
      </c>
      <c r="G8" s="534">
        <v>6076</v>
      </c>
      <c r="H8" s="534">
        <v>31229</v>
      </c>
      <c r="I8" s="534">
        <v>24663</v>
      </c>
      <c r="J8" s="534">
        <v>4661</v>
      </c>
      <c r="K8" s="534">
        <v>20002</v>
      </c>
      <c r="L8" s="534">
        <v>732</v>
      </c>
      <c r="M8" s="534">
        <v>115</v>
      </c>
      <c r="N8" s="534">
        <v>617</v>
      </c>
    </row>
    <row r="9" spans="1:14" ht="15.75" customHeight="1">
      <c r="A9" s="607"/>
      <c r="B9" s="614" t="s">
        <v>573</v>
      </c>
      <c r="C9" s="534">
        <v>1029</v>
      </c>
      <c r="D9" s="534">
        <v>137</v>
      </c>
      <c r="E9" s="534">
        <v>892</v>
      </c>
      <c r="F9" s="534">
        <v>38569</v>
      </c>
      <c r="G9" s="534">
        <v>5791</v>
      </c>
      <c r="H9" s="534">
        <v>32778</v>
      </c>
      <c r="I9" s="534">
        <v>24577</v>
      </c>
      <c r="J9" s="534">
        <v>4479</v>
      </c>
      <c r="K9" s="534">
        <v>20098</v>
      </c>
      <c r="L9" s="534">
        <v>757</v>
      </c>
      <c r="M9" s="534">
        <v>127</v>
      </c>
      <c r="N9" s="534">
        <v>630</v>
      </c>
    </row>
    <row r="10" spans="1:14" ht="15.75" customHeight="1">
      <c r="A10" s="607"/>
      <c r="B10" s="614" t="s">
        <v>574</v>
      </c>
      <c r="C10" s="535">
        <v>1124</v>
      </c>
      <c r="D10" s="535">
        <v>144</v>
      </c>
      <c r="E10" s="535">
        <v>980</v>
      </c>
      <c r="F10" s="535">
        <v>41880</v>
      </c>
      <c r="G10" s="535">
        <v>5812</v>
      </c>
      <c r="H10" s="535">
        <v>36068</v>
      </c>
      <c r="I10" s="535">
        <v>25875</v>
      </c>
      <c r="J10" s="535">
        <v>4515</v>
      </c>
      <c r="K10" s="535">
        <v>21353</v>
      </c>
      <c r="L10" s="535">
        <v>771</v>
      </c>
      <c r="M10" s="535">
        <v>146</v>
      </c>
      <c r="N10" s="535">
        <v>625</v>
      </c>
    </row>
    <row r="11" spans="1:14" ht="15.75" customHeight="1">
      <c r="A11" s="607"/>
      <c r="B11" s="614" t="s">
        <v>677</v>
      </c>
      <c r="C11" s="535">
        <v>1221</v>
      </c>
      <c r="D11" s="535">
        <v>140</v>
      </c>
      <c r="E11" s="535">
        <v>1081</v>
      </c>
      <c r="F11" s="535">
        <v>43254</v>
      </c>
      <c r="G11" s="535">
        <v>5400</v>
      </c>
      <c r="H11" s="535">
        <v>37854</v>
      </c>
      <c r="I11" s="535">
        <v>25833</v>
      </c>
      <c r="J11" s="535">
        <v>4406</v>
      </c>
      <c r="K11" s="535">
        <v>21427</v>
      </c>
      <c r="L11" s="535">
        <v>784</v>
      </c>
      <c r="M11" s="535">
        <v>129</v>
      </c>
      <c r="N11" s="535">
        <v>655</v>
      </c>
    </row>
    <row r="12" spans="1:14" s="537" customFormat="1" ht="15.75" customHeight="1">
      <c r="A12" s="607"/>
      <c r="B12" s="615" t="s">
        <v>846</v>
      </c>
      <c r="C12" s="536">
        <v>1312</v>
      </c>
      <c r="D12" s="625">
        <v>138</v>
      </c>
      <c r="E12" s="625">
        <v>1174</v>
      </c>
      <c r="F12" s="625">
        <v>45154</v>
      </c>
      <c r="G12" s="625">
        <v>6298</v>
      </c>
      <c r="H12" s="625">
        <v>39151</v>
      </c>
      <c r="I12" s="625">
        <v>26127</v>
      </c>
      <c r="J12" s="625">
        <v>4250</v>
      </c>
      <c r="K12" s="625">
        <v>21877</v>
      </c>
      <c r="L12" s="625">
        <v>840</v>
      </c>
      <c r="M12" s="625">
        <v>137</v>
      </c>
      <c r="N12" s="625">
        <v>703</v>
      </c>
    </row>
    <row r="13" spans="1:14" s="537" customFormat="1" ht="3.75" customHeight="1">
      <c r="A13" s="616"/>
      <c r="B13" s="615"/>
      <c r="C13" s="538"/>
      <c r="D13" s="538"/>
      <c r="E13" s="538"/>
      <c r="F13" s="538"/>
      <c r="G13" s="538"/>
      <c r="H13" s="538"/>
      <c r="I13" s="538"/>
      <c r="J13" s="538"/>
      <c r="K13" s="538"/>
      <c r="L13" s="538"/>
      <c r="M13" s="538"/>
      <c r="N13" s="538"/>
    </row>
    <row r="14" spans="1:14" s="537" customFormat="1" ht="12" customHeight="1">
      <c r="A14" s="1215" t="s">
        <v>161</v>
      </c>
      <c r="B14" s="1216"/>
      <c r="C14" s="999">
        <v>3</v>
      </c>
      <c r="D14" s="999" t="s">
        <v>0</v>
      </c>
      <c r="E14" s="999">
        <v>3</v>
      </c>
      <c r="F14" s="999">
        <v>373</v>
      </c>
      <c r="G14" s="999" t="s">
        <v>0</v>
      </c>
      <c r="H14" s="999">
        <v>373</v>
      </c>
      <c r="I14" s="999">
        <v>359</v>
      </c>
      <c r="J14" s="999" t="s">
        <v>0</v>
      </c>
      <c r="K14" s="999">
        <v>359</v>
      </c>
      <c r="L14" s="999">
        <v>510</v>
      </c>
      <c r="M14" s="999" t="s">
        <v>0</v>
      </c>
      <c r="N14" s="999">
        <v>510</v>
      </c>
    </row>
    <row r="15" spans="1:14" ht="12" customHeight="1">
      <c r="A15" s="607"/>
      <c r="B15" s="621" t="s">
        <v>160</v>
      </c>
      <c r="C15" s="996">
        <v>2</v>
      </c>
      <c r="D15" s="996" t="s">
        <v>0</v>
      </c>
      <c r="E15" s="998">
        <v>2</v>
      </c>
      <c r="F15" s="998">
        <v>180</v>
      </c>
      <c r="G15" s="996" t="s">
        <v>0</v>
      </c>
      <c r="H15" s="998">
        <v>180</v>
      </c>
      <c r="I15" s="998">
        <v>191</v>
      </c>
      <c r="J15" s="996" t="s">
        <v>0</v>
      </c>
      <c r="K15" s="998">
        <v>191</v>
      </c>
      <c r="L15" s="998">
        <v>66</v>
      </c>
      <c r="M15" s="996" t="s">
        <v>0</v>
      </c>
      <c r="N15" s="998">
        <v>66</v>
      </c>
    </row>
    <row r="16" spans="1:14" ht="12" customHeight="1">
      <c r="A16" s="607"/>
      <c r="B16" s="621" t="s">
        <v>159</v>
      </c>
      <c r="C16" s="998">
        <v>1</v>
      </c>
      <c r="D16" s="996" t="s">
        <v>0</v>
      </c>
      <c r="E16" s="998">
        <v>1</v>
      </c>
      <c r="F16" s="998">
        <v>193</v>
      </c>
      <c r="G16" s="996" t="s">
        <v>0</v>
      </c>
      <c r="H16" s="998">
        <v>193</v>
      </c>
      <c r="I16" s="998">
        <v>168</v>
      </c>
      <c r="J16" s="996" t="s">
        <v>0</v>
      </c>
      <c r="K16" s="998">
        <v>168</v>
      </c>
      <c r="L16" s="998">
        <v>444</v>
      </c>
      <c r="M16" s="996" t="s">
        <v>0</v>
      </c>
      <c r="N16" s="998">
        <v>444</v>
      </c>
    </row>
    <row r="17" spans="1:14" s="537" customFormat="1" ht="12" customHeight="1" hidden="1">
      <c r="A17" s="1215" t="s">
        <v>157</v>
      </c>
      <c r="B17" s="1216"/>
      <c r="C17" s="994"/>
      <c r="D17" s="995"/>
      <c r="E17" s="994"/>
      <c r="F17" s="994"/>
      <c r="G17" s="996" t="s">
        <v>0</v>
      </c>
      <c r="H17" s="994"/>
      <c r="I17" s="994"/>
      <c r="J17" s="994"/>
      <c r="K17" s="994"/>
      <c r="L17" s="994"/>
      <c r="M17" s="995"/>
      <c r="N17" s="994"/>
    </row>
    <row r="18" spans="1:14" ht="12" customHeight="1" hidden="1">
      <c r="A18" s="607"/>
      <c r="B18" s="621" t="s">
        <v>156</v>
      </c>
      <c r="C18" s="995"/>
      <c r="D18" s="995"/>
      <c r="E18" s="995"/>
      <c r="F18" s="995"/>
      <c r="G18" s="996" t="s">
        <v>0</v>
      </c>
      <c r="H18" s="995"/>
      <c r="I18" s="995"/>
      <c r="J18" s="995"/>
      <c r="K18" s="995"/>
      <c r="L18" s="995"/>
      <c r="M18" s="995"/>
      <c r="N18" s="995"/>
    </row>
    <row r="19" spans="1:14" ht="12" customHeight="1" hidden="1">
      <c r="A19" s="607"/>
      <c r="B19" s="621" t="s">
        <v>155</v>
      </c>
      <c r="C19" s="995"/>
      <c r="D19" s="995"/>
      <c r="E19" s="995"/>
      <c r="F19" s="995"/>
      <c r="G19" s="996" t="s">
        <v>0</v>
      </c>
      <c r="H19" s="995"/>
      <c r="I19" s="995"/>
      <c r="J19" s="995"/>
      <c r="K19" s="995"/>
      <c r="L19" s="995"/>
      <c r="M19" s="995"/>
      <c r="N19" s="995"/>
    </row>
    <row r="20" spans="1:14" ht="12" customHeight="1" hidden="1">
      <c r="A20" s="607"/>
      <c r="B20" s="621" t="s">
        <v>154</v>
      </c>
      <c r="C20" s="995"/>
      <c r="D20" s="995"/>
      <c r="E20" s="995"/>
      <c r="F20" s="995"/>
      <c r="G20" s="996" t="s">
        <v>0</v>
      </c>
      <c r="H20" s="995"/>
      <c r="I20" s="995"/>
      <c r="J20" s="995"/>
      <c r="K20" s="995"/>
      <c r="L20" s="995"/>
      <c r="M20" s="995"/>
      <c r="N20" s="995"/>
    </row>
    <row r="21" spans="1:14" ht="12" customHeight="1" hidden="1">
      <c r="A21" s="607"/>
      <c r="B21" s="621" t="s">
        <v>153</v>
      </c>
      <c r="C21" s="995"/>
      <c r="D21" s="995"/>
      <c r="E21" s="995"/>
      <c r="F21" s="995"/>
      <c r="G21" s="996" t="s">
        <v>0</v>
      </c>
      <c r="H21" s="995"/>
      <c r="I21" s="995"/>
      <c r="J21" s="995"/>
      <c r="K21" s="995"/>
      <c r="L21" s="995"/>
      <c r="M21" s="995"/>
      <c r="N21" s="995"/>
    </row>
    <row r="22" spans="1:14" ht="12" customHeight="1">
      <c r="A22" s="1215" t="s">
        <v>157</v>
      </c>
      <c r="B22" s="1216"/>
      <c r="C22" s="999">
        <f>SUM(C23:C26)</f>
        <v>115</v>
      </c>
      <c r="D22" s="999">
        <f aca="true" t="shared" si="0" ref="D22:K22">SUM(D23:D26)</f>
        <v>25</v>
      </c>
      <c r="E22" s="999">
        <f t="shared" si="0"/>
        <v>90</v>
      </c>
      <c r="F22" s="999">
        <f t="shared" si="0"/>
        <v>5325</v>
      </c>
      <c r="G22" s="999">
        <f t="shared" si="0"/>
        <v>392</v>
      </c>
      <c r="H22" s="999">
        <f t="shared" si="0"/>
        <v>4933</v>
      </c>
      <c r="I22" s="999">
        <f t="shared" si="0"/>
        <v>1640</v>
      </c>
      <c r="J22" s="999">
        <f t="shared" si="0"/>
        <v>206</v>
      </c>
      <c r="K22" s="999">
        <f t="shared" si="0"/>
        <v>1434</v>
      </c>
      <c r="L22" s="996" t="s">
        <v>0</v>
      </c>
      <c r="M22" s="996" t="s">
        <v>0</v>
      </c>
      <c r="N22" s="996" t="s">
        <v>0</v>
      </c>
    </row>
    <row r="23" spans="1:14" ht="12" customHeight="1">
      <c r="A23" s="607"/>
      <c r="B23" s="621" t="s">
        <v>156</v>
      </c>
      <c r="C23" s="996">
        <v>12</v>
      </c>
      <c r="D23" s="996">
        <v>3</v>
      </c>
      <c r="E23" s="996">
        <v>9</v>
      </c>
      <c r="F23" s="996">
        <v>883</v>
      </c>
      <c r="G23" s="996">
        <v>210</v>
      </c>
      <c r="H23" s="996">
        <v>673</v>
      </c>
      <c r="I23" s="996">
        <v>782</v>
      </c>
      <c r="J23" s="996">
        <v>206</v>
      </c>
      <c r="K23" s="996">
        <v>576</v>
      </c>
      <c r="L23" s="996" t="s">
        <v>0</v>
      </c>
      <c r="M23" s="996" t="s">
        <v>0</v>
      </c>
      <c r="N23" s="996" t="s">
        <v>0</v>
      </c>
    </row>
    <row r="24" spans="1:14" ht="12" customHeight="1">
      <c r="A24" s="607"/>
      <c r="B24" s="621" t="s">
        <v>155</v>
      </c>
      <c r="C24" s="996">
        <v>26</v>
      </c>
      <c r="D24" s="996" t="s">
        <v>0</v>
      </c>
      <c r="E24" s="996">
        <v>26</v>
      </c>
      <c r="F24" s="996">
        <v>915</v>
      </c>
      <c r="G24" s="996" t="s">
        <v>0</v>
      </c>
      <c r="H24" s="996">
        <v>915</v>
      </c>
      <c r="I24" s="996">
        <v>858</v>
      </c>
      <c r="J24" s="996" t="s">
        <v>0</v>
      </c>
      <c r="K24" s="996">
        <v>858</v>
      </c>
      <c r="L24" s="996" t="s">
        <v>0</v>
      </c>
      <c r="M24" s="996" t="s">
        <v>0</v>
      </c>
      <c r="N24" s="996" t="s">
        <v>0</v>
      </c>
    </row>
    <row r="25" spans="1:14" ht="12" customHeight="1">
      <c r="A25" s="607"/>
      <c r="B25" s="621" t="s">
        <v>154</v>
      </c>
      <c r="C25" s="996">
        <v>20</v>
      </c>
      <c r="D25" s="996">
        <v>20</v>
      </c>
      <c r="E25" s="996" t="s">
        <v>0</v>
      </c>
      <c r="F25" s="996" t="s">
        <v>0</v>
      </c>
      <c r="G25" s="996" t="s">
        <v>0</v>
      </c>
      <c r="H25" s="996" t="s">
        <v>0</v>
      </c>
      <c r="I25" s="996" t="s">
        <v>0</v>
      </c>
      <c r="J25" s="996" t="s">
        <v>0</v>
      </c>
      <c r="K25" s="996" t="s">
        <v>0</v>
      </c>
      <c r="L25" s="996" t="s">
        <v>0</v>
      </c>
      <c r="M25" s="996" t="s">
        <v>0</v>
      </c>
      <c r="N25" s="996" t="s">
        <v>0</v>
      </c>
    </row>
    <row r="26" spans="1:14" ht="12" customHeight="1">
      <c r="A26" s="607"/>
      <c r="B26" s="621" t="s">
        <v>153</v>
      </c>
      <c r="C26" s="996">
        <v>57</v>
      </c>
      <c r="D26" s="996">
        <v>2</v>
      </c>
      <c r="E26" s="996">
        <v>55</v>
      </c>
      <c r="F26" s="996">
        <v>3527</v>
      </c>
      <c r="G26" s="996">
        <v>182</v>
      </c>
      <c r="H26" s="996">
        <v>3345</v>
      </c>
      <c r="I26" s="996" t="s">
        <v>0</v>
      </c>
      <c r="J26" s="996" t="s">
        <v>0</v>
      </c>
      <c r="K26" s="996" t="s">
        <v>0</v>
      </c>
      <c r="L26" s="996" t="s">
        <v>0</v>
      </c>
      <c r="M26" s="996" t="s">
        <v>0</v>
      </c>
      <c r="N26" s="996" t="s">
        <v>0</v>
      </c>
    </row>
    <row r="27" spans="1:14" s="537" customFormat="1" ht="12" customHeight="1">
      <c r="A27" s="1219" t="s">
        <v>152</v>
      </c>
      <c r="B27" s="1220"/>
      <c r="C27" s="1000">
        <v>22</v>
      </c>
      <c r="D27" s="1000">
        <v>1</v>
      </c>
      <c r="E27" s="1000">
        <v>21</v>
      </c>
      <c r="F27" s="1000">
        <v>1383</v>
      </c>
      <c r="G27" s="1000">
        <v>69</v>
      </c>
      <c r="H27" s="1000">
        <v>1314</v>
      </c>
      <c r="I27" s="999" t="s">
        <v>0</v>
      </c>
      <c r="J27" s="999" t="s">
        <v>0</v>
      </c>
      <c r="K27" s="999" t="s">
        <v>0</v>
      </c>
      <c r="L27" s="999" t="s">
        <v>0</v>
      </c>
      <c r="M27" s="999" t="s">
        <v>0</v>
      </c>
      <c r="N27" s="999" t="s">
        <v>0</v>
      </c>
    </row>
    <row r="28" spans="1:14" ht="12" customHeight="1">
      <c r="A28" s="607"/>
      <c r="B28" s="621" t="s">
        <v>151</v>
      </c>
      <c r="C28" s="998">
        <v>22</v>
      </c>
      <c r="D28" s="998">
        <v>1</v>
      </c>
      <c r="E28" s="998">
        <v>21</v>
      </c>
      <c r="F28" s="998">
        <v>1383</v>
      </c>
      <c r="G28" s="998">
        <v>69</v>
      </c>
      <c r="H28" s="998">
        <v>1314</v>
      </c>
      <c r="I28" s="996" t="s">
        <v>0</v>
      </c>
      <c r="J28" s="996" t="s">
        <v>0</v>
      </c>
      <c r="K28" s="996" t="s">
        <v>0</v>
      </c>
      <c r="L28" s="996" t="s">
        <v>0</v>
      </c>
      <c r="M28" s="996" t="s">
        <v>0</v>
      </c>
      <c r="N28" s="996" t="s">
        <v>0</v>
      </c>
    </row>
    <row r="29" spans="1:14" s="537" customFormat="1" ht="12" customHeight="1">
      <c r="A29" s="1221" t="s">
        <v>150</v>
      </c>
      <c r="B29" s="1216"/>
      <c r="C29" s="1000">
        <v>240</v>
      </c>
      <c r="D29" s="1000">
        <v>2</v>
      </c>
      <c r="E29" s="1000">
        <v>238</v>
      </c>
      <c r="F29" s="1000">
        <v>4167</v>
      </c>
      <c r="G29" s="1000">
        <v>707</v>
      </c>
      <c r="H29" s="1000">
        <v>3460</v>
      </c>
      <c r="I29" s="999" t="s">
        <v>0</v>
      </c>
      <c r="J29" s="999" t="s">
        <v>0</v>
      </c>
      <c r="K29" s="999" t="s">
        <v>0</v>
      </c>
      <c r="L29" s="999" t="s">
        <v>0</v>
      </c>
      <c r="M29" s="999" t="s">
        <v>0</v>
      </c>
      <c r="N29" s="999" t="s">
        <v>0</v>
      </c>
    </row>
    <row r="30" spans="1:17" ht="12" customHeight="1">
      <c r="A30" s="607"/>
      <c r="B30" s="621" t="s">
        <v>149</v>
      </c>
      <c r="C30" s="998">
        <v>42</v>
      </c>
      <c r="D30" s="996" t="s">
        <v>0</v>
      </c>
      <c r="E30" s="998">
        <v>42</v>
      </c>
      <c r="F30" s="998">
        <v>687</v>
      </c>
      <c r="G30" s="996">
        <v>687</v>
      </c>
      <c r="H30" s="998" t="s">
        <v>0</v>
      </c>
      <c r="I30" s="996" t="s">
        <v>0</v>
      </c>
      <c r="J30" s="996" t="s">
        <v>0</v>
      </c>
      <c r="K30" s="996" t="s">
        <v>0</v>
      </c>
      <c r="L30" s="996" t="s">
        <v>0</v>
      </c>
      <c r="M30" s="996" t="s">
        <v>0</v>
      </c>
      <c r="N30" s="996" t="s">
        <v>0</v>
      </c>
      <c r="Q30" s="539"/>
    </row>
    <row r="31" spans="1:14" ht="12" customHeight="1">
      <c r="A31" s="607"/>
      <c r="B31" s="621" t="s">
        <v>148</v>
      </c>
      <c r="C31" s="998">
        <v>11</v>
      </c>
      <c r="D31" s="998">
        <v>2</v>
      </c>
      <c r="E31" s="998">
        <v>9</v>
      </c>
      <c r="F31" s="998">
        <v>122</v>
      </c>
      <c r="G31" s="998">
        <v>20</v>
      </c>
      <c r="H31" s="998">
        <v>102</v>
      </c>
      <c r="I31" s="996" t="s">
        <v>0</v>
      </c>
      <c r="J31" s="996" t="s">
        <v>0</v>
      </c>
      <c r="K31" s="996" t="s">
        <v>0</v>
      </c>
      <c r="L31" s="996" t="s">
        <v>0</v>
      </c>
      <c r="M31" s="996" t="s">
        <v>0</v>
      </c>
      <c r="N31" s="996" t="s">
        <v>0</v>
      </c>
    </row>
    <row r="32" spans="1:14" ht="12" customHeight="1">
      <c r="A32" s="607"/>
      <c r="B32" s="621" t="s">
        <v>147</v>
      </c>
      <c r="C32" s="998">
        <v>26</v>
      </c>
      <c r="D32" s="996" t="s">
        <v>0</v>
      </c>
      <c r="E32" s="998">
        <v>26</v>
      </c>
      <c r="F32" s="998">
        <v>228</v>
      </c>
      <c r="G32" s="996" t="s">
        <v>0</v>
      </c>
      <c r="H32" s="998">
        <v>228</v>
      </c>
      <c r="I32" s="996" t="s">
        <v>0</v>
      </c>
      <c r="J32" s="996" t="s">
        <v>0</v>
      </c>
      <c r="K32" s="996" t="s">
        <v>0</v>
      </c>
      <c r="L32" s="996" t="s">
        <v>0</v>
      </c>
      <c r="M32" s="996" t="s">
        <v>0</v>
      </c>
      <c r="N32" s="996" t="s">
        <v>0</v>
      </c>
    </row>
    <row r="33" spans="1:14" ht="12" customHeight="1">
      <c r="A33" s="607"/>
      <c r="B33" s="621" t="s">
        <v>146</v>
      </c>
      <c r="C33" s="998">
        <v>161</v>
      </c>
      <c r="D33" s="996" t="s">
        <v>0</v>
      </c>
      <c r="E33" s="998">
        <v>161</v>
      </c>
      <c r="F33" s="998">
        <v>3130</v>
      </c>
      <c r="G33" s="996" t="s">
        <v>0</v>
      </c>
      <c r="H33" s="998">
        <v>3130</v>
      </c>
      <c r="I33" s="996" t="s">
        <v>0</v>
      </c>
      <c r="J33" s="996" t="s">
        <v>0</v>
      </c>
      <c r="K33" s="996" t="s">
        <v>0</v>
      </c>
      <c r="L33" s="996" t="s">
        <v>0</v>
      </c>
      <c r="M33" s="996" t="s">
        <v>0</v>
      </c>
      <c r="N33" s="996" t="s">
        <v>0</v>
      </c>
    </row>
    <row r="34" spans="1:14" ht="12" customHeight="1">
      <c r="A34" s="1221" t="s">
        <v>482</v>
      </c>
      <c r="B34" s="1216"/>
      <c r="C34" s="1000">
        <v>132</v>
      </c>
      <c r="D34" s="1000">
        <v>7</v>
      </c>
      <c r="E34" s="1000">
        <v>125</v>
      </c>
      <c r="F34" s="1000">
        <v>1239</v>
      </c>
      <c r="G34" s="1000">
        <v>75</v>
      </c>
      <c r="H34" s="1000">
        <v>1164</v>
      </c>
      <c r="I34" s="999" t="s">
        <v>0</v>
      </c>
      <c r="J34" s="999" t="s">
        <v>0</v>
      </c>
      <c r="K34" s="999" t="s">
        <v>0</v>
      </c>
      <c r="L34" s="999" t="s">
        <v>0</v>
      </c>
      <c r="M34" s="999" t="s">
        <v>0</v>
      </c>
      <c r="N34" s="999" t="s">
        <v>0</v>
      </c>
    </row>
    <row r="35" spans="1:14" ht="12" customHeight="1">
      <c r="A35" s="622"/>
      <c r="B35" s="623" t="s">
        <v>559</v>
      </c>
      <c r="C35" s="998">
        <v>40</v>
      </c>
      <c r="D35" s="996">
        <v>5</v>
      </c>
      <c r="E35" s="998">
        <v>35</v>
      </c>
      <c r="F35" s="998">
        <v>385</v>
      </c>
      <c r="G35" s="996">
        <v>65</v>
      </c>
      <c r="H35" s="998">
        <v>320</v>
      </c>
      <c r="I35" s="996" t="s">
        <v>0</v>
      </c>
      <c r="J35" s="996" t="s">
        <v>0</v>
      </c>
      <c r="K35" s="996" t="s">
        <v>0</v>
      </c>
      <c r="L35" s="996" t="s">
        <v>0</v>
      </c>
      <c r="M35" s="996" t="s">
        <v>0</v>
      </c>
      <c r="N35" s="996" t="s">
        <v>0</v>
      </c>
    </row>
    <row r="36" spans="1:14" ht="12" customHeight="1">
      <c r="A36" s="607"/>
      <c r="B36" s="623" t="s">
        <v>560</v>
      </c>
      <c r="C36" s="996" t="s">
        <v>313</v>
      </c>
      <c r="D36" s="996" t="s">
        <v>313</v>
      </c>
      <c r="E36" s="996" t="s">
        <v>313</v>
      </c>
      <c r="F36" s="996" t="s">
        <v>313</v>
      </c>
      <c r="G36" s="996" t="s">
        <v>313</v>
      </c>
      <c r="H36" s="996" t="s">
        <v>313</v>
      </c>
      <c r="I36" s="996" t="s">
        <v>0</v>
      </c>
      <c r="J36" s="996" t="s">
        <v>0</v>
      </c>
      <c r="K36" s="996" t="s">
        <v>0</v>
      </c>
      <c r="L36" s="996" t="s">
        <v>0</v>
      </c>
      <c r="M36" s="996" t="s">
        <v>0</v>
      </c>
      <c r="N36" s="996" t="s">
        <v>0</v>
      </c>
    </row>
    <row r="37" spans="1:14" s="537" customFormat="1" ht="12" customHeight="1">
      <c r="A37" s="607"/>
      <c r="B37" s="624" t="s">
        <v>483</v>
      </c>
      <c r="C37" s="998">
        <v>85</v>
      </c>
      <c r="D37" s="996">
        <v>1</v>
      </c>
      <c r="E37" s="998">
        <v>84</v>
      </c>
      <c r="F37" s="998">
        <v>854</v>
      </c>
      <c r="G37" s="996">
        <v>10</v>
      </c>
      <c r="H37" s="998">
        <v>844</v>
      </c>
      <c r="I37" s="996" t="s">
        <v>0</v>
      </c>
      <c r="J37" s="996" t="s">
        <v>0</v>
      </c>
      <c r="K37" s="996" t="s">
        <v>0</v>
      </c>
      <c r="L37" s="996" t="s">
        <v>0</v>
      </c>
      <c r="M37" s="996" t="s">
        <v>0</v>
      </c>
      <c r="N37" s="996" t="s">
        <v>0</v>
      </c>
    </row>
    <row r="38" spans="1:14" s="537" customFormat="1" ht="12" customHeight="1">
      <c r="A38" s="607"/>
      <c r="B38" s="624" t="s">
        <v>484</v>
      </c>
      <c r="C38" s="998">
        <v>7</v>
      </c>
      <c r="D38" s="998">
        <v>1</v>
      </c>
      <c r="E38" s="998">
        <v>6</v>
      </c>
      <c r="F38" s="996" t="s">
        <v>313</v>
      </c>
      <c r="G38" s="996" t="s">
        <v>313</v>
      </c>
      <c r="H38" s="996" t="s">
        <v>313</v>
      </c>
      <c r="I38" s="996" t="s">
        <v>0</v>
      </c>
      <c r="J38" s="996" t="s">
        <v>0</v>
      </c>
      <c r="K38" s="996" t="s">
        <v>0</v>
      </c>
      <c r="L38" s="996" t="s">
        <v>0</v>
      </c>
      <c r="M38" s="996" t="s">
        <v>0</v>
      </c>
      <c r="N38" s="996" t="s">
        <v>0</v>
      </c>
    </row>
    <row r="39" spans="1:14" ht="12" customHeight="1">
      <c r="A39" s="1221" t="s">
        <v>575</v>
      </c>
      <c r="B39" s="1216"/>
      <c r="C39" s="1000">
        <v>228</v>
      </c>
      <c r="D39" s="999" t="s">
        <v>0</v>
      </c>
      <c r="E39" s="1000">
        <v>228</v>
      </c>
      <c r="F39" s="1000">
        <v>1384</v>
      </c>
      <c r="G39" s="999" t="s">
        <v>0</v>
      </c>
      <c r="H39" s="1000">
        <v>1384</v>
      </c>
      <c r="I39" s="999" t="s">
        <v>0</v>
      </c>
      <c r="J39" s="999" t="s">
        <v>0</v>
      </c>
      <c r="K39" s="999" t="s">
        <v>0</v>
      </c>
      <c r="L39" s="999" t="s">
        <v>0</v>
      </c>
      <c r="M39" s="999" t="s">
        <v>0</v>
      </c>
      <c r="N39" s="999" t="s">
        <v>0</v>
      </c>
    </row>
    <row r="40" spans="1:14" ht="12" customHeight="1">
      <c r="A40" s="1213" t="s">
        <v>379</v>
      </c>
      <c r="B40" s="1214"/>
      <c r="C40" s="1000">
        <v>6</v>
      </c>
      <c r="D40" s="999" t="s">
        <v>0</v>
      </c>
      <c r="E40" s="1000">
        <v>6</v>
      </c>
      <c r="F40" s="1000">
        <v>58</v>
      </c>
      <c r="G40" s="999" t="s">
        <v>0</v>
      </c>
      <c r="H40" s="1000">
        <v>58</v>
      </c>
      <c r="I40" s="999" t="s">
        <v>0</v>
      </c>
      <c r="J40" s="999" t="s">
        <v>0</v>
      </c>
      <c r="K40" s="999" t="s">
        <v>0</v>
      </c>
      <c r="L40" s="999" t="s">
        <v>0</v>
      </c>
      <c r="M40" s="999" t="s">
        <v>0</v>
      </c>
      <c r="N40" s="999" t="s">
        <v>0</v>
      </c>
    </row>
    <row r="41" spans="1:14" ht="12" customHeight="1">
      <c r="A41" s="1213" t="s">
        <v>145</v>
      </c>
      <c r="B41" s="1214"/>
      <c r="C41" s="1000">
        <v>1</v>
      </c>
      <c r="D41" s="1000">
        <v>1</v>
      </c>
      <c r="E41" s="999" t="s">
        <v>0</v>
      </c>
      <c r="F41" s="999" t="s">
        <v>0</v>
      </c>
      <c r="G41" s="999" t="s">
        <v>0</v>
      </c>
      <c r="H41" s="999" t="s">
        <v>0</v>
      </c>
      <c r="I41" s="999" t="s">
        <v>0</v>
      </c>
      <c r="J41" s="999" t="s">
        <v>0</v>
      </c>
      <c r="K41" s="999" t="s">
        <v>0</v>
      </c>
      <c r="L41" s="1000">
        <v>5</v>
      </c>
      <c r="M41" s="1000">
        <v>5</v>
      </c>
      <c r="N41" s="999" t="s">
        <v>0</v>
      </c>
    </row>
    <row r="42" spans="1:14" ht="12" customHeight="1">
      <c r="A42" s="1213" t="s">
        <v>576</v>
      </c>
      <c r="B42" s="1214"/>
      <c r="C42" s="1000">
        <v>1</v>
      </c>
      <c r="D42" s="1000">
        <v>1</v>
      </c>
      <c r="E42" s="999" t="s">
        <v>0</v>
      </c>
      <c r="F42" s="999" t="s">
        <v>0</v>
      </c>
      <c r="G42" s="999" t="s">
        <v>0</v>
      </c>
      <c r="H42" s="999" t="s">
        <v>0</v>
      </c>
      <c r="I42" s="999" t="s">
        <v>0</v>
      </c>
      <c r="J42" s="999" t="s">
        <v>0</v>
      </c>
      <c r="K42" s="999" t="s">
        <v>0</v>
      </c>
      <c r="L42" s="1000">
        <v>5</v>
      </c>
      <c r="M42" s="1000">
        <v>5</v>
      </c>
      <c r="N42" s="999" t="s">
        <v>0</v>
      </c>
    </row>
    <row r="43" spans="1:14" s="595" customFormat="1" ht="12" customHeight="1">
      <c r="A43" s="1217" t="s">
        <v>144</v>
      </c>
      <c r="B43" s="1218"/>
      <c r="C43" s="999">
        <v>1</v>
      </c>
      <c r="D43" s="999" t="s">
        <v>0</v>
      </c>
      <c r="E43" s="999">
        <v>1</v>
      </c>
      <c r="F43" s="999">
        <v>20</v>
      </c>
      <c r="G43" s="999" t="s">
        <v>0</v>
      </c>
      <c r="H43" s="999">
        <v>20</v>
      </c>
      <c r="I43" s="999">
        <v>9</v>
      </c>
      <c r="J43" s="999" t="s">
        <v>0</v>
      </c>
      <c r="K43" s="999">
        <v>9</v>
      </c>
      <c r="L43" s="999">
        <v>5</v>
      </c>
      <c r="M43" s="999" t="s">
        <v>0</v>
      </c>
      <c r="N43" s="999">
        <v>5</v>
      </c>
    </row>
    <row r="44" spans="1:14" s="595" customFormat="1" ht="12" customHeight="1">
      <c r="A44" s="1217" t="s">
        <v>143</v>
      </c>
      <c r="B44" s="1218"/>
      <c r="C44" s="1001">
        <f>SUM(C45:C58)</f>
        <v>301</v>
      </c>
      <c r="D44" s="1001">
        <f aca="true" t="shared" si="1" ref="D44:N44">SUM(D45:D58)</f>
        <v>78</v>
      </c>
      <c r="E44" s="1001">
        <f t="shared" si="1"/>
        <v>223</v>
      </c>
      <c r="F44" s="1001">
        <f t="shared" si="1"/>
        <v>25242</v>
      </c>
      <c r="G44" s="1001">
        <f t="shared" si="1"/>
        <v>5010</v>
      </c>
      <c r="H44" s="1001">
        <f t="shared" si="1"/>
        <v>20232</v>
      </c>
      <c r="I44" s="1001">
        <f t="shared" si="1"/>
        <v>24116</v>
      </c>
      <c r="J44" s="1001">
        <f t="shared" si="1"/>
        <v>4041</v>
      </c>
      <c r="K44" s="1001">
        <f t="shared" si="1"/>
        <v>20075</v>
      </c>
      <c r="L44" s="1001">
        <f t="shared" si="1"/>
        <v>290</v>
      </c>
      <c r="M44" s="1001">
        <f t="shared" si="1"/>
        <v>102</v>
      </c>
      <c r="N44" s="1001">
        <f t="shared" si="1"/>
        <v>188</v>
      </c>
    </row>
    <row r="45" spans="1:14" s="595" customFormat="1" ht="12" customHeight="1">
      <c r="A45" s="596"/>
      <c r="B45" s="597" t="s">
        <v>142</v>
      </c>
      <c r="C45" s="996">
        <v>6</v>
      </c>
      <c r="D45" s="996" t="s">
        <v>0</v>
      </c>
      <c r="E45" s="996">
        <v>6</v>
      </c>
      <c r="F45" s="996">
        <v>269</v>
      </c>
      <c r="G45" s="996" t="s">
        <v>0</v>
      </c>
      <c r="H45" s="996">
        <v>269</v>
      </c>
      <c r="I45" s="996">
        <v>200</v>
      </c>
      <c r="J45" s="996" t="s">
        <v>0</v>
      </c>
      <c r="K45" s="996">
        <v>200</v>
      </c>
      <c r="L45" s="996">
        <v>146</v>
      </c>
      <c r="M45" s="996" t="s">
        <v>0</v>
      </c>
      <c r="N45" s="996">
        <v>146</v>
      </c>
    </row>
    <row r="46" spans="1:14" s="595" customFormat="1" ht="12" customHeight="1">
      <c r="A46" s="596"/>
      <c r="B46" s="598" t="s">
        <v>417</v>
      </c>
      <c r="C46" s="997">
        <v>2</v>
      </c>
      <c r="D46" s="997">
        <v>1</v>
      </c>
      <c r="E46" s="997">
        <v>1</v>
      </c>
      <c r="F46" s="997">
        <v>70</v>
      </c>
      <c r="G46" s="997">
        <v>40</v>
      </c>
      <c r="H46" s="997">
        <v>30</v>
      </c>
      <c r="I46" s="996" t="s">
        <v>0</v>
      </c>
      <c r="J46" s="996" t="s">
        <v>0</v>
      </c>
      <c r="K46" s="996" t="s">
        <v>0</v>
      </c>
      <c r="L46" s="996" t="s">
        <v>0</v>
      </c>
      <c r="M46" s="996" t="s">
        <v>0</v>
      </c>
      <c r="N46" s="996" t="s">
        <v>0</v>
      </c>
    </row>
    <row r="47" spans="1:14" s="595" customFormat="1" ht="12" customHeight="1">
      <c r="A47" s="596"/>
      <c r="B47" s="599" t="s">
        <v>418</v>
      </c>
      <c r="C47" s="997">
        <v>6</v>
      </c>
      <c r="D47" s="997">
        <v>1</v>
      </c>
      <c r="E47" s="997">
        <v>5</v>
      </c>
      <c r="F47" s="997">
        <v>120</v>
      </c>
      <c r="G47" s="997">
        <v>30</v>
      </c>
      <c r="H47" s="997">
        <v>90</v>
      </c>
      <c r="I47" s="996" t="s">
        <v>0</v>
      </c>
      <c r="J47" s="996" t="s">
        <v>0</v>
      </c>
      <c r="K47" s="996" t="s">
        <v>0</v>
      </c>
      <c r="L47" s="996" t="s">
        <v>0</v>
      </c>
      <c r="M47" s="996" t="s">
        <v>0</v>
      </c>
      <c r="N47" s="996" t="s">
        <v>0</v>
      </c>
    </row>
    <row r="48" spans="1:14" s="595" customFormat="1" ht="12" customHeight="1">
      <c r="A48" s="596"/>
      <c r="B48" s="599" t="s">
        <v>419</v>
      </c>
      <c r="C48" s="996" t="s">
        <v>0</v>
      </c>
      <c r="D48" s="996" t="s">
        <v>0</v>
      </c>
      <c r="E48" s="996" t="s">
        <v>0</v>
      </c>
      <c r="F48" s="996" t="s">
        <v>0</v>
      </c>
      <c r="G48" s="996" t="s">
        <v>0</v>
      </c>
      <c r="H48" s="996" t="s">
        <v>0</v>
      </c>
      <c r="I48" s="996" t="s">
        <v>0</v>
      </c>
      <c r="J48" s="996" t="s">
        <v>0</v>
      </c>
      <c r="K48" s="996" t="s">
        <v>0</v>
      </c>
      <c r="L48" s="996" t="s">
        <v>0</v>
      </c>
      <c r="M48" s="996" t="s">
        <v>0</v>
      </c>
      <c r="N48" s="996" t="s">
        <v>0</v>
      </c>
    </row>
    <row r="49" spans="1:14" s="595" customFormat="1" ht="12" customHeight="1">
      <c r="A49" s="596"/>
      <c r="B49" s="598" t="s">
        <v>565</v>
      </c>
      <c r="C49" s="996">
        <v>1</v>
      </c>
      <c r="D49" s="996" t="s">
        <v>0</v>
      </c>
      <c r="E49" s="996">
        <v>1</v>
      </c>
      <c r="F49" s="996">
        <v>20</v>
      </c>
      <c r="G49" s="996" t="s">
        <v>0</v>
      </c>
      <c r="H49" s="996">
        <v>20</v>
      </c>
      <c r="I49" s="996">
        <v>18</v>
      </c>
      <c r="J49" s="996" t="s">
        <v>0</v>
      </c>
      <c r="K49" s="996">
        <v>18</v>
      </c>
      <c r="L49" s="996">
        <v>34</v>
      </c>
      <c r="M49" s="996" t="s">
        <v>0</v>
      </c>
      <c r="N49" s="996">
        <v>34</v>
      </c>
    </row>
    <row r="50" spans="1:14" s="595" customFormat="1" ht="12" customHeight="1">
      <c r="A50" s="596"/>
      <c r="B50" s="598" t="s">
        <v>561</v>
      </c>
      <c r="C50" s="998">
        <v>3</v>
      </c>
      <c r="D50" s="996" t="s">
        <v>313</v>
      </c>
      <c r="E50" s="998">
        <v>3</v>
      </c>
      <c r="F50" s="998">
        <v>295</v>
      </c>
      <c r="G50" s="996" t="s">
        <v>0</v>
      </c>
      <c r="H50" s="998">
        <v>295</v>
      </c>
      <c r="I50" s="996" t="s">
        <v>0</v>
      </c>
      <c r="J50" s="996" t="s">
        <v>0</v>
      </c>
      <c r="K50" s="996" t="s">
        <v>0</v>
      </c>
      <c r="L50" s="996" t="s">
        <v>0</v>
      </c>
      <c r="M50" s="996" t="s">
        <v>0</v>
      </c>
      <c r="N50" s="996" t="s">
        <v>0</v>
      </c>
    </row>
    <row r="51" spans="1:14" s="595" customFormat="1" ht="12" customHeight="1">
      <c r="A51" s="596"/>
      <c r="B51" s="597" t="s">
        <v>141</v>
      </c>
      <c r="C51" s="996">
        <v>1</v>
      </c>
      <c r="D51" s="996">
        <v>1</v>
      </c>
      <c r="E51" s="996" t="s">
        <v>0</v>
      </c>
      <c r="F51" s="996">
        <v>22</v>
      </c>
      <c r="G51" s="996">
        <v>22</v>
      </c>
      <c r="H51" s="996" t="s">
        <v>0</v>
      </c>
      <c r="I51" s="996">
        <v>15</v>
      </c>
      <c r="J51" s="996">
        <v>15</v>
      </c>
      <c r="K51" s="996" t="s">
        <v>0</v>
      </c>
      <c r="L51" s="996">
        <v>19</v>
      </c>
      <c r="M51" s="996">
        <v>19</v>
      </c>
      <c r="N51" s="996" t="s">
        <v>0</v>
      </c>
    </row>
    <row r="52" spans="1:14" s="595" customFormat="1" ht="12" customHeight="1">
      <c r="A52" s="596"/>
      <c r="B52" s="598" t="s">
        <v>504</v>
      </c>
      <c r="C52" s="996">
        <v>197</v>
      </c>
      <c r="D52" s="996">
        <v>44</v>
      </c>
      <c r="E52" s="996">
        <v>153</v>
      </c>
      <c r="F52" s="996">
        <v>19658</v>
      </c>
      <c r="G52" s="996">
        <v>4900</v>
      </c>
      <c r="H52" s="996">
        <v>14758</v>
      </c>
      <c r="I52" s="996">
        <f>SUM(J52:K52)</f>
        <v>18967</v>
      </c>
      <c r="J52" s="996">
        <v>4020</v>
      </c>
      <c r="K52" s="996">
        <v>14947</v>
      </c>
      <c r="L52" s="996" t="s">
        <v>0</v>
      </c>
      <c r="M52" s="996" t="s">
        <v>0</v>
      </c>
      <c r="N52" s="996" t="s">
        <v>0</v>
      </c>
    </row>
    <row r="53" spans="1:14" s="595" customFormat="1" ht="12" customHeight="1">
      <c r="A53" s="596"/>
      <c r="B53" s="598" t="s">
        <v>678</v>
      </c>
      <c r="C53" s="996">
        <v>52</v>
      </c>
      <c r="D53" s="996" t="s">
        <v>313</v>
      </c>
      <c r="E53" s="996">
        <v>52</v>
      </c>
      <c r="F53" s="996">
        <v>4751</v>
      </c>
      <c r="G53" s="996" t="s">
        <v>313</v>
      </c>
      <c r="H53" s="996">
        <v>4751</v>
      </c>
      <c r="I53" s="996">
        <v>4899</v>
      </c>
      <c r="J53" s="996" t="s">
        <v>313</v>
      </c>
      <c r="K53" s="996">
        <v>4899</v>
      </c>
      <c r="L53" s="996" t="s">
        <v>0</v>
      </c>
      <c r="M53" s="996" t="s">
        <v>0</v>
      </c>
      <c r="N53" s="996" t="s">
        <v>0</v>
      </c>
    </row>
    <row r="54" spans="1:14" s="600" customFormat="1" ht="12" customHeight="1">
      <c r="A54" s="596"/>
      <c r="B54" s="597" t="s">
        <v>669</v>
      </c>
      <c r="C54" s="996">
        <v>3</v>
      </c>
      <c r="D54" s="996">
        <v>2</v>
      </c>
      <c r="E54" s="996">
        <v>1</v>
      </c>
      <c r="F54" s="996">
        <v>34</v>
      </c>
      <c r="G54" s="996">
        <v>18</v>
      </c>
      <c r="H54" s="996">
        <v>16</v>
      </c>
      <c r="I54" s="996">
        <v>17</v>
      </c>
      <c r="J54" s="996">
        <v>6</v>
      </c>
      <c r="K54" s="996">
        <v>11</v>
      </c>
      <c r="L54" s="996">
        <v>14</v>
      </c>
      <c r="M54" s="996">
        <v>6</v>
      </c>
      <c r="N54" s="996">
        <v>8</v>
      </c>
    </row>
    <row r="55" spans="1:14" s="595" customFormat="1" ht="12" customHeight="1">
      <c r="A55" s="596"/>
      <c r="B55" s="598" t="s">
        <v>140</v>
      </c>
      <c r="C55" s="996">
        <v>3</v>
      </c>
      <c r="D55" s="996">
        <v>2</v>
      </c>
      <c r="E55" s="996">
        <v>1</v>
      </c>
      <c r="F55" s="996">
        <v>3</v>
      </c>
      <c r="G55" s="996" t="s">
        <v>0</v>
      </c>
      <c r="H55" s="996">
        <v>3</v>
      </c>
      <c r="I55" s="996" t="s">
        <v>0</v>
      </c>
      <c r="J55" s="996" t="s">
        <v>0</v>
      </c>
      <c r="K55" s="996" t="s">
        <v>0</v>
      </c>
      <c r="L55" s="996" t="s">
        <v>0</v>
      </c>
      <c r="M55" s="996" t="s">
        <v>0</v>
      </c>
      <c r="N55" s="996" t="s">
        <v>0</v>
      </c>
    </row>
    <row r="56" spans="1:14" s="600" customFormat="1" ht="12" customHeight="1">
      <c r="A56" s="596"/>
      <c r="B56" s="598" t="s">
        <v>139</v>
      </c>
      <c r="C56" s="996">
        <v>9</v>
      </c>
      <c r="D56" s="996">
        <v>9</v>
      </c>
      <c r="E56" s="996" t="s">
        <v>0</v>
      </c>
      <c r="F56" s="996" t="s">
        <v>0</v>
      </c>
      <c r="G56" s="996" t="s">
        <v>0</v>
      </c>
      <c r="H56" s="996" t="s">
        <v>0</v>
      </c>
      <c r="I56" s="996" t="s">
        <v>0</v>
      </c>
      <c r="J56" s="996" t="s">
        <v>0</v>
      </c>
      <c r="K56" s="996" t="s">
        <v>0</v>
      </c>
      <c r="L56" s="996">
        <v>31</v>
      </c>
      <c r="M56" s="996">
        <v>31</v>
      </c>
      <c r="N56" s="996" t="s">
        <v>313</v>
      </c>
    </row>
    <row r="57" spans="1:14" s="595" customFormat="1" ht="12" customHeight="1">
      <c r="A57" s="596"/>
      <c r="B57" s="598" t="s">
        <v>138</v>
      </c>
      <c r="C57" s="996">
        <v>10</v>
      </c>
      <c r="D57" s="996">
        <v>10</v>
      </c>
      <c r="E57" s="996" t="s">
        <v>0</v>
      </c>
      <c r="F57" s="996" t="s">
        <v>0</v>
      </c>
      <c r="G57" s="996" t="s">
        <v>0</v>
      </c>
      <c r="H57" s="996" t="s">
        <v>0</v>
      </c>
      <c r="I57" s="996" t="s">
        <v>0</v>
      </c>
      <c r="J57" s="996" t="s">
        <v>0</v>
      </c>
      <c r="K57" s="996" t="s">
        <v>0</v>
      </c>
      <c r="L57" s="996">
        <v>46</v>
      </c>
      <c r="M57" s="996">
        <v>46</v>
      </c>
      <c r="N57" s="996" t="s">
        <v>313</v>
      </c>
    </row>
    <row r="58" spans="1:14" s="595" customFormat="1" ht="12" customHeight="1">
      <c r="A58" s="596"/>
      <c r="B58" s="598" t="s">
        <v>505</v>
      </c>
      <c r="C58" s="996">
        <v>8</v>
      </c>
      <c r="D58" s="996">
        <v>8</v>
      </c>
      <c r="E58" s="996" t="s">
        <v>0</v>
      </c>
      <c r="F58" s="996" t="s">
        <v>0</v>
      </c>
      <c r="G58" s="996" t="s">
        <v>0</v>
      </c>
      <c r="H58" s="996" t="s">
        <v>0</v>
      </c>
      <c r="I58" s="996" t="s">
        <v>0</v>
      </c>
      <c r="J58" s="996" t="s">
        <v>0</v>
      </c>
      <c r="K58" s="996" t="s">
        <v>0</v>
      </c>
      <c r="L58" s="996" t="s">
        <v>313</v>
      </c>
      <c r="M58" s="996" t="s">
        <v>313</v>
      </c>
      <c r="N58" s="996" t="s">
        <v>313</v>
      </c>
    </row>
    <row r="59" spans="1:14" s="595" customFormat="1" ht="12" customHeight="1">
      <c r="A59" s="1217" t="s">
        <v>137</v>
      </c>
      <c r="B59" s="1218"/>
      <c r="C59" s="999">
        <v>1</v>
      </c>
      <c r="D59" s="999">
        <v>1</v>
      </c>
      <c r="E59" s="999" t="s">
        <v>0</v>
      </c>
      <c r="F59" s="999" t="s">
        <v>0</v>
      </c>
      <c r="G59" s="999" t="s">
        <v>0</v>
      </c>
      <c r="H59" s="999" t="s">
        <v>0</v>
      </c>
      <c r="I59" s="999" t="s">
        <v>0</v>
      </c>
      <c r="J59" s="999" t="s">
        <v>0</v>
      </c>
      <c r="K59" s="999" t="s">
        <v>0</v>
      </c>
      <c r="L59" s="999">
        <v>6</v>
      </c>
      <c r="M59" s="999">
        <v>6</v>
      </c>
      <c r="N59" s="999" t="s">
        <v>0</v>
      </c>
    </row>
    <row r="60" spans="1:14" s="595" customFormat="1" ht="12" customHeight="1">
      <c r="A60" s="596"/>
      <c r="B60" s="598" t="s">
        <v>136</v>
      </c>
      <c r="C60" s="996">
        <v>1</v>
      </c>
      <c r="D60" s="996">
        <v>1</v>
      </c>
      <c r="E60" s="996" t="s">
        <v>0</v>
      </c>
      <c r="F60" s="996" t="s">
        <v>0</v>
      </c>
      <c r="G60" s="996" t="s">
        <v>0</v>
      </c>
      <c r="H60" s="996" t="s">
        <v>0</v>
      </c>
      <c r="I60" s="996" t="s">
        <v>0</v>
      </c>
      <c r="J60" s="996" t="s">
        <v>0</v>
      </c>
      <c r="K60" s="996" t="s">
        <v>0</v>
      </c>
      <c r="L60" s="996">
        <v>6</v>
      </c>
      <c r="M60" s="996">
        <v>6</v>
      </c>
      <c r="N60" s="996" t="s">
        <v>0</v>
      </c>
    </row>
    <row r="61" spans="1:14" s="595" customFormat="1" ht="10.5" customHeight="1">
      <c r="A61" s="1217" t="s">
        <v>135</v>
      </c>
      <c r="B61" s="1218"/>
      <c r="C61" s="1000">
        <f>SUM(C62:C66)</f>
        <v>261</v>
      </c>
      <c r="D61" s="1000">
        <f aca="true" t="shared" si="2" ref="D61:M61">SUM(D62:D66)</f>
        <v>22</v>
      </c>
      <c r="E61" s="1000">
        <f t="shared" si="2"/>
        <v>239</v>
      </c>
      <c r="F61" s="1000">
        <f t="shared" si="2"/>
        <v>6258</v>
      </c>
      <c r="G61" s="1000">
        <f t="shared" si="2"/>
        <v>45</v>
      </c>
      <c r="H61" s="1000">
        <f t="shared" si="2"/>
        <v>6213</v>
      </c>
      <c r="I61" s="1000">
        <f t="shared" si="2"/>
        <v>3</v>
      </c>
      <c r="J61" s="1000">
        <f t="shared" si="2"/>
        <v>3</v>
      </c>
      <c r="K61" s="996" t="s">
        <v>0</v>
      </c>
      <c r="L61" s="1000">
        <f t="shared" si="2"/>
        <v>19</v>
      </c>
      <c r="M61" s="1000">
        <f t="shared" si="2"/>
        <v>19</v>
      </c>
      <c r="N61" s="996" t="s">
        <v>0</v>
      </c>
    </row>
    <row r="62" spans="1:14" s="595" customFormat="1" ht="12" customHeight="1">
      <c r="A62" s="596"/>
      <c r="B62" s="598" t="s">
        <v>158</v>
      </c>
      <c r="C62" s="998">
        <v>1</v>
      </c>
      <c r="D62" s="998">
        <v>1</v>
      </c>
      <c r="E62" s="996" t="s">
        <v>0</v>
      </c>
      <c r="F62" s="998">
        <v>30</v>
      </c>
      <c r="G62" s="998">
        <v>30</v>
      </c>
      <c r="H62" s="996" t="s">
        <v>0</v>
      </c>
      <c r="I62" s="998">
        <v>3</v>
      </c>
      <c r="J62" s="996">
        <v>3</v>
      </c>
      <c r="K62" s="996" t="s">
        <v>0</v>
      </c>
      <c r="L62" s="998">
        <v>1</v>
      </c>
      <c r="M62" s="996">
        <v>1</v>
      </c>
      <c r="N62" s="996" t="s">
        <v>0</v>
      </c>
    </row>
    <row r="63" spans="1:14" s="595" customFormat="1" ht="12.75" customHeight="1">
      <c r="A63" s="596"/>
      <c r="B63" s="598" t="s">
        <v>134</v>
      </c>
      <c r="C63" s="996">
        <v>220</v>
      </c>
      <c r="D63" s="996" t="s">
        <v>0</v>
      </c>
      <c r="E63" s="996">
        <v>220</v>
      </c>
      <c r="F63" s="996">
        <v>5949</v>
      </c>
      <c r="G63" s="996" t="s">
        <v>0</v>
      </c>
      <c r="H63" s="996">
        <v>5949</v>
      </c>
      <c r="I63" s="996" t="s">
        <v>0</v>
      </c>
      <c r="J63" s="996" t="s">
        <v>0</v>
      </c>
      <c r="K63" s="996" t="s">
        <v>0</v>
      </c>
      <c r="L63" s="996" t="s">
        <v>0</v>
      </c>
      <c r="M63" s="996" t="s">
        <v>0</v>
      </c>
      <c r="N63" s="996" t="s">
        <v>0</v>
      </c>
    </row>
    <row r="64" spans="1:14" s="595" customFormat="1" ht="12" customHeight="1">
      <c r="A64" s="596"/>
      <c r="B64" s="598" t="s">
        <v>133</v>
      </c>
      <c r="C64" s="996">
        <v>5</v>
      </c>
      <c r="D64" s="996">
        <v>5</v>
      </c>
      <c r="E64" s="996" t="s">
        <v>0</v>
      </c>
      <c r="F64" s="996" t="s">
        <v>0</v>
      </c>
      <c r="G64" s="996" t="s">
        <v>0</v>
      </c>
      <c r="H64" s="996" t="s">
        <v>0</v>
      </c>
      <c r="I64" s="996" t="s">
        <v>0</v>
      </c>
      <c r="J64" s="996" t="s">
        <v>0</v>
      </c>
      <c r="K64" s="996" t="s">
        <v>0</v>
      </c>
      <c r="L64" s="996">
        <v>18</v>
      </c>
      <c r="M64" s="996">
        <v>18</v>
      </c>
      <c r="N64" s="996" t="s">
        <v>0</v>
      </c>
    </row>
    <row r="65" spans="1:14" s="595" customFormat="1" ht="12">
      <c r="A65" s="596"/>
      <c r="B65" s="597" t="s">
        <v>132</v>
      </c>
      <c r="C65" s="996">
        <v>15</v>
      </c>
      <c r="D65" s="996">
        <v>15</v>
      </c>
      <c r="E65" s="996" t="s">
        <v>0</v>
      </c>
      <c r="F65" s="996" t="s">
        <v>0</v>
      </c>
      <c r="G65" s="996" t="s">
        <v>0</v>
      </c>
      <c r="H65" s="996" t="s">
        <v>0</v>
      </c>
      <c r="I65" s="996" t="s">
        <v>0</v>
      </c>
      <c r="J65" s="996" t="s">
        <v>0</v>
      </c>
      <c r="K65" s="996" t="s">
        <v>0</v>
      </c>
      <c r="L65" s="996" t="s">
        <v>0</v>
      </c>
      <c r="M65" s="996" t="s">
        <v>0</v>
      </c>
      <c r="N65" s="996" t="s">
        <v>0</v>
      </c>
    </row>
    <row r="66" spans="1:14" s="595" customFormat="1" ht="12">
      <c r="A66" s="596"/>
      <c r="B66" s="597" t="s">
        <v>562</v>
      </c>
      <c r="C66" s="998">
        <v>20</v>
      </c>
      <c r="D66" s="996">
        <v>1</v>
      </c>
      <c r="E66" s="998">
        <v>19</v>
      </c>
      <c r="F66" s="998">
        <v>279</v>
      </c>
      <c r="G66" s="996">
        <v>15</v>
      </c>
      <c r="H66" s="998">
        <v>264</v>
      </c>
      <c r="I66" s="996" t="s">
        <v>0</v>
      </c>
      <c r="J66" s="996" t="s">
        <v>0</v>
      </c>
      <c r="K66" s="996" t="s">
        <v>0</v>
      </c>
      <c r="L66" s="996" t="s">
        <v>0</v>
      </c>
      <c r="M66" s="996" t="s">
        <v>0</v>
      </c>
      <c r="N66" s="996" t="s">
        <v>0</v>
      </c>
    </row>
    <row r="67" spans="1:14" ht="12.75" thickBot="1">
      <c r="A67" s="617"/>
      <c r="B67" s="618"/>
      <c r="C67" s="540"/>
      <c r="D67" s="540"/>
      <c r="E67" s="540"/>
      <c r="F67" s="540"/>
      <c r="G67" s="540"/>
      <c r="H67" s="540"/>
      <c r="I67" s="540"/>
      <c r="J67" s="540"/>
      <c r="K67" s="540"/>
      <c r="L67" s="540"/>
      <c r="M67" s="540"/>
      <c r="N67" s="540"/>
    </row>
    <row r="68" spans="1:2" ht="12">
      <c r="A68" s="619" t="s">
        <v>671</v>
      </c>
      <c r="B68" s="619"/>
    </row>
    <row r="69" spans="1:11" ht="15" customHeight="1">
      <c r="A69" s="541" t="s">
        <v>682</v>
      </c>
      <c r="B69" s="541"/>
      <c r="C69" s="602"/>
      <c r="D69" s="602"/>
      <c r="E69" s="602"/>
      <c r="F69" s="602"/>
      <c r="G69" s="602"/>
      <c r="H69" s="602"/>
      <c r="I69" s="602"/>
      <c r="J69" s="602"/>
      <c r="K69" s="541"/>
    </row>
    <row r="70" spans="1:11" ht="13.5" customHeight="1">
      <c r="A70" s="541"/>
      <c r="B70" s="541" t="s">
        <v>679</v>
      </c>
      <c r="C70" s="602"/>
      <c r="D70" s="602"/>
      <c r="E70" s="602"/>
      <c r="F70" s="602"/>
      <c r="G70" s="602"/>
      <c r="H70" s="602"/>
      <c r="I70" s="602"/>
      <c r="J70" s="602"/>
      <c r="K70" s="541"/>
    </row>
    <row r="71" spans="2:14" ht="15" customHeight="1">
      <c r="B71" s="541" t="s">
        <v>680</v>
      </c>
      <c r="C71" s="602"/>
      <c r="D71" s="602"/>
      <c r="E71" s="602"/>
      <c r="F71" s="602"/>
      <c r="G71" s="602"/>
      <c r="H71" s="602"/>
      <c r="I71" s="602"/>
      <c r="J71" s="602"/>
      <c r="K71" s="602"/>
      <c r="L71" s="542"/>
      <c r="M71" s="542"/>
      <c r="N71" s="542"/>
    </row>
    <row r="72" spans="3:11" ht="12">
      <c r="C72" s="603"/>
      <c r="D72" s="603"/>
      <c r="E72" s="603"/>
      <c r="F72" s="603"/>
      <c r="G72" s="603"/>
      <c r="H72" s="603"/>
      <c r="I72" s="603"/>
      <c r="J72" s="603"/>
      <c r="K72" s="602"/>
    </row>
    <row r="73" spans="2:11" ht="12">
      <c r="B73" s="606" t="s">
        <v>681</v>
      </c>
      <c r="C73" s="602"/>
      <c r="D73" s="602"/>
      <c r="E73" s="602"/>
      <c r="F73" s="602"/>
      <c r="G73" s="602"/>
      <c r="H73" s="602"/>
      <c r="I73" s="602"/>
      <c r="J73" s="602"/>
      <c r="K73" s="602"/>
    </row>
    <row r="90" spans="3:14" ht="12">
      <c r="C90" s="543"/>
      <c r="D90" s="543"/>
      <c r="E90" s="543"/>
      <c r="F90" s="543"/>
      <c r="G90" s="543"/>
      <c r="H90" s="543"/>
      <c r="I90" s="543"/>
      <c r="J90" s="543"/>
      <c r="K90" s="543"/>
      <c r="L90" s="543"/>
      <c r="M90" s="543"/>
      <c r="N90" s="543"/>
    </row>
    <row r="91" spans="2:14" ht="12">
      <c r="B91" s="620"/>
      <c r="C91" s="544"/>
      <c r="D91" s="545"/>
      <c r="E91" s="544"/>
      <c r="F91" s="544"/>
      <c r="G91" s="544"/>
      <c r="H91" s="544"/>
      <c r="I91" s="545"/>
      <c r="J91" s="545"/>
      <c r="K91" s="545"/>
      <c r="L91" s="545"/>
      <c r="M91" s="545"/>
      <c r="N91" s="545"/>
    </row>
  </sheetData>
  <sheetProtection/>
  <mergeCells count="14">
    <mergeCell ref="A61:B61"/>
    <mergeCell ref="A14:B14"/>
    <mergeCell ref="A27:B27"/>
    <mergeCell ref="A29:B29"/>
    <mergeCell ref="A34:B34"/>
    <mergeCell ref="A39:B39"/>
    <mergeCell ref="A40:B40"/>
    <mergeCell ref="A41:B41"/>
    <mergeCell ref="A42:B42"/>
    <mergeCell ref="A22:B22"/>
    <mergeCell ref="A17:B17"/>
    <mergeCell ref="A43:B43"/>
    <mergeCell ref="A44:B44"/>
    <mergeCell ref="A59:B59"/>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rgb="FFFFFF00"/>
  </sheetPr>
  <dimension ref="A1:Z50"/>
  <sheetViews>
    <sheetView showGridLines="0" zoomScalePageLayoutView="0" workbookViewId="0" topLeftCell="A1">
      <selection activeCell="L2" sqref="L2:P2"/>
    </sheetView>
  </sheetViews>
  <sheetFormatPr defaultColWidth="9.00390625" defaultRowHeight="13.5"/>
  <cols>
    <col min="1" max="1" width="2.50390625" style="371" customWidth="1"/>
    <col min="2" max="2" width="8.75390625" style="371" customWidth="1"/>
    <col min="3" max="3" width="7.625" style="371" customWidth="1"/>
    <col min="4" max="4" width="7.25390625" style="372" customWidth="1"/>
    <col min="5" max="6" width="6.75390625" style="371" customWidth="1"/>
    <col min="7" max="8" width="7.50390625" style="371" customWidth="1"/>
    <col min="9" max="10" width="6.875" style="371" customWidth="1"/>
    <col min="11" max="11" width="8.125" style="371" customWidth="1"/>
    <col min="12" max="12" width="7.00390625" style="371" customWidth="1"/>
    <col min="13" max="14" width="6.875" style="371" customWidth="1"/>
    <col min="15" max="24" width="9.00390625" style="371" customWidth="1"/>
    <col min="25" max="25" width="7.375" style="371" customWidth="1"/>
    <col min="26" max="16384" width="9.00390625" style="371" customWidth="1"/>
  </cols>
  <sheetData>
    <row r="1" spans="5:24" ht="18.75" customHeight="1">
      <c r="E1" s="377"/>
      <c r="F1" s="377"/>
      <c r="G1" s="377"/>
      <c r="H1" s="377"/>
      <c r="I1" s="372"/>
      <c r="J1" s="372"/>
      <c r="K1" s="457"/>
      <c r="L1" s="373"/>
      <c r="M1" s="372"/>
      <c r="N1" s="458" t="s">
        <v>553</v>
      </c>
      <c r="O1" s="374" t="s">
        <v>850</v>
      </c>
      <c r="P1" s="375"/>
      <c r="Q1" s="376"/>
      <c r="R1" s="376"/>
      <c r="S1" s="376"/>
      <c r="T1" s="377"/>
      <c r="U1" s="377"/>
      <c r="V1" s="374"/>
      <c r="W1" s="377"/>
      <c r="X1" s="377"/>
    </row>
    <row r="2" spans="1:25" ht="17.25" customHeight="1" thickBot="1">
      <c r="A2" s="628" t="s">
        <v>168</v>
      </c>
      <c r="B2"/>
      <c r="C2"/>
      <c r="D2"/>
      <c r="E2"/>
      <c r="F2"/>
      <c r="G2"/>
      <c r="H2"/>
      <c r="I2"/>
      <c r="J2"/>
      <c r="K2"/>
      <c r="L2" s="1224" t="s">
        <v>795</v>
      </c>
      <c r="M2" s="1224"/>
      <c r="N2" s="1224"/>
      <c r="O2" s="1056" t="s">
        <v>796</v>
      </c>
      <c r="P2" s="1056"/>
      <c r="Q2"/>
      <c r="R2"/>
      <c r="S2"/>
      <c r="T2"/>
      <c r="U2"/>
      <c r="V2"/>
      <c r="W2"/>
      <c r="X2"/>
      <c r="Y2" s="629" t="s">
        <v>380</v>
      </c>
    </row>
    <row r="3" spans="1:25" ht="12">
      <c r="A3" s="1234" t="s">
        <v>683</v>
      </c>
      <c r="B3" s="1235"/>
      <c r="C3" s="1240" t="s">
        <v>684</v>
      </c>
      <c r="D3" s="656"/>
      <c r="E3" s="657"/>
      <c r="F3" s="657"/>
      <c r="G3" s="655" t="s">
        <v>157</v>
      </c>
      <c r="H3" s="659"/>
      <c r="I3" s="659"/>
      <c r="J3" s="659"/>
      <c r="K3" s="658"/>
      <c r="L3" s="654"/>
      <c r="M3" s="654" t="s">
        <v>685</v>
      </c>
      <c r="N3" s="630"/>
      <c r="O3" s="631" t="s">
        <v>686</v>
      </c>
      <c r="P3" s="631"/>
      <c r="Q3" s="631"/>
      <c r="R3" s="631"/>
      <c r="S3" s="631"/>
      <c r="T3" s="632" t="s">
        <v>687</v>
      </c>
      <c r="U3" s="633"/>
      <c r="V3" s="633"/>
      <c r="W3" s="634"/>
      <c r="X3" s="1228" t="s">
        <v>688</v>
      </c>
      <c r="Y3" s="1231" t="s">
        <v>381</v>
      </c>
    </row>
    <row r="4" spans="1:25" s="378" customFormat="1" ht="15" customHeight="1">
      <c r="A4" s="1236"/>
      <c r="B4" s="1237"/>
      <c r="C4" s="1241"/>
      <c r="D4" s="1225" t="s">
        <v>382</v>
      </c>
      <c r="E4" s="1225" t="s">
        <v>156</v>
      </c>
      <c r="F4" s="1225"/>
      <c r="G4" s="661" t="s">
        <v>689</v>
      </c>
      <c r="H4" s="662"/>
      <c r="I4" s="1222" t="s">
        <v>383</v>
      </c>
      <c r="J4" s="1222" t="s">
        <v>384</v>
      </c>
      <c r="K4" s="1222" t="s">
        <v>558</v>
      </c>
      <c r="L4" s="1225" t="s">
        <v>382</v>
      </c>
      <c r="M4" s="1222" t="s">
        <v>690</v>
      </c>
      <c r="N4" s="1226" t="s">
        <v>691</v>
      </c>
      <c r="O4" s="1223" t="s">
        <v>382</v>
      </c>
      <c r="P4" s="1222" t="s">
        <v>385</v>
      </c>
      <c r="Q4" s="1222"/>
      <c r="R4" s="1222" t="s">
        <v>554</v>
      </c>
      <c r="S4" s="1222" t="s">
        <v>555</v>
      </c>
      <c r="T4" s="1225" t="s">
        <v>129</v>
      </c>
      <c r="U4" s="1222" t="s">
        <v>692</v>
      </c>
      <c r="V4" s="1222" t="s">
        <v>386</v>
      </c>
      <c r="W4" s="1222" t="s">
        <v>315</v>
      </c>
      <c r="X4" s="1229"/>
      <c r="Y4" s="1232"/>
    </row>
    <row r="5" spans="1:25" s="635" customFormat="1" ht="28.5" customHeight="1">
      <c r="A5" s="1236"/>
      <c r="B5" s="1237"/>
      <c r="C5" s="1227"/>
      <c r="D5" s="1225"/>
      <c r="E5" s="1225"/>
      <c r="F5" s="1225"/>
      <c r="G5" s="663" t="s">
        <v>387</v>
      </c>
      <c r="H5" s="661" t="s">
        <v>388</v>
      </c>
      <c r="I5" s="1222"/>
      <c r="J5" s="1222"/>
      <c r="K5" s="1222"/>
      <c r="L5" s="1225"/>
      <c r="M5" s="1222"/>
      <c r="N5" s="1227"/>
      <c r="O5" s="1223"/>
      <c r="P5" s="1222"/>
      <c r="Q5" s="1222"/>
      <c r="R5" s="1222"/>
      <c r="S5" s="1222"/>
      <c r="T5" s="1225"/>
      <c r="U5" s="1222"/>
      <c r="V5" s="1222"/>
      <c r="W5" s="1222"/>
      <c r="X5" s="1230"/>
      <c r="Y5" s="1232"/>
    </row>
    <row r="6" spans="1:25" s="378" customFormat="1" ht="30" customHeight="1">
      <c r="A6" s="1238"/>
      <c r="B6" s="1239"/>
      <c r="C6" s="636" t="s">
        <v>389</v>
      </c>
      <c r="D6" s="637" t="s">
        <v>389</v>
      </c>
      <c r="E6" s="636" t="s">
        <v>389</v>
      </c>
      <c r="F6" s="636" t="s">
        <v>390</v>
      </c>
      <c r="G6" s="636" t="s">
        <v>389</v>
      </c>
      <c r="H6" s="636" t="s">
        <v>389</v>
      </c>
      <c r="I6" s="638" t="s">
        <v>389</v>
      </c>
      <c r="J6" s="638" t="s">
        <v>389</v>
      </c>
      <c r="K6" s="636" t="s">
        <v>389</v>
      </c>
      <c r="L6" s="636" t="s">
        <v>389</v>
      </c>
      <c r="M6" s="638" t="s">
        <v>389</v>
      </c>
      <c r="N6" s="638" t="s">
        <v>389</v>
      </c>
      <c r="O6" s="636" t="s">
        <v>389</v>
      </c>
      <c r="P6" s="636" t="s">
        <v>389</v>
      </c>
      <c r="Q6" s="636" t="s">
        <v>391</v>
      </c>
      <c r="R6" s="638" t="s">
        <v>389</v>
      </c>
      <c r="S6" s="638" t="s">
        <v>389</v>
      </c>
      <c r="T6" s="638" t="s">
        <v>392</v>
      </c>
      <c r="U6" s="638" t="s">
        <v>392</v>
      </c>
      <c r="V6" s="638" t="s">
        <v>392</v>
      </c>
      <c r="W6" s="638" t="s">
        <v>392</v>
      </c>
      <c r="X6" s="638" t="s">
        <v>392</v>
      </c>
      <c r="Y6" s="1233"/>
    </row>
    <row r="7" spans="1:25" s="635" customFormat="1" ht="15" customHeight="1">
      <c r="A7" s="378"/>
      <c r="B7" s="639" t="s">
        <v>847</v>
      </c>
      <c r="C7" s="378">
        <v>396</v>
      </c>
      <c r="D7" s="378">
        <v>146</v>
      </c>
      <c r="E7" s="378">
        <v>12</v>
      </c>
      <c r="F7" s="378">
        <v>702</v>
      </c>
      <c r="G7" s="378">
        <v>1</v>
      </c>
      <c r="H7" s="378">
        <v>25</v>
      </c>
      <c r="I7" s="378">
        <v>77</v>
      </c>
      <c r="J7" s="378">
        <v>27</v>
      </c>
      <c r="K7" s="378">
        <v>4</v>
      </c>
      <c r="L7" s="641">
        <v>131</v>
      </c>
      <c r="M7" s="378">
        <v>116</v>
      </c>
      <c r="N7" s="378">
        <v>15</v>
      </c>
      <c r="O7" s="643">
        <v>119</v>
      </c>
      <c r="P7" s="378">
        <v>56</v>
      </c>
      <c r="Q7" s="671" t="s">
        <v>591</v>
      </c>
      <c r="R7" s="378">
        <v>38</v>
      </c>
      <c r="S7" s="378">
        <v>25</v>
      </c>
      <c r="T7" s="629">
        <v>968</v>
      </c>
      <c r="U7" s="378">
        <v>50</v>
      </c>
      <c r="V7" s="378">
        <v>463</v>
      </c>
      <c r="W7" s="378">
        <v>455</v>
      </c>
      <c r="X7" s="378">
        <v>273</v>
      </c>
      <c r="Y7" s="642" t="s">
        <v>849</v>
      </c>
    </row>
    <row r="8" spans="2:25" s="378" customFormat="1" ht="16.5" customHeight="1">
      <c r="B8" s="639" t="s">
        <v>556</v>
      </c>
      <c r="C8" s="378">
        <v>420</v>
      </c>
      <c r="D8" s="378">
        <v>139</v>
      </c>
      <c r="E8" s="378">
        <v>12</v>
      </c>
      <c r="F8" s="378">
        <v>815</v>
      </c>
      <c r="G8" s="378">
        <v>1</v>
      </c>
      <c r="H8" s="378">
        <v>25</v>
      </c>
      <c r="I8" s="378">
        <v>77</v>
      </c>
      <c r="J8" s="378">
        <v>20</v>
      </c>
      <c r="K8" s="378">
        <v>4</v>
      </c>
      <c r="L8" s="641">
        <v>161</v>
      </c>
      <c r="M8" s="378">
        <v>146</v>
      </c>
      <c r="N8" s="378">
        <v>15</v>
      </c>
      <c r="O8" s="643">
        <v>120</v>
      </c>
      <c r="P8" s="378">
        <v>57</v>
      </c>
      <c r="Q8" s="664">
        <v>3381</v>
      </c>
      <c r="R8" s="378">
        <v>40</v>
      </c>
      <c r="S8" s="629">
        <v>23</v>
      </c>
      <c r="T8" s="378">
        <v>983</v>
      </c>
      <c r="U8" s="378">
        <v>52</v>
      </c>
      <c r="V8" s="670">
        <v>503</v>
      </c>
      <c r="W8" s="670">
        <v>428</v>
      </c>
      <c r="X8" s="378">
        <v>280</v>
      </c>
      <c r="Y8" s="642" t="s">
        <v>556</v>
      </c>
    </row>
    <row r="9" spans="2:25" s="378" customFormat="1" ht="16.5" customHeight="1">
      <c r="B9" s="639" t="s">
        <v>592</v>
      </c>
      <c r="C9" s="651">
        <v>458</v>
      </c>
      <c r="D9" s="670">
        <v>139</v>
      </c>
      <c r="E9" s="670">
        <v>12</v>
      </c>
      <c r="F9" s="378">
        <v>785</v>
      </c>
      <c r="G9" s="378">
        <v>1</v>
      </c>
      <c r="H9" s="378">
        <v>25</v>
      </c>
      <c r="I9" s="378">
        <v>76</v>
      </c>
      <c r="J9" s="378">
        <v>20</v>
      </c>
      <c r="K9" s="378">
        <v>4</v>
      </c>
      <c r="L9" s="378">
        <v>200</v>
      </c>
      <c r="M9" s="378">
        <v>185</v>
      </c>
      <c r="N9" s="378">
        <v>15</v>
      </c>
      <c r="O9" s="660">
        <v>119</v>
      </c>
      <c r="P9" s="378">
        <v>57</v>
      </c>
      <c r="Q9" s="670">
        <v>3421</v>
      </c>
      <c r="R9" s="378">
        <v>40</v>
      </c>
      <c r="S9" s="378">
        <v>22</v>
      </c>
      <c r="T9" s="378">
        <v>997</v>
      </c>
      <c r="U9" s="378">
        <v>58</v>
      </c>
      <c r="V9" s="378">
        <v>514</v>
      </c>
      <c r="W9" s="378">
        <v>425</v>
      </c>
      <c r="X9" s="378">
        <v>283</v>
      </c>
      <c r="Y9" s="642" t="s">
        <v>592</v>
      </c>
    </row>
    <row r="10" spans="2:25" s="378" customFormat="1" ht="16.5" customHeight="1">
      <c r="B10" s="639" t="s">
        <v>693</v>
      </c>
      <c r="C10" s="378">
        <v>479</v>
      </c>
      <c r="D10" s="378">
        <v>138</v>
      </c>
      <c r="E10" s="378">
        <v>12</v>
      </c>
      <c r="F10" s="378">
        <v>779</v>
      </c>
      <c r="G10" s="378">
        <v>1</v>
      </c>
      <c r="H10" s="378">
        <v>25</v>
      </c>
      <c r="I10" s="378">
        <v>76</v>
      </c>
      <c r="J10" s="378">
        <v>20</v>
      </c>
      <c r="K10" s="378">
        <v>4</v>
      </c>
      <c r="L10" s="378">
        <v>221</v>
      </c>
      <c r="M10" s="670">
        <v>206</v>
      </c>
      <c r="N10" s="378">
        <v>15</v>
      </c>
      <c r="O10" s="378">
        <v>120</v>
      </c>
      <c r="P10" s="378">
        <v>57</v>
      </c>
      <c r="Q10" s="670">
        <v>3515</v>
      </c>
      <c r="R10" s="378">
        <v>41</v>
      </c>
      <c r="S10" s="378">
        <v>22</v>
      </c>
      <c r="T10" s="670">
        <v>1022</v>
      </c>
      <c r="U10" s="378">
        <v>67</v>
      </c>
      <c r="V10" s="378">
        <v>281</v>
      </c>
      <c r="W10" s="378">
        <v>409</v>
      </c>
      <c r="X10" s="378">
        <v>265</v>
      </c>
      <c r="Y10" s="642" t="s">
        <v>693</v>
      </c>
    </row>
    <row r="11" spans="2:25" s="378" customFormat="1" ht="16.5" customHeight="1">
      <c r="B11" s="626" t="s">
        <v>848</v>
      </c>
      <c r="C11" s="650">
        <v>492</v>
      </c>
      <c r="D11" s="650">
        <v>138</v>
      </c>
      <c r="E11" s="650">
        <v>12</v>
      </c>
      <c r="F11" s="650">
        <v>782</v>
      </c>
      <c r="G11" s="650">
        <v>1</v>
      </c>
      <c r="H11" s="650">
        <v>25</v>
      </c>
      <c r="I11" s="650">
        <v>76</v>
      </c>
      <c r="J11" s="650">
        <v>20</v>
      </c>
      <c r="K11" s="650">
        <v>4</v>
      </c>
      <c r="L11" s="650">
        <v>235</v>
      </c>
      <c r="M11" s="650">
        <v>220</v>
      </c>
      <c r="N11" s="650">
        <v>15</v>
      </c>
      <c r="O11" s="650">
        <v>119</v>
      </c>
      <c r="P11" s="650">
        <v>57</v>
      </c>
      <c r="Q11" s="627" t="s">
        <v>868</v>
      </c>
      <c r="R11" s="650">
        <v>41</v>
      </c>
      <c r="S11" s="650">
        <v>21</v>
      </c>
      <c r="T11" s="650">
        <v>746</v>
      </c>
      <c r="U11" s="650">
        <v>70</v>
      </c>
      <c r="V11" s="650">
        <v>283</v>
      </c>
      <c r="W11" s="650">
        <v>393</v>
      </c>
      <c r="X11" s="650">
        <v>267</v>
      </c>
      <c r="Y11" s="601" t="s">
        <v>848</v>
      </c>
    </row>
    <row r="12" spans="2:25" s="378" customFormat="1" ht="16.5" customHeight="1">
      <c r="B12" s="639"/>
      <c r="C12" s="640"/>
      <c r="D12" s="643">
        <v>0</v>
      </c>
      <c r="E12" s="640"/>
      <c r="F12" s="640"/>
      <c r="G12" s="640"/>
      <c r="H12" s="640"/>
      <c r="I12" s="640"/>
      <c r="J12" s="640"/>
      <c r="K12" s="640"/>
      <c r="L12" s="643">
        <v>0</v>
      </c>
      <c r="M12" s="640"/>
      <c r="N12" s="640"/>
      <c r="O12" s="660"/>
      <c r="X12" s="640"/>
      <c r="Y12" s="642"/>
    </row>
    <row r="13" spans="1:25" s="378" customFormat="1" ht="12.75" customHeight="1">
      <c r="A13" s="650"/>
      <c r="B13" s="652" t="s">
        <v>215</v>
      </c>
      <c r="C13" s="677">
        <v>415</v>
      </c>
      <c r="D13" s="678">
        <v>111</v>
      </c>
      <c r="E13" s="685">
        <v>10</v>
      </c>
      <c r="F13" s="685">
        <v>660</v>
      </c>
      <c r="G13" s="685">
        <v>1</v>
      </c>
      <c r="H13" s="685">
        <v>21</v>
      </c>
      <c r="I13" s="680">
        <v>61</v>
      </c>
      <c r="J13" s="685">
        <v>14</v>
      </c>
      <c r="K13" s="685">
        <v>4</v>
      </c>
      <c r="L13" s="678">
        <v>210</v>
      </c>
      <c r="M13" s="685">
        <v>197</v>
      </c>
      <c r="N13" s="685">
        <v>13</v>
      </c>
      <c r="O13" s="683">
        <v>94</v>
      </c>
      <c r="P13" s="650">
        <v>43</v>
      </c>
      <c r="Q13" s="872">
        <v>2660</v>
      </c>
      <c r="R13" s="650">
        <v>33</v>
      </c>
      <c r="S13" s="650">
        <v>18</v>
      </c>
      <c r="T13" s="650">
        <v>622</v>
      </c>
      <c r="U13" s="650">
        <v>56</v>
      </c>
      <c r="V13" s="650">
        <v>235</v>
      </c>
      <c r="W13" s="650">
        <v>331</v>
      </c>
      <c r="X13" s="684">
        <v>227</v>
      </c>
      <c r="Y13" s="668" t="s">
        <v>215</v>
      </c>
    </row>
    <row r="14" spans="1:25" s="378" customFormat="1" ht="16.5" customHeight="1">
      <c r="A14" s="650"/>
      <c r="B14" s="652" t="s">
        <v>213</v>
      </c>
      <c r="C14" s="677">
        <v>77</v>
      </c>
      <c r="D14" s="678">
        <v>27</v>
      </c>
      <c r="E14" s="685">
        <v>2</v>
      </c>
      <c r="F14" s="685">
        <v>122</v>
      </c>
      <c r="G14" s="680" t="s">
        <v>313</v>
      </c>
      <c r="H14" s="685">
        <v>4</v>
      </c>
      <c r="I14" s="680">
        <v>15</v>
      </c>
      <c r="J14" s="685">
        <v>6</v>
      </c>
      <c r="K14" s="680" t="s">
        <v>313</v>
      </c>
      <c r="L14" s="678">
        <v>25</v>
      </c>
      <c r="M14" s="685">
        <v>23</v>
      </c>
      <c r="N14" s="685">
        <v>2</v>
      </c>
      <c r="O14" s="683">
        <v>25</v>
      </c>
      <c r="P14" s="650">
        <v>14</v>
      </c>
      <c r="Q14" s="650">
        <v>865</v>
      </c>
      <c r="R14" s="650">
        <v>8</v>
      </c>
      <c r="S14" s="650">
        <v>3</v>
      </c>
      <c r="T14" s="650">
        <v>124</v>
      </c>
      <c r="U14" s="650">
        <v>14</v>
      </c>
      <c r="V14" s="650">
        <v>48</v>
      </c>
      <c r="W14" s="650">
        <v>62</v>
      </c>
      <c r="X14" s="684">
        <v>40</v>
      </c>
      <c r="Y14" s="668" t="s">
        <v>213</v>
      </c>
    </row>
    <row r="15" spans="2:25" s="378" customFormat="1" ht="16.5" customHeight="1">
      <c r="B15" s="644"/>
      <c r="C15" s="640"/>
      <c r="D15" s="641"/>
      <c r="E15" s="664"/>
      <c r="F15" s="664"/>
      <c r="G15" s="664"/>
      <c r="H15" s="664"/>
      <c r="I15" s="664"/>
      <c r="J15" s="664"/>
      <c r="K15" s="674"/>
      <c r="L15" s="641"/>
      <c r="M15" s="664"/>
      <c r="N15" s="664"/>
      <c r="O15" s="683"/>
      <c r="X15" s="664"/>
      <c r="Y15" s="665"/>
    </row>
    <row r="16" spans="1:26" s="378" customFormat="1" ht="10.5" customHeight="1">
      <c r="A16" s="378">
        <v>1</v>
      </c>
      <c r="B16" s="644" t="s">
        <v>211</v>
      </c>
      <c r="C16" s="651">
        <v>143</v>
      </c>
      <c r="D16" s="641">
        <v>31</v>
      </c>
      <c r="E16" s="664">
        <v>1</v>
      </c>
      <c r="F16" s="664">
        <v>75</v>
      </c>
      <c r="G16" s="674" t="s">
        <v>313</v>
      </c>
      <c r="H16" s="664">
        <v>5</v>
      </c>
      <c r="I16" s="664">
        <v>19</v>
      </c>
      <c r="J16" s="664">
        <v>5</v>
      </c>
      <c r="K16" s="664">
        <v>1</v>
      </c>
      <c r="L16" s="641">
        <v>83</v>
      </c>
      <c r="M16" s="664">
        <v>82</v>
      </c>
      <c r="N16" s="664">
        <v>1</v>
      </c>
      <c r="O16" s="660">
        <v>29</v>
      </c>
      <c r="P16" s="378">
        <v>12</v>
      </c>
      <c r="Q16" s="378">
        <v>761</v>
      </c>
      <c r="R16" s="378">
        <v>12</v>
      </c>
      <c r="S16" s="378">
        <v>5</v>
      </c>
      <c r="T16" s="378">
        <v>213</v>
      </c>
      <c r="U16" s="378">
        <v>20</v>
      </c>
      <c r="V16" s="378">
        <v>77</v>
      </c>
      <c r="W16" s="378">
        <v>116</v>
      </c>
      <c r="X16" s="673">
        <v>77</v>
      </c>
      <c r="Y16" s="666">
        <v>1</v>
      </c>
      <c r="Z16" s="670"/>
    </row>
    <row r="17" spans="1:26" s="378" customFormat="1" ht="17.25" customHeight="1">
      <c r="A17" s="378">
        <v>2</v>
      </c>
      <c r="B17" s="644" t="s">
        <v>393</v>
      </c>
      <c r="C17" s="651">
        <v>79</v>
      </c>
      <c r="D17" s="641">
        <v>23</v>
      </c>
      <c r="E17" s="664">
        <v>4</v>
      </c>
      <c r="F17" s="664">
        <v>261</v>
      </c>
      <c r="G17" s="674" t="s">
        <v>313</v>
      </c>
      <c r="H17" s="664">
        <v>3</v>
      </c>
      <c r="I17" s="664">
        <v>14</v>
      </c>
      <c r="J17" s="674" t="s">
        <v>313</v>
      </c>
      <c r="K17" s="664">
        <v>2</v>
      </c>
      <c r="L17" s="641">
        <v>37</v>
      </c>
      <c r="M17" s="664">
        <v>29</v>
      </c>
      <c r="N17" s="664">
        <v>8</v>
      </c>
      <c r="O17" s="660">
        <v>19</v>
      </c>
      <c r="P17" s="378">
        <v>10</v>
      </c>
      <c r="Q17" s="378">
        <v>612</v>
      </c>
      <c r="R17" s="378">
        <v>7</v>
      </c>
      <c r="S17" s="378">
        <v>2</v>
      </c>
      <c r="T17" s="378">
        <v>101</v>
      </c>
      <c r="U17" s="378">
        <v>7</v>
      </c>
      <c r="V17" s="378">
        <v>38</v>
      </c>
      <c r="W17" s="378">
        <v>56</v>
      </c>
      <c r="X17" s="664">
        <v>41</v>
      </c>
      <c r="Y17" s="666">
        <v>2</v>
      </c>
      <c r="Z17" s="670"/>
    </row>
    <row r="18" spans="1:26" s="378" customFormat="1" ht="17.25" customHeight="1">
      <c r="A18" s="378">
        <v>3</v>
      </c>
      <c r="B18" s="644" t="s">
        <v>207</v>
      </c>
      <c r="C18" s="651">
        <v>41</v>
      </c>
      <c r="D18" s="641">
        <v>11</v>
      </c>
      <c r="E18" s="674" t="s">
        <v>313</v>
      </c>
      <c r="F18" s="674" t="s">
        <v>313</v>
      </c>
      <c r="G18" s="664">
        <v>1</v>
      </c>
      <c r="H18" s="664">
        <v>2</v>
      </c>
      <c r="I18" s="664">
        <v>7</v>
      </c>
      <c r="J18" s="664">
        <v>1</v>
      </c>
      <c r="K18" s="674" t="s">
        <v>313</v>
      </c>
      <c r="L18" s="641">
        <v>24</v>
      </c>
      <c r="M18" s="664">
        <v>24</v>
      </c>
      <c r="N18" s="674" t="s">
        <v>313</v>
      </c>
      <c r="O18" s="660">
        <v>6</v>
      </c>
      <c r="P18" s="378">
        <v>3</v>
      </c>
      <c r="Q18" s="378">
        <v>276</v>
      </c>
      <c r="R18" s="378">
        <v>2</v>
      </c>
      <c r="S18" s="378">
        <v>1</v>
      </c>
      <c r="T18" s="378">
        <v>79</v>
      </c>
      <c r="U18" s="378">
        <v>12</v>
      </c>
      <c r="V18" s="378">
        <v>26</v>
      </c>
      <c r="W18" s="378">
        <v>41</v>
      </c>
      <c r="X18" s="673">
        <v>26</v>
      </c>
      <c r="Y18" s="666">
        <v>3</v>
      </c>
      <c r="Z18" s="670"/>
    </row>
    <row r="19" spans="1:26" s="378" customFormat="1" ht="17.25" customHeight="1">
      <c r="A19" s="378">
        <v>4</v>
      </c>
      <c r="B19" s="644" t="s">
        <v>205</v>
      </c>
      <c r="C19" s="651">
        <v>14</v>
      </c>
      <c r="D19" s="641">
        <v>5</v>
      </c>
      <c r="E19" s="664">
        <v>1</v>
      </c>
      <c r="F19" s="664">
        <v>60</v>
      </c>
      <c r="G19" s="674" t="s">
        <v>313</v>
      </c>
      <c r="H19" s="664">
        <v>1</v>
      </c>
      <c r="I19" s="664">
        <v>2</v>
      </c>
      <c r="J19" s="664">
        <v>1</v>
      </c>
      <c r="K19" s="674" t="s">
        <v>313</v>
      </c>
      <c r="L19" s="641">
        <v>4</v>
      </c>
      <c r="M19" s="674">
        <v>4</v>
      </c>
      <c r="N19" s="674" t="s">
        <v>313</v>
      </c>
      <c r="O19" s="660">
        <v>5</v>
      </c>
      <c r="P19" s="378">
        <v>1</v>
      </c>
      <c r="Q19" s="378">
        <v>77</v>
      </c>
      <c r="R19" s="378">
        <v>3</v>
      </c>
      <c r="S19" s="378">
        <v>1</v>
      </c>
      <c r="T19" s="378">
        <v>15</v>
      </c>
      <c r="U19" s="378">
        <v>2</v>
      </c>
      <c r="V19" s="378">
        <v>5</v>
      </c>
      <c r="W19" s="378">
        <v>8</v>
      </c>
      <c r="X19" s="673">
        <v>8</v>
      </c>
      <c r="Y19" s="666">
        <v>4</v>
      </c>
      <c r="Z19" s="670"/>
    </row>
    <row r="20" spans="1:26" s="378" customFormat="1" ht="17.25" customHeight="1">
      <c r="A20" s="378">
        <v>5</v>
      </c>
      <c r="B20" s="644" t="s">
        <v>203</v>
      </c>
      <c r="C20" s="651">
        <v>33</v>
      </c>
      <c r="D20" s="641">
        <v>8</v>
      </c>
      <c r="E20" s="664">
        <v>1</v>
      </c>
      <c r="F20" s="664">
        <v>88</v>
      </c>
      <c r="G20" s="674" t="s">
        <v>313</v>
      </c>
      <c r="H20" s="664">
        <v>1</v>
      </c>
      <c r="I20" s="664">
        <v>5</v>
      </c>
      <c r="J20" s="664">
        <v>1</v>
      </c>
      <c r="K20" s="674" t="s">
        <v>313</v>
      </c>
      <c r="L20" s="641">
        <v>13</v>
      </c>
      <c r="M20" s="664">
        <v>10</v>
      </c>
      <c r="N20" s="664">
        <v>3</v>
      </c>
      <c r="O20" s="660">
        <v>12</v>
      </c>
      <c r="P20" s="378">
        <v>3</v>
      </c>
      <c r="Q20" s="378">
        <v>170</v>
      </c>
      <c r="R20" s="378">
        <v>2</v>
      </c>
      <c r="S20" s="378">
        <v>7</v>
      </c>
      <c r="T20" s="378">
        <v>57</v>
      </c>
      <c r="U20" s="378">
        <v>5</v>
      </c>
      <c r="V20" s="378">
        <v>25</v>
      </c>
      <c r="W20" s="378">
        <v>27</v>
      </c>
      <c r="X20" s="673">
        <v>23</v>
      </c>
      <c r="Y20" s="666">
        <v>5</v>
      </c>
      <c r="Z20" s="670"/>
    </row>
    <row r="21" spans="1:26" s="378" customFormat="1" ht="17.25" customHeight="1">
      <c r="A21" s="378">
        <v>6</v>
      </c>
      <c r="B21" s="644" t="s">
        <v>394</v>
      </c>
      <c r="C21" s="651">
        <v>36</v>
      </c>
      <c r="D21" s="641">
        <v>12</v>
      </c>
      <c r="E21" s="664">
        <v>1</v>
      </c>
      <c r="F21" s="664">
        <v>47</v>
      </c>
      <c r="G21" s="674" t="s">
        <v>313</v>
      </c>
      <c r="H21" s="664">
        <v>2</v>
      </c>
      <c r="I21" s="664">
        <v>6</v>
      </c>
      <c r="J21" s="664">
        <v>3</v>
      </c>
      <c r="K21" s="674" t="s">
        <v>313</v>
      </c>
      <c r="L21" s="641">
        <v>16</v>
      </c>
      <c r="M21" s="664">
        <v>16</v>
      </c>
      <c r="N21" s="674" t="s">
        <v>313</v>
      </c>
      <c r="O21" s="660">
        <v>8</v>
      </c>
      <c r="P21" s="378">
        <v>4</v>
      </c>
      <c r="Q21" s="378">
        <v>188</v>
      </c>
      <c r="R21" s="378">
        <v>2</v>
      </c>
      <c r="S21" s="378">
        <v>2</v>
      </c>
      <c r="T21" s="378">
        <v>53</v>
      </c>
      <c r="U21" s="378">
        <v>3</v>
      </c>
      <c r="V21" s="378">
        <v>23</v>
      </c>
      <c r="W21" s="378">
        <v>27</v>
      </c>
      <c r="X21" s="664">
        <v>18</v>
      </c>
      <c r="Y21" s="666">
        <v>6</v>
      </c>
      <c r="Z21" s="670"/>
    </row>
    <row r="22" spans="1:26" s="378" customFormat="1" ht="17.25" customHeight="1">
      <c r="A22" s="378">
        <v>7</v>
      </c>
      <c r="B22" s="644" t="s">
        <v>199</v>
      </c>
      <c r="C22" s="651">
        <v>7</v>
      </c>
      <c r="D22" s="641">
        <v>1</v>
      </c>
      <c r="E22" s="674" t="s">
        <v>313</v>
      </c>
      <c r="F22" s="674" t="s">
        <v>313</v>
      </c>
      <c r="G22" s="674" t="s">
        <v>313</v>
      </c>
      <c r="H22" s="674"/>
      <c r="I22" s="674"/>
      <c r="J22" s="664">
        <v>1</v>
      </c>
      <c r="K22" s="674" t="s">
        <v>313</v>
      </c>
      <c r="L22" s="641">
        <v>4</v>
      </c>
      <c r="M22" s="664">
        <v>4</v>
      </c>
      <c r="N22" s="674" t="s">
        <v>313</v>
      </c>
      <c r="O22" s="674">
        <v>2</v>
      </c>
      <c r="P22" s="378">
        <v>1</v>
      </c>
      <c r="Q22" s="378">
        <v>107</v>
      </c>
      <c r="R22" s="378">
        <v>1</v>
      </c>
      <c r="S22" s="674" t="s">
        <v>313</v>
      </c>
      <c r="T22" s="378">
        <v>20</v>
      </c>
      <c r="U22" s="378">
        <v>1</v>
      </c>
      <c r="V22" s="378">
        <v>6</v>
      </c>
      <c r="W22" s="378">
        <v>13</v>
      </c>
      <c r="X22" s="673">
        <v>8</v>
      </c>
      <c r="Y22" s="666">
        <v>7</v>
      </c>
      <c r="Z22" s="670"/>
    </row>
    <row r="23" spans="1:26" s="378" customFormat="1" ht="17.25" customHeight="1">
      <c r="A23" s="378">
        <v>8</v>
      </c>
      <c r="B23" s="644" t="s">
        <v>395</v>
      </c>
      <c r="C23" s="651">
        <v>25</v>
      </c>
      <c r="D23" s="641">
        <v>5</v>
      </c>
      <c r="E23" s="664">
        <v>1</v>
      </c>
      <c r="F23" s="664">
        <v>50</v>
      </c>
      <c r="G23" s="674" t="s">
        <v>313</v>
      </c>
      <c r="H23" s="664">
        <v>2</v>
      </c>
      <c r="I23" s="664">
        <v>2</v>
      </c>
      <c r="J23" s="674" t="s">
        <v>313</v>
      </c>
      <c r="K23" s="674" t="s">
        <v>313</v>
      </c>
      <c r="L23" s="641">
        <v>15</v>
      </c>
      <c r="M23" s="664">
        <v>15</v>
      </c>
      <c r="N23" s="674" t="s">
        <v>313</v>
      </c>
      <c r="O23" s="674">
        <v>5</v>
      </c>
      <c r="P23" s="378">
        <v>3</v>
      </c>
      <c r="Q23" s="378">
        <v>169</v>
      </c>
      <c r="R23" s="378">
        <v>2</v>
      </c>
      <c r="S23" s="674" t="s">
        <v>313</v>
      </c>
      <c r="T23" s="378">
        <v>32</v>
      </c>
      <c r="U23" s="378">
        <v>4</v>
      </c>
      <c r="V23" s="378">
        <v>13</v>
      </c>
      <c r="W23" s="378">
        <v>15</v>
      </c>
      <c r="X23" s="673">
        <v>10</v>
      </c>
      <c r="Y23" s="666">
        <v>8</v>
      </c>
      <c r="Z23" s="670"/>
    </row>
    <row r="24" spans="1:26" s="378" customFormat="1" ht="17.25" customHeight="1">
      <c r="A24" s="378">
        <v>9</v>
      </c>
      <c r="B24" s="644" t="s">
        <v>396</v>
      </c>
      <c r="C24" s="651">
        <v>16</v>
      </c>
      <c r="D24" s="641">
        <v>8</v>
      </c>
      <c r="E24" s="664">
        <v>1</v>
      </c>
      <c r="F24" s="664">
        <v>79</v>
      </c>
      <c r="G24" s="674" t="s">
        <v>313</v>
      </c>
      <c r="H24" s="664">
        <v>2</v>
      </c>
      <c r="I24" s="664">
        <v>3</v>
      </c>
      <c r="J24" s="664">
        <v>2</v>
      </c>
      <c r="K24" s="674" t="s">
        <v>313</v>
      </c>
      <c r="L24" s="641">
        <v>4</v>
      </c>
      <c r="M24" s="674">
        <v>4</v>
      </c>
      <c r="N24" s="674" t="s">
        <v>313</v>
      </c>
      <c r="O24" s="674">
        <v>4</v>
      </c>
      <c r="P24" s="378">
        <v>3</v>
      </c>
      <c r="Q24" s="378">
        <v>150</v>
      </c>
      <c r="R24" s="378">
        <v>1</v>
      </c>
      <c r="S24" s="674" t="s">
        <v>313</v>
      </c>
      <c r="T24" s="378">
        <v>31</v>
      </c>
      <c r="U24" s="378">
        <v>1</v>
      </c>
      <c r="V24" s="378">
        <v>15</v>
      </c>
      <c r="W24" s="378">
        <v>15</v>
      </c>
      <c r="X24" s="664">
        <v>5</v>
      </c>
      <c r="Y24" s="666">
        <v>9</v>
      </c>
      <c r="Z24" s="670"/>
    </row>
    <row r="25" spans="1:26" s="378" customFormat="1" ht="17.25" customHeight="1">
      <c r="A25" s="378">
        <v>10</v>
      </c>
      <c r="B25" s="644" t="s">
        <v>397</v>
      </c>
      <c r="C25" s="651">
        <v>21</v>
      </c>
      <c r="D25" s="641">
        <v>7</v>
      </c>
      <c r="E25" s="674" t="s">
        <v>313</v>
      </c>
      <c r="F25" s="674" t="s">
        <v>313</v>
      </c>
      <c r="G25" s="674" t="s">
        <v>313</v>
      </c>
      <c r="H25" s="664">
        <v>3</v>
      </c>
      <c r="I25" s="664">
        <v>3</v>
      </c>
      <c r="J25" s="674" t="s">
        <v>313</v>
      </c>
      <c r="K25" s="664">
        <v>1</v>
      </c>
      <c r="L25" s="641">
        <v>10</v>
      </c>
      <c r="M25" s="664">
        <v>9</v>
      </c>
      <c r="N25" s="664">
        <v>1</v>
      </c>
      <c r="O25" s="674">
        <v>4</v>
      </c>
      <c r="P25" s="378">
        <v>3</v>
      </c>
      <c r="Q25" s="378">
        <v>150</v>
      </c>
      <c r="R25" s="378">
        <v>1</v>
      </c>
      <c r="S25" s="674" t="s">
        <v>313</v>
      </c>
      <c r="T25" s="378">
        <v>21</v>
      </c>
      <c r="U25" s="674">
        <v>1</v>
      </c>
      <c r="V25" s="378">
        <v>7</v>
      </c>
      <c r="W25" s="378">
        <v>13</v>
      </c>
      <c r="X25" s="664">
        <v>11</v>
      </c>
      <c r="Y25" s="666">
        <v>10</v>
      </c>
      <c r="Z25" s="670"/>
    </row>
    <row r="26" spans="1:26" s="378" customFormat="1" ht="17.25" customHeight="1">
      <c r="A26" s="650"/>
      <c r="B26" s="652" t="s">
        <v>221</v>
      </c>
      <c r="C26" s="677">
        <v>2</v>
      </c>
      <c r="D26" s="678" t="s">
        <v>313</v>
      </c>
      <c r="E26" s="680" t="s">
        <v>313</v>
      </c>
      <c r="F26" s="680" t="s">
        <v>313</v>
      </c>
      <c r="G26" s="680" t="s">
        <v>313</v>
      </c>
      <c r="H26" s="680" t="s">
        <v>313</v>
      </c>
      <c r="I26" s="680" t="s">
        <v>313</v>
      </c>
      <c r="J26" s="680" t="s">
        <v>313</v>
      </c>
      <c r="K26" s="680" t="s">
        <v>313</v>
      </c>
      <c r="L26" s="678">
        <v>1</v>
      </c>
      <c r="M26" s="680">
        <v>1</v>
      </c>
      <c r="N26" s="680" t="s">
        <v>313</v>
      </c>
      <c r="O26" s="680">
        <v>1</v>
      </c>
      <c r="P26" s="650">
        <v>1</v>
      </c>
      <c r="Q26" s="650">
        <v>50</v>
      </c>
      <c r="R26" s="680" t="s">
        <v>313</v>
      </c>
      <c r="S26" s="680" t="s">
        <v>313</v>
      </c>
      <c r="T26" s="650">
        <v>9</v>
      </c>
      <c r="U26" s="650">
        <v>1</v>
      </c>
      <c r="V26" s="650">
        <v>4</v>
      </c>
      <c r="W26" s="627">
        <v>4</v>
      </c>
      <c r="X26" s="678">
        <v>5</v>
      </c>
      <c r="Y26" s="669" t="s">
        <v>398</v>
      </c>
      <c r="Z26" s="670"/>
    </row>
    <row r="27" spans="1:26" s="378" customFormat="1" ht="17.25" customHeight="1">
      <c r="A27" s="378">
        <v>11</v>
      </c>
      <c r="B27" s="645" t="s">
        <v>399</v>
      </c>
      <c r="C27" s="651">
        <v>2</v>
      </c>
      <c r="D27" s="641" t="s">
        <v>313</v>
      </c>
      <c r="E27" s="641" t="s">
        <v>313</v>
      </c>
      <c r="F27" s="641" t="s">
        <v>313</v>
      </c>
      <c r="G27" s="641" t="s">
        <v>313</v>
      </c>
      <c r="H27" s="641" t="s">
        <v>313</v>
      </c>
      <c r="I27" s="641" t="s">
        <v>313</v>
      </c>
      <c r="J27" s="641" t="s">
        <v>313</v>
      </c>
      <c r="K27" s="641" t="s">
        <v>313</v>
      </c>
      <c r="L27" s="641">
        <v>1</v>
      </c>
      <c r="M27" s="641">
        <v>1</v>
      </c>
      <c r="N27" s="641" t="s">
        <v>313</v>
      </c>
      <c r="O27" s="674">
        <v>1</v>
      </c>
      <c r="P27" s="378">
        <v>1</v>
      </c>
      <c r="Q27" s="378">
        <v>50</v>
      </c>
      <c r="R27" s="674" t="s">
        <v>313</v>
      </c>
      <c r="S27" s="674" t="s">
        <v>313</v>
      </c>
      <c r="T27" s="378">
        <v>9</v>
      </c>
      <c r="U27" s="378">
        <v>1</v>
      </c>
      <c r="V27" s="378">
        <v>4</v>
      </c>
      <c r="W27" s="378">
        <v>4</v>
      </c>
      <c r="X27" s="673">
        <v>5</v>
      </c>
      <c r="Y27" s="666">
        <v>11</v>
      </c>
      <c r="Z27" s="670"/>
    </row>
    <row r="28" spans="1:26" s="378" customFormat="1" ht="17.25" customHeight="1">
      <c r="A28" s="650"/>
      <c r="B28" s="652" t="s">
        <v>219</v>
      </c>
      <c r="C28" s="677">
        <v>31</v>
      </c>
      <c r="D28" s="678">
        <v>10</v>
      </c>
      <c r="E28" s="680">
        <v>2</v>
      </c>
      <c r="F28" s="680">
        <v>122</v>
      </c>
      <c r="G28" s="680" t="s">
        <v>313</v>
      </c>
      <c r="H28" s="680">
        <v>1</v>
      </c>
      <c r="I28" s="678">
        <v>6</v>
      </c>
      <c r="J28" s="678">
        <v>1</v>
      </c>
      <c r="K28" s="680" t="s">
        <v>313</v>
      </c>
      <c r="L28" s="678">
        <v>14</v>
      </c>
      <c r="M28" s="678">
        <v>13</v>
      </c>
      <c r="N28" s="678">
        <v>1</v>
      </c>
      <c r="O28" s="683">
        <v>7</v>
      </c>
      <c r="P28" s="650">
        <v>4</v>
      </c>
      <c r="Q28" s="650">
        <v>239</v>
      </c>
      <c r="R28" s="650">
        <v>2</v>
      </c>
      <c r="S28" s="650">
        <v>1</v>
      </c>
      <c r="T28" s="650">
        <v>33</v>
      </c>
      <c r="U28" s="650">
        <v>5</v>
      </c>
      <c r="V28" s="650">
        <v>14</v>
      </c>
      <c r="W28" s="627">
        <v>14</v>
      </c>
      <c r="X28" s="678">
        <v>12</v>
      </c>
      <c r="Y28" s="669" t="s">
        <v>400</v>
      </c>
      <c r="Z28" s="670"/>
    </row>
    <row r="29" spans="1:26" s="378" customFormat="1" ht="17.25" customHeight="1">
      <c r="A29" s="378">
        <v>12</v>
      </c>
      <c r="B29" s="644" t="s">
        <v>218</v>
      </c>
      <c r="C29" s="651">
        <v>10</v>
      </c>
      <c r="D29" s="641">
        <v>3</v>
      </c>
      <c r="E29" s="664">
        <v>1</v>
      </c>
      <c r="F29" s="664">
        <v>53</v>
      </c>
      <c r="G29" s="674" t="s">
        <v>313</v>
      </c>
      <c r="H29" s="664">
        <v>1</v>
      </c>
      <c r="I29" s="664">
        <v>1</v>
      </c>
      <c r="J29" s="674" t="s">
        <v>313</v>
      </c>
      <c r="K29" s="674" t="s">
        <v>313</v>
      </c>
      <c r="L29" s="641">
        <v>5</v>
      </c>
      <c r="M29" s="674">
        <v>4</v>
      </c>
      <c r="N29" s="664">
        <v>1</v>
      </c>
      <c r="O29" s="674">
        <v>2</v>
      </c>
      <c r="P29" s="629" t="s">
        <v>313</v>
      </c>
      <c r="Q29" s="674" t="s">
        <v>313</v>
      </c>
      <c r="R29" s="378">
        <v>1</v>
      </c>
      <c r="S29" s="378">
        <v>1</v>
      </c>
      <c r="T29" s="378">
        <v>8</v>
      </c>
      <c r="U29" s="378">
        <v>2</v>
      </c>
      <c r="V29" s="378">
        <v>3</v>
      </c>
      <c r="W29" s="378">
        <v>3</v>
      </c>
      <c r="X29" s="673">
        <v>1</v>
      </c>
      <c r="Y29" s="666">
        <v>12</v>
      </c>
      <c r="Z29" s="670"/>
    </row>
    <row r="30" spans="1:26" s="378" customFormat="1" ht="17.25" customHeight="1">
      <c r="A30" s="378">
        <v>13</v>
      </c>
      <c r="B30" s="644" t="s">
        <v>217</v>
      </c>
      <c r="C30" s="651">
        <v>5</v>
      </c>
      <c r="D30" s="641">
        <v>2</v>
      </c>
      <c r="E30" s="674" t="s">
        <v>313</v>
      </c>
      <c r="F30" s="674" t="s">
        <v>313</v>
      </c>
      <c r="G30" s="674" t="s">
        <v>313</v>
      </c>
      <c r="H30" s="674" t="s">
        <v>313</v>
      </c>
      <c r="I30" s="664">
        <v>1</v>
      </c>
      <c r="J30" s="664">
        <v>1</v>
      </c>
      <c r="K30" s="674" t="s">
        <v>313</v>
      </c>
      <c r="L30" s="641">
        <v>2</v>
      </c>
      <c r="M30" s="674">
        <v>2</v>
      </c>
      <c r="N30" s="674" t="s">
        <v>313</v>
      </c>
      <c r="O30" s="674">
        <v>1</v>
      </c>
      <c r="P30" s="378">
        <v>1</v>
      </c>
      <c r="Q30" s="378">
        <v>89</v>
      </c>
      <c r="R30" s="674" t="s">
        <v>313</v>
      </c>
      <c r="S30" s="674" t="s">
        <v>313</v>
      </c>
      <c r="T30" s="378">
        <v>9</v>
      </c>
      <c r="U30" s="674">
        <v>1</v>
      </c>
      <c r="V30" s="378">
        <v>4</v>
      </c>
      <c r="W30" s="378">
        <v>4</v>
      </c>
      <c r="X30" s="673">
        <v>3</v>
      </c>
      <c r="Y30" s="666">
        <v>13</v>
      </c>
      <c r="Z30" s="670"/>
    </row>
    <row r="31" spans="1:26" s="378" customFormat="1" ht="17.25" customHeight="1">
      <c r="A31" s="378">
        <v>14</v>
      </c>
      <c r="B31" s="644" t="s">
        <v>401</v>
      </c>
      <c r="C31" s="651">
        <v>16</v>
      </c>
      <c r="D31" s="641">
        <v>5</v>
      </c>
      <c r="E31" s="664">
        <v>1</v>
      </c>
      <c r="F31" s="664">
        <v>69</v>
      </c>
      <c r="G31" s="674" t="s">
        <v>313</v>
      </c>
      <c r="H31" s="674" t="s">
        <v>313</v>
      </c>
      <c r="I31" s="664">
        <v>4</v>
      </c>
      <c r="J31" s="674" t="s">
        <v>313</v>
      </c>
      <c r="K31" s="674" t="s">
        <v>313</v>
      </c>
      <c r="L31" s="641">
        <v>7</v>
      </c>
      <c r="M31" s="664">
        <v>7</v>
      </c>
      <c r="N31" s="674" t="s">
        <v>313</v>
      </c>
      <c r="O31" s="674">
        <v>4</v>
      </c>
      <c r="P31" s="378">
        <v>3</v>
      </c>
      <c r="Q31" s="378">
        <v>150</v>
      </c>
      <c r="R31" s="378">
        <v>1</v>
      </c>
      <c r="S31" s="674" t="s">
        <v>313</v>
      </c>
      <c r="T31" s="378">
        <v>16</v>
      </c>
      <c r="U31" s="674">
        <v>2</v>
      </c>
      <c r="V31" s="378">
        <v>7</v>
      </c>
      <c r="W31" s="378">
        <v>7</v>
      </c>
      <c r="X31" s="673">
        <v>8</v>
      </c>
      <c r="Y31" s="666">
        <v>14</v>
      </c>
      <c r="Z31" s="670"/>
    </row>
    <row r="32" spans="1:26" s="378" customFormat="1" ht="17.25" customHeight="1">
      <c r="A32" s="650"/>
      <c r="B32" s="652" t="s">
        <v>214</v>
      </c>
      <c r="C32" s="677">
        <v>3</v>
      </c>
      <c r="D32" s="678">
        <v>1</v>
      </c>
      <c r="E32" s="680" t="s">
        <v>313</v>
      </c>
      <c r="F32" s="680" t="s">
        <v>313</v>
      </c>
      <c r="G32" s="680" t="s">
        <v>313</v>
      </c>
      <c r="H32" s="680" t="s">
        <v>313</v>
      </c>
      <c r="I32" s="678">
        <v>1</v>
      </c>
      <c r="J32" s="680" t="s">
        <v>313</v>
      </c>
      <c r="K32" s="680" t="s">
        <v>313</v>
      </c>
      <c r="L32" s="678">
        <v>1</v>
      </c>
      <c r="M32" s="680">
        <v>1</v>
      </c>
      <c r="N32" s="680" t="s">
        <v>313</v>
      </c>
      <c r="O32" s="680">
        <v>1</v>
      </c>
      <c r="P32" s="650">
        <v>1</v>
      </c>
      <c r="Q32" s="650">
        <v>92</v>
      </c>
      <c r="R32" s="680" t="s">
        <v>313</v>
      </c>
      <c r="S32" s="680" t="s">
        <v>313</v>
      </c>
      <c r="T32" s="650">
        <v>3</v>
      </c>
      <c r="U32" s="680" t="s">
        <v>313</v>
      </c>
      <c r="V32" s="650">
        <v>1</v>
      </c>
      <c r="W32" s="627">
        <v>2</v>
      </c>
      <c r="X32" s="678">
        <v>2</v>
      </c>
      <c r="Y32" s="669" t="s">
        <v>402</v>
      </c>
      <c r="Z32" s="670"/>
    </row>
    <row r="33" spans="1:26" s="378" customFormat="1" ht="17.25" customHeight="1">
      <c r="A33" s="378">
        <v>15</v>
      </c>
      <c r="B33" s="644" t="s">
        <v>212</v>
      </c>
      <c r="C33" s="651">
        <v>3</v>
      </c>
      <c r="D33" s="641">
        <v>1</v>
      </c>
      <c r="E33" s="674" t="s">
        <v>313</v>
      </c>
      <c r="F33" s="674" t="s">
        <v>313</v>
      </c>
      <c r="G33" s="674" t="s">
        <v>313</v>
      </c>
      <c r="H33" s="674" t="s">
        <v>313</v>
      </c>
      <c r="I33" s="664">
        <v>1</v>
      </c>
      <c r="J33" s="674" t="s">
        <v>313</v>
      </c>
      <c r="K33" s="674" t="s">
        <v>313</v>
      </c>
      <c r="L33" s="641">
        <v>1</v>
      </c>
      <c r="M33" s="674">
        <v>1</v>
      </c>
      <c r="N33" s="674" t="s">
        <v>313</v>
      </c>
      <c r="O33" s="674">
        <v>1</v>
      </c>
      <c r="P33" s="378">
        <v>1</v>
      </c>
      <c r="Q33" s="378">
        <v>92</v>
      </c>
      <c r="R33" s="674" t="s">
        <v>313</v>
      </c>
      <c r="S33" s="674" t="s">
        <v>313</v>
      </c>
      <c r="T33" s="378">
        <v>3</v>
      </c>
      <c r="U33" s="674" t="s">
        <v>313</v>
      </c>
      <c r="V33" s="378">
        <v>1</v>
      </c>
      <c r="W33" s="378">
        <v>2</v>
      </c>
      <c r="X33" s="641">
        <v>2</v>
      </c>
      <c r="Y33" s="666">
        <v>15</v>
      </c>
      <c r="Z33" s="670"/>
    </row>
    <row r="34" spans="1:26" s="378" customFormat="1" ht="17.25" customHeight="1">
      <c r="A34" s="650"/>
      <c r="B34" s="652" t="s">
        <v>210</v>
      </c>
      <c r="C34" s="677">
        <v>12</v>
      </c>
      <c r="D34" s="678">
        <v>5</v>
      </c>
      <c r="E34" s="680" t="s">
        <v>313</v>
      </c>
      <c r="F34" s="680" t="s">
        <v>313</v>
      </c>
      <c r="G34" s="680" t="s">
        <v>313</v>
      </c>
      <c r="H34" s="680" t="s">
        <v>313</v>
      </c>
      <c r="I34" s="678">
        <v>3</v>
      </c>
      <c r="J34" s="678">
        <v>2</v>
      </c>
      <c r="K34" s="680" t="s">
        <v>313</v>
      </c>
      <c r="L34" s="678">
        <v>3</v>
      </c>
      <c r="M34" s="678">
        <v>2</v>
      </c>
      <c r="N34" s="678">
        <v>1</v>
      </c>
      <c r="O34" s="683">
        <v>4</v>
      </c>
      <c r="P34" s="650">
        <v>3</v>
      </c>
      <c r="Q34" s="650">
        <v>185</v>
      </c>
      <c r="R34" s="650">
        <v>1</v>
      </c>
      <c r="S34" s="627" t="s">
        <v>313</v>
      </c>
      <c r="T34" s="650">
        <v>24</v>
      </c>
      <c r="U34" s="650">
        <v>3</v>
      </c>
      <c r="V34" s="650">
        <v>10</v>
      </c>
      <c r="W34" s="627">
        <v>11</v>
      </c>
      <c r="X34" s="678">
        <v>5</v>
      </c>
      <c r="Y34" s="669" t="s">
        <v>403</v>
      </c>
      <c r="Z34" s="670"/>
    </row>
    <row r="35" spans="1:26" s="378" customFormat="1" ht="17.25" customHeight="1">
      <c r="A35" s="378">
        <v>16</v>
      </c>
      <c r="B35" s="644" t="s">
        <v>208</v>
      </c>
      <c r="C35" s="651">
        <v>12</v>
      </c>
      <c r="D35" s="641">
        <v>5</v>
      </c>
      <c r="E35" s="674" t="s">
        <v>313</v>
      </c>
      <c r="F35" s="674" t="s">
        <v>313</v>
      </c>
      <c r="G35" s="674" t="s">
        <v>313</v>
      </c>
      <c r="H35" s="674" t="s">
        <v>313</v>
      </c>
      <c r="I35" s="641">
        <v>3</v>
      </c>
      <c r="J35" s="641">
        <v>2</v>
      </c>
      <c r="K35" s="674" t="s">
        <v>313</v>
      </c>
      <c r="L35" s="641">
        <v>3</v>
      </c>
      <c r="M35" s="674">
        <v>2</v>
      </c>
      <c r="N35" s="641">
        <v>1</v>
      </c>
      <c r="O35" s="660">
        <v>4</v>
      </c>
      <c r="P35" s="378">
        <v>3</v>
      </c>
      <c r="Q35" s="378">
        <v>185</v>
      </c>
      <c r="R35" s="378">
        <v>1</v>
      </c>
      <c r="S35" s="629" t="s">
        <v>313</v>
      </c>
      <c r="T35" s="378">
        <v>24</v>
      </c>
      <c r="U35" s="378">
        <v>3</v>
      </c>
      <c r="V35" s="378">
        <v>10</v>
      </c>
      <c r="W35" s="378">
        <v>11</v>
      </c>
      <c r="X35" s="641">
        <v>5</v>
      </c>
      <c r="Y35" s="666">
        <v>16</v>
      </c>
      <c r="Z35" s="670"/>
    </row>
    <row r="36" spans="1:26" s="378" customFormat="1" ht="17.25" customHeight="1">
      <c r="A36" s="650"/>
      <c r="B36" s="652" t="s">
        <v>206</v>
      </c>
      <c r="C36" s="677">
        <v>27</v>
      </c>
      <c r="D36" s="678">
        <v>11</v>
      </c>
      <c r="E36" s="680" t="s">
        <v>313</v>
      </c>
      <c r="F36" s="680" t="s">
        <v>313</v>
      </c>
      <c r="G36" s="680" t="s">
        <v>313</v>
      </c>
      <c r="H36" s="680">
        <v>3</v>
      </c>
      <c r="I36" s="678">
        <v>5</v>
      </c>
      <c r="J36" s="678">
        <v>3</v>
      </c>
      <c r="K36" s="680" t="s">
        <v>313</v>
      </c>
      <c r="L36" s="641">
        <v>6</v>
      </c>
      <c r="M36" s="680">
        <v>6</v>
      </c>
      <c r="N36" s="680" t="s">
        <v>313</v>
      </c>
      <c r="O36" s="683">
        <v>10</v>
      </c>
      <c r="P36" s="650">
        <v>4</v>
      </c>
      <c r="Q36" s="650">
        <v>209</v>
      </c>
      <c r="R36" s="650">
        <v>4</v>
      </c>
      <c r="S36" s="650">
        <v>2</v>
      </c>
      <c r="T36" s="650">
        <v>46</v>
      </c>
      <c r="U36" s="650">
        <v>4</v>
      </c>
      <c r="V36" s="650">
        <v>17</v>
      </c>
      <c r="W36" s="627">
        <v>25</v>
      </c>
      <c r="X36" s="678">
        <v>13</v>
      </c>
      <c r="Y36" s="669" t="s">
        <v>404</v>
      </c>
      <c r="Z36" s="670"/>
    </row>
    <row r="37" spans="1:26" s="378" customFormat="1" ht="17.25" customHeight="1">
      <c r="A37" s="378">
        <v>17</v>
      </c>
      <c r="B37" s="644" t="s">
        <v>204</v>
      </c>
      <c r="C37" s="651">
        <v>6</v>
      </c>
      <c r="D37" s="641">
        <v>3</v>
      </c>
      <c r="E37" s="674" t="s">
        <v>313</v>
      </c>
      <c r="F37" s="674" t="s">
        <v>313</v>
      </c>
      <c r="G37" s="674" t="s">
        <v>313</v>
      </c>
      <c r="H37" s="664">
        <v>1</v>
      </c>
      <c r="I37" s="664">
        <v>1</v>
      </c>
      <c r="J37" s="664">
        <v>1</v>
      </c>
      <c r="K37" s="674" t="s">
        <v>313</v>
      </c>
      <c r="L37" s="641">
        <v>1</v>
      </c>
      <c r="M37" s="674">
        <v>1</v>
      </c>
      <c r="N37" s="674" t="s">
        <v>313</v>
      </c>
      <c r="O37" s="674">
        <v>2</v>
      </c>
      <c r="P37" s="378">
        <v>1</v>
      </c>
      <c r="Q37" s="378">
        <v>62</v>
      </c>
      <c r="R37" s="378">
        <v>1</v>
      </c>
      <c r="S37" s="674" t="s">
        <v>313</v>
      </c>
      <c r="T37" s="378">
        <v>5</v>
      </c>
      <c r="U37" s="674" t="s">
        <v>313</v>
      </c>
      <c r="V37" s="378">
        <v>3</v>
      </c>
      <c r="W37" s="378">
        <v>2</v>
      </c>
      <c r="X37" s="673">
        <v>2</v>
      </c>
      <c r="Y37" s="666">
        <v>17</v>
      </c>
      <c r="Z37" s="670"/>
    </row>
    <row r="38" spans="1:26" s="378" customFormat="1" ht="17.25" customHeight="1">
      <c r="A38" s="378">
        <v>18</v>
      </c>
      <c r="B38" s="644" t="s">
        <v>202</v>
      </c>
      <c r="C38" s="651">
        <v>6</v>
      </c>
      <c r="D38" s="641">
        <v>3</v>
      </c>
      <c r="E38" s="674" t="s">
        <v>313</v>
      </c>
      <c r="F38" s="674" t="s">
        <v>313</v>
      </c>
      <c r="G38" s="674" t="s">
        <v>313</v>
      </c>
      <c r="H38" s="664">
        <v>1</v>
      </c>
      <c r="I38" s="664">
        <v>1</v>
      </c>
      <c r="J38" s="664">
        <v>1</v>
      </c>
      <c r="K38" s="674" t="s">
        <v>313</v>
      </c>
      <c r="L38" s="641">
        <v>1</v>
      </c>
      <c r="M38" s="674">
        <v>1</v>
      </c>
      <c r="N38" s="674" t="s">
        <v>313</v>
      </c>
      <c r="O38" s="674">
        <v>2</v>
      </c>
      <c r="P38" s="378">
        <v>1</v>
      </c>
      <c r="Q38" s="378">
        <v>60</v>
      </c>
      <c r="R38" s="378">
        <v>1</v>
      </c>
      <c r="S38" s="674" t="s">
        <v>313</v>
      </c>
      <c r="T38" s="378">
        <v>14</v>
      </c>
      <c r="U38" s="674">
        <v>1</v>
      </c>
      <c r="V38" s="378">
        <v>4</v>
      </c>
      <c r="W38" s="378">
        <v>9</v>
      </c>
      <c r="X38" s="673">
        <v>4</v>
      </c>
      <c r="Y38" s="666">
        <v>18</v>
      </c>
      <c r="Z38" s="670"/>
    </row>
    <row r="39" spans="1:26" s="378" customFormat="1" ht="17.25" customHeight="1">
      <c r="A39" s="646">
        <v>19</v>
      </c>
      <c r="B39" s="644" t="s">
        <v>200</v>
      </c>
      <c r="C39" s="651">
        <v>15</v>
      </c>
      <c r="D39" s="641">
        <v>5</v>
      </c>
      <c r="E39" s="674" t="s">
        <v>313</v>
      </c>
      <c r="F39" s="674" t="s">
        <v>313</v>
      </c>
      <c r="G39" s="675" t="s">
        <v>313</v>
      </c>
      <c r="H39" s="643">
        <v>1</v>
      </c>
      <c r="I39" s="643">
        <v>3</v>
      </c>
      <c r="J39" s="643">
        <v>1</v>
      </c>
      <c r="K39" s="675" t="s">
        <v>313</v>
      </c>
      <c r="L39" s="641">
        <v>4</v>
      </c>
      <c r="M39" s="675">
        <v>4</v>
      </c>
      <c r="N39" s="675" t="s">
        <v>313</v>
      </c>
      <c r="O39" s="660">
        <v>6</v>
      </c>
      <c r="P39" s="378">
        <v>2</v>
      </c>
      <c r="Q39" s="378">
        <v>87</v>
      </c>
      <c r="R39" s="378">
        <v>2</v>
      </c>
      <c r="S39" s="378">
        <v>2</v>
      </c>
      <c r="T39" s="378">
        <v>27</v>
      </c>
      <c r="U39" s="378">
        <v>3</v>
      </c>
      <c r="V39" s="378">
        <v>10</v>
      </c>
      <c r="W39" s="378">
        <v>14</v>
      </c>
      <c r="X39" s="673">
        <v>7</v>
      </c>
      <c r="Y39" s="666">
        <v>19</v>
      </c>
      <c r="Z39" s="670"/>
    </row>
    <row r="40" spans="1:26" s="378" customFormat="1" ht="17.25" customHeight="1">
      <c r="A40" s="653"/>
      <c r="B40" s="652" t="s">
        <v>198</v>
      </c>
      <c r="C40" s="677">
        <v>2</v>
      </c>
      <c r="D40" s="678" t="s">
        <v>313</v>
      </c>
      <c r="E40" s="680" t="s">
        <v>313</v>
      </c>
      <c r="F40" s="680" t="s">
        <v>313</v>
      </c>
      <c r="G40" s="681" t="s">
        <v>313</v>
      </c>
      <c r="H40" s="681" t="s">
        <v>313</v>
      </c>
      <c r="I40" s="681" t="s">
        <v>313</v>
      </c>
      <c r="J40" s="681" t="s">
        <v>313</v>
      </c>
      <c r="K40" s="681" t="s">
        <v>313</v>
      </c>
      <c r="L40" s="678" t="s">
        <v>313</v>
      </c>
      <c r="M40" s="681" t="s">
        <v>313</v>
      </c>
      <c r="N40" s="681" t="s">
        <v>313</v>
      </c>
      <c r="O40" s="680">
        <v>2</v>
      </c>
      <c r="P40" s="650">
        <v>1</v>
      </c>
      <c r="Q40" s="650">
        <v>90</v>
      </c>
      <c r="R40" s="650">
        <v>1</v>
      </c>
      <c r="S40" s="680" t="s">
        <v>313</v>
      </c>
      <c r="T40" s="650">
        <v>9</v>
      </c>
      <c r="U40" s="650">
        <v>1</v>
      </c>
      <c r="V40" s="650">
        <v>2</v>
      </c>
      <c r="W40" s="627">
        <v>6</v>
      </c>
      <c r="X40" s="678">
        <v>3</v>
      </c>
      <c r="Y40" s="669" t="s">
        <v>405</v>
      </c>
      <c r="Z40" s="670"/>
    </row>
    <row r="41" spans="1:26" s="378" customFormat="1" ht="17.25" customHeight="1">
      <c r="A41" s="646">
        <v>20</v>
      </c>
      <c r="B41" s="644" t="s">
        <v>196</v>
      </c>
      <c r="C41" s="651">
        <v>2</v>
      </c>
      <c r="D41" s="641" t="s">
        <v>313</v>
      </c>
      <c r="E41" s="674" t="s">
        <v>313</v>
      </c>
      <c r="F41" s="674" t="s">
        <v>313</v>
      </c>
      <c r="G41" s="675" t="s">
        <v>313</v>
      </c>
      <c r="H41" s="675" t="s">
        <v>313</v>
      </c>
      <c r="I41" s="675" t="s">
        <v>313</v>
      </c>
      <c r="J41" s="675" t="s">
        <v>313</v>
      </c>
      <c r="K41" s="675" t="s">
        <v>313</v>
      </c>
      <c r="L41" s="641" t="s">
        <v>313</v>
      </c>
      <c r="M41" s="675" t="s">
        <v>313</v>
      </c>
      <c r="N41" s="675" t="s">
        <v>313</v>
      </c>
      <c r="O41" s="674">
        <v>2</v>
      </c>
      <c r="P41" s="378">
        <v>1</v>
      </c>
      <c r="Q41" s="378">
        <v>90</v>
      </c>
      <c r="R41" s="378">
        <v>1</v>
      </c>
      <c r="S41" s="674" t="s">
        <v>313</v>
      </c>
      <c r="T41" s="378">
        <v>9</v>
      </c>
      <c r="U41" s="378">
        <v>1</v>
      </c>
      <c r="V41" s="378">
        <v>2</v>
      </c>
      <c r="W41" s="378">
        <v>6</v>
      </c>
      <c r="X41" s="673">
        <v>3</v>
      </c>
      <c r="Y41" s="666">
        <v>20</v>
      </c>
      <c r="Z41" s="670"/>
    </row>
    <row r="42" spans="1:26" s="378" customFormat="1" ht="17.25" customHeight="1" thickBot="1">
      <c r="A42" s="647"/>
      <c r="B42" s="648" t="s">
        <v>406</v>
      </c>
      <c r="C42" s="873" t="s">
        <v>313</v>
      </c>
      <c r="D42" s="679" t="s">
        <v>313</v>
      </c>
      <c r="E42" s="676" t="s">
        <v>313</v>
      </c>
      <c r="F42" s="676" t="s">
        <v>313</v>
      </c>
      <c r="G42" s="676" t="s">
        <v>313</v>
      </c>
      <c r="H42" s="676" t="s">
        <v>313</v>
      </c>
      <c r="I42" s="676" t="s">
        <v>313</v>
      </c>
      <c r="J42" s="676" t="s">
        <v>313</v>
      </c>
      <c r="K42" s="676" t="s">
        <v>313</v>
      </c>
      <c r="L42" s="679" t="s">
        <v>313</v>
      </c>
      <c r="M42" s="676" t="s">
        <v>313</v>
      </c>
      <c r="N42" s="676" t="s">
        <v>313</v>
      </c>
      <c r="O42" s="674" t="s">
        <v>313</v>
      </c>
      <c r="P42" s="676" t="s">
        <v>313</v>
      </c>
      <c r="Q42" s="676" t="s">
        <v>313</v>
      </c>
      <c r="R42" s="676" t="s">
        <v>313</v>
      </c>
      <c r="S42" s="676" t="s">
        <v>313</v>
      </c>
      <c r="T42" s="875" t="s">
        <v>313</v>
      </c>
      <c r="U42" s="676" t="s">
        <v>313</v>
      </c>
      <c r="V42" s="676" t="s">
        <v>313</v>
      </c>
      <c r="W42" s="676" t="s">
        <v>313</v>
      </c>
      <c r="X42" s="682" t="s">
        <v>313</v>
      </c>
      <c r="Y42" s="667" t="s">
        <v>406</v>
      </c>
      <c r="Z42" s="670"/>
    </row>
    <row r="43" spans="1:25" s="378" customFormat="1" ht="17.25" customHeight="1">
      <c r="A43" s="649" t="s">
        <v>407</v>
      </c>
      <c r="B43" s="628"/>
      <c r="C43" s="628"/>
      <c r="D43" s="686"/>
      <c r="E43" s="686"/>
      <c r="F43" s="686"/>
      <c r="G43" s="686"/>
      <c r="H43" s="686"/>
      <c r="I43" s="686"/>
      <c r="J43" s="686"/>
      <c r="K43" s="686"/>
      <c r="L43" s="686"/>
      <c r="M43" s="686"/>
      <c r="N43" s="686"/>
      <c r="O43" s="672"/>
      <c r="P43" s="379"/>
      <c r="Q43" s="686"/>
      <c r="R43" s="686"/>
      <c r="S43" s="686"/>
      <c r="T43" s="686"/>
      <c r="U43" s="686"/>
      <c r="V43" s="686"/>
      <c r="W43" s="686"/>
      <c r="X43" s="686"/>
      <c r="Y43" s="686"/>
    </row>
    <row r="44" spans="1:26" ht="15" customHeight="1">
      <c r="A44"/>
      <c r="B44"/>
      <c r="C44"/>
      <c r="D44"/>
      <c r="E44"/>
      <c r="F44"/>
      <c r="G44"/>
      <c r="H44"/>
      <c r="I44"/>
      <c r="J44"/>
      <c r="K44"/>
      <c r="L44"/>
      <c r="M44"/>
      <c r="N44"/>
      <c r="O44"/>
      <c r="P44"/>
      <c r="Q44" s="379"/>
      <c r="R44" s="379"/>
      <c r="S44" s="379"/>
      <c r="T44" s="379"/>
      <c r="U44" s="379"/>
      <c r="V44"/>
      <c r="W44" s="379"/>
      <c r="X44" s="379"/>
      <c r="Y44"/>
      <c r="Z44" s="378"/>
    </row>
    <row r="45" spans="17:26" ht="12">
      <c r="Q45" s="379"/>
      <c r="R45" s="379"/>
      <c r="S45" s="379"/>
      <c r="T45" s="379"/>
      <c r="U45" s="379"/>
      <c r="W45" s="379"/>
      <c r="X45" s="379"/>
      <c r="Z45" s="378"/>
    </row>
    <row r="48" spans="17:24" ht="12">
      <c r="Q48" s="379"/>
      <c r="R48" s="379"/>
      <c r="S48" s="379"/>
      <c r="T48" s="379"/>
      <c r="U48" s="379"/>
      <c r="V48" s="379"/>
      <c r="W48" s="379"/>
      <c r="X48" s="379"/>
    </row>
    <row r="50" spans="17:24" ht="12">
      <c r="Q50" s="379"/>
      <c r="R50" s="379"/>
      <c r="S50" s="379"/>
      <c r="T50" s="379"/>
      <c r="U50" s="379"/>
      <c r="V50" s="379"/>
      <c r="W50" s="379"/>
      <c r="X50" s="379"/>
    </row>
  </sheetData>
  <sheetProtection/>
  <mergeCells count="21">
    <mergeCell ref="A3:B6"/>
    <mergeCell ref="C3:C5"/>
    <mergeCell ref="I4:I5"/>
    <mergeCell ref="J4:J5"/>
    <mergeCell ref="K4:K5"/>
    <mergeCell ref="D4:D5"/>
    <mergeCell ref="E4:F5"/>
    <mergeCell ref="X3:X5"/>
    <mergeCell ref="Y3:Y6"/>
    <mergeCell ref="S4:S5"/>
    <mergeCell ref="U4:U5"/>
    <mergeCell ref="V4:V5"/>
    <mergeCell ref="W4:W5"/>
    <mergeCell ref="T4:T5"/>
    <mergeCell ref="R4:R5"/>
    <mergeCell ref="O4:O5"/>
    <mergeCell ref="L2:N2"/>
    <mergeCell ref="L4:L5"/>
    <mergeCell ref="M4:M5"/>
    <mergeCell ref="N4:N5"/>
    <mergeCell ref="P4:Q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FFFF00"/>
  </sheetPr>
  <dimension ref="A1:L25"/>
  <sheetViews>
    <sheetView showGridLines="0" zoomScalePageLayoutView="0" workbookViewId="0" topLeftCell="A1">
      <selection activeCell="H16" sqref="H16"/>
    </sheetView>
  </sheetViews>
  <sheetFormatPr defaultColWidth="9.00390625" defaultRowHeight="13.5"/>
  <cols>
    <col min="1" max="1" width="11.25390625" style="521" customWidth="1"/>
    <col min="2" max="2" width="7.625" style="521" customWidth="1"/>
    <col min="3" max="4" width="7.25390625" style="521" customWidth="1"/>
    <col min="5" max="6" width="7.625" style="521" customWidth="1"/>
    <col min="7" max="7" width="11.25390625" style="521" customWidth="1"/>
    <col min="8" max="8" width="7.625" style="521" customWidth="1"/>
    <col min="9" max="10" width="7.25390625" style="521" customWidth="1"/>
    <col min="11" max="12" width="7.625" style="521" customWidth="1"/>
    <col min="13" max="16384" width="9.00390625" style="521" customWidth="1"/>
  </cols>
  <sheetData>
    <row r="1" spans="1:12" s="520" customFormat="1" ht="18.75" customHeight="1">
      <c r="A1" s="694" t="s">
        <v>872</v>
      </c>
      <c r="B1" s="693"/>
      <c r="C1" s="693"/>
      <c r="D1" s="693"/>
      <c r="E1" s="693"/>
      <c r="F1" s="693"/>
      <c r="G1" s="693"/>
      <c r="H1" s="693"/>
      <c r="I1" s="693"/>
      <c r="J1" s="693"/>
      <c r="K1" s="693"/>
      <c r="L1" s="693"/>
    </row>
    <row r="2" spans="1:12" ht="15" customHeight="1">
      <c r="A2" s="686"/>
      <c r="B2" s="686"/>
      <c r="C2" s="686"/>
      <c r="D2" s="686"/>
      <c r="E2" s="686"/>
      <c r="F2" s="686"/>
      <c r="G2" s="686"/>
      <c r="H2" s="686"/>
      <c r="I2" s="686"/>
      <c r="J2" s="686"/>
      <c r="K2" s="686"/>
      <c r="L2" s="686"/>
    </row>
    <row r="3" spans="1:12" s="522" customFormat="1" ht="12.75" customHeight="1" thickBot="1">
      <c r="A3" s="692" t="s">
        <v>168</v>
      </c>
      <c r="B3" s="692"/>
      <c r="C3" s="692"/>
      <c r="D3" s="692"/>
      <c r="E3" s="692"/>
      <c r="F3" s="692"/>
      <c r="G3" s="692"/>
      <c r="H3" s="692"/>
      <c r="I3" s="692"/>
      <c r="J3" s="692"/>
      <c r="K3" s="692"/>
      <c r="L3" s="687" t="s">
        <v>290</v>
      </c>
    </row>
    <row r="4" spans="1:12" s="523" customFormat="1" ht="15" customHeight="1">
      <c r="A4" s="691" t="s">
        <v>166</v>
      </c>
      <c r="B4" s="1015" t="s">
        <v>291</v>
      </c>
      <c r="C4" s="1015"/>
      <c r="D4" s="1015"/>
      <c r="E4" s="1242" t="s">
        <v>292</v>
      </c>
      <c r="F4" s="1244" t="s">
        <v>293</v>
      </c>
      <c r="G4" s="1016" t="s">
        <v>166</v>
      </c>
      <c r="H4" s="1015" t="s">
        <v>291</v>
      </c>
      <c r="I4" s="1015"/>
      <c r="J4" s="1015"/>
      <c r="K4" s="1242" t="s">
        <v>292</v>
      </c>
      <c r="L4" s="1246" t="s">
        <v>293</v>
      </c>
    </row>
    <row r="5" spans="1:12" s="523" customFormat="1" ht="15" customHeight="1">
      <c r="A5" s="689" t="s">
        <v>694</v>
      </c>
      <c r="B5" s="1017" t="s">
        <v>164</v>
      </c>
      <c r="C5" s="1017" t="s">
        <v>294</v>
      </c>
      <c r="D5" s="1017" t="s">
        <v>295</v>
      </c>
      <c r="E5" s="1243"/>
      <c r="F5" s="1245"/>
      <c r="G5" s="1017" t="s">
        <v>694</v>
      </c>
      <c r="H5" s="1017" t="s">
        <v>164</v>
      </c>
      <c r="I5" s="1017" t="s">
        <v>294</v>
      </c>
      <c r="J5" s="1017" t="s">
        <v>295</v>
      </c>
      <c r="K5" s="1243"/>
      <c r="L5" s="1247"/>
    </row>
    <row r="6" spans="1:12" ht="15" customHeight="1">
      <c r="A6" s="688" t="s">
        <v>870</v>
      </c>
      <c r="B6" s="1018">
        <v>223</v>
      </c>
      <c r="C6" s="522">
        <v>47</v>
      </c>
      <c r="D6" s="522">
        <v>176</v>
      </c>
      <c r="E6" s="1019" t="s">
        <v>506</v>
      </c>
      <c r="F6" s="1019" t="s">
        <v>507</v>
      </c>
      <c r="G6" s="1020" t="s">
        <v>221</v>
      </c>
      <c r="H6" s="1039">
        <f>SUM(I6:J6)</f>
        <v>2</v>
      </c>
      <c r="I6" s="1022">
        <f>SUM(I7)</f>
        <v>1</v>
      </c>
      <c r="J6" s="1022">
        <f>SUM(J7)</f>
        <v>1</v>
      </c>
      <c r="K6" s="1022">
        <f>SUM(K7)</f>
        <v>310</v>
      </c>
      <c r="L6" s="1022">
        <f>SUM(L7)</f>
        <v>295</v>
      </c>
    </row>
    <row r="7" spans="1:12" ht="15" customHeight="1">
      <c r="A7" s="688" t="s">
        <v>568</v>
      </c>
      <c r="B7" s="1023">
        <v>224</v>
      </c>
      <c r="C7" s="1019">
        <v>46</v>
      </c>
      <c r="D7" s="1019">
        <v>178</v>
      </c>
      <c r="E7" s="1019">
        <v>21267</v>
      </c>
      <c r="F7" s="1019">
        <v>22216</v>
      </c>
      <c r="G7" s="1024" t="s">
        <v>296</v>
      </c>
      <c r="H7" s="1021">
        <f aca="true" t="shared" si="0" ref="H7:H21">SUM(I7:J7)</f>
        <v>2</v>
      </c>
      <c r="I7" s="1025">
        <v>1</v>
      </c>
      <c r="J7" s="1025">
        <v>1</v>
      </c>
      <c r="K7" s="1025">
        <v>310</v>
      </c>
      <c r="L7" s="1025">
        <v>295</v>
      </c>
    </row>
    <row r="8" spans="1:12" ht="15" customHeight="1">
      <c r="A8" s="688" t="s">
        <v>676</v>
      </c>
      <c r="B8" s="1021">
        <v>207</v>
      </c>
      <c r="C8" s="1026">
        <v>45</v>
      </c>
      <c r="D8" s="1026">
        <v>162</v>
      </c>
      <c r="E8" s="1026">
        <v>20017</v>
      </c>
      <c r="F8" s="1027">
        <v>20568</v>
      </c>
      <c r="G8" s="1028" t="s">
        <v>219</v>
      </c>
      <c r="H8" s="1039">
        <f t="shared" si="0"/>
        <v>6</v>
      </c>
      <c r="I8" s="1022">
        <f>SUM(I9:I11)</f>
        <v>2</v>
      </c>
      <c r="J8" s="1022">
        <f>SUM(J9:J11)</f>
        <v>4</v>
      </c>
      <c r="K8" s="1022">
        <f>SUM(K9:K11)</f>
        <v>1090</v>
      </c>
      <c r="L8" s="1022">
        <f>SUM(L9:L11)</f>
        <v>1134</v>
      </c>
    </row>
    <row r="9" spans="1:12" ht="15" customHeight="1">
      <c r="A9" s="1014" t="s">
        <v>871</v>
      </c>
      <c r="B9" s="522">
        <v>202</v>
      </c>
      <c r="C9" s="522">
        <v>44</v>
      </c>
      <c r="D9" s="522">
        <v>158</v>
      </c>
      <c r="E9" s="1040">
        <v>19978</v>
      </c>
      <c r="F9" s="1027">
        <v>19966</v>
      </c>
      <c r="G9" s="1024" t="s">
        <v>218</v>
      </c>
      <c r="H9" s="1021">
        <f t="shared" si="0"/>
        <v>2</v>
      </c>
      <c r="I9" s="1025">
        <v>1</v>
      </c>
      <c r="J9" s="1025">
        <v>1</v>
      </c>
      <c r="K9" s="1025">
        <v>390</v>
      </c>
      <c r="L9" s="1025">
        <v>382</v>
      </c>
    </row>
    <row r="10" spans="1:12" ht="15" customHeight="1">
      <c r="A10" s="874" t="s">
        <v>869</v>
      </c>
      <c r="B10" s="1029">
        <f>SUM(B12:B13)</f>
        <v>197</v>
      </c>
      <c r="C10" s="1029">
        <f>SUM(C12:C13)</f>
        <v>44</v>
      </c>
      <c r="D10" s="1029">
        <f>SUM(D12:D13)</f>
        <v>153</v>
      </c>
      <c r="E10" s="1029">
        <f>SUM(E12:E13)</f>
        <v>19658</v>
      </c>
      <c r="F10" s="1029">
        <f>SUM(F12:F13)</f>
        <v>18967</v>
      </c>
      <c r="G10" s="1024" t="s">
        <v>297</v>
      </c>
      <c r="H10" s="1021">
        <f t="shared" si="0"/>
        <v>1</v>
      </c>
      <c r="I10" s="1030">
        <v>0</v>
      </c>
      <c r="J10" s="1025">
        <v>1</v>
      </c>
      <c r="K10" s="1025">
        <v>120</v>
      </c>
      <c r="L10" s="1025">
        <v>122</v>
      </c>
    </row>
    <row r="11" spans="1:12" ht="15" customHeight="1">
      <c r="A11" s="695"/>
      <c r="B11" s="1031"/>
      <c r="C11" s="1032"/>
      <c r="D11" s="1032"/>
      <c r="E11" s="1032"/>
      <c r="F11" s="1032"/>
      <c r="G11" s="1024" t="s">
        <v>298</v>
      </c>
      <c r="H11" s="1021">
        <f t="shared" si="0"/>
        <v>3</v>
      </c>
      <c r="I11" s="1019">
        <v>1</v>
      </c>
      <c r="J11" s="1019">
        <v>2</v>
      </c>
      <c r="K11" s="1019">
        <v>580</v>
      </c>
      <c r="L11" s="1019">
        <v>630</v>
      </c>
    </row>
    <row r="12" spans="1:12" ht="15" customHeight="1">
      <c r="A12" s="696" t="s">
        <v>215</v>
      </c>
      <c r="B12" s="1033">
        <f>SUM(C12:D12)</f>
        <v>168</v>
      </c>
      <c r="C12" s="1034">
        <f>SUM(C15:C24)</f>
        <v>28</v>
      </c>
      <c r="D12" s="1034">
        <f>SUM(D15:D24)</f>
        <v>140</v>
      </c>
      <c r="E12" s="1034">
        <f>SUM(E15:E24)</f>
        <v>15998</v>
      </c>
      <c r="F12" s="1034">
        <f>SUM(F15:F24)</f>
        <v>15544</v>
      </c>
      <c r="G12" s="1028" t="s">
        <v>214</v>
      </c>
      <c r="H12" s="1039">
        <f t="shared" si="0"/>
        <v>2</v>
      </c>
      <c r="I12" s="1022">
        <f>SUM(I13)</f>
        <v>2</v>
      </c>
      <c r="J12" s="1030">
        <v>0</v>
      </c>
      <c r="K12" s="1022">
        <f>SUM(K13)</f>
        <v>290</v>
      </c>
      <c r="L12" s="1022">
        <f>SUM(L13)</f>
        <v>234</v>
      </c>
    </row>
    <row r="13" spans="1:12" ht="15" customHeight="1">
      <c r="A13" s="696" t="s">
        <v>213</v>
      </c>
      <c r="B13" s="1033">
        <f>SUM(C13:D13)</f>
        <v>29</v>
      </c>
      <c r="C13" s="1034">
        <f>SUM(I6,I8,I12,I14,I16,I20)</f>
        <v>16</v>
      </c>
      <c r="D13" s="1034">
        <f>SUM(J6,J8,J12,J14,J16,J20)</f>
        <v>13</v>
      </c>
      <c r="E13" s="1034">
        <f>SUM(K6,K8,K12,K14,K16,K20)</f>
        <v>3660</v>
      </c>
      <c r="F13" s="1034">
        <f>SUM(L6,L8,L12,L14,L16,L20)</f>
        <v>3423</v>
      </c>
      <c r="G13" s="1024" t="s">
        <v>212</v>
      </c>
      <c r="H13" s="1021">
        <f t="shared" si="0"/>
        <v>2</v>
      </c>
      <c r="I13" s="1025">
        <v>2</v>
      </c>
      <c r="J13" s="1030">
        <v>0</v>
      </c>
      <c r="K13" s="1025">
        <v>290</v>
      </c>
      <c r="L13" s="1025">
        <v>234</v>
      </c>
    </row>
    <row r="14" spans="1:12" ht="15" customHeight="1">
      <c r="A14" s="695"/>
      <c r="B14" s="1035"/>
      <c r="C14" s="1032"/>
      <c r="D14" s="1032"/>
      <c r="F14" s="1032"/>
      <c r="G14" s="1028" t="s">
        <v>210</v>
      </c>
      <c r="H14" s="1039">
        <f t="shared" si="0"/>
        <v>5</v>
      </c>
      <c r="I14" s="1022">
        <f>SUM(I15)</f>
        <v>2</v>
      </c>
      <c r="J14" s="1022">
        <f>SUM(J15)</f>
        <v>3</v>
      </c>
      <c r="K14" s="1022">
        <f>SUM(K15)</f>
        <v>415</v>
      </c>
      <c r="L14" s="1022">
        <f>SUM(L15)</f>
        <v>419</v>
      </c>
    </row>
    <row r="15" spans="1:12" ht="15" customHeight="1">
      <c r="A15" s="697" t="s">
        <v>211</v>
      </c>
      <c r="B15" s="1021">
        <f>SUM(C15:D15)</f>
        <v>37</v>
      </c>
      <c r="C15" s="1019">
        <v>4</v>
      </c>
      <c r="D15" s="1019">
        <v>33</v>
      </c>
      <c r="E15" s="1019">
        <v>3735</v>
      </c>
      <c r="F15" s="1019">
        <v>3856</v>
      </c>
      <c r="G15" s="1024" t="s">
        <v>208</v>
      </c>
      <c r="H15" s="1021">
        <f t="shared" si="0"/>
        <v>5</v>
      </c>
      <c r="I15" s="1025">
        <v>2</v>
      </c>
      <c r="J15" s="1025">
        <v>3</v>
      </c>
      <c r="K15" s="1025">
        <v>415</v>
      </c>
      <c r="L15" s="1025">
        <v>419</v>
      </c>
    </row>
    <row r="16" spans="1:12" ht="15" customHeight="1">
      <c r="A16" s="697" t="s">
        <v>209</v>
      </c>
      <c r="B16" s="1021">
        <f aca="true" t="shared" si="1" ref="B16:B24">SUM(C16:D16)</f>
        <v>34</v>
      </c>
      <c r="C16" s="1019">
        <v>6</v>
      </c>
      <c r="D16" s="1019">
        <v>28</v>
      </c>
      <c r="E16" s="1019">
        <v>3401</v>
      </c>
      <c r="F16" s="1019">
        <v>3154</v>
      </c>
      <c r="G16" s="1028" t="s">
        <v>206</v>
      </c>
      <c r="H16" s="1039">
        <f t="shared" si="0"/>
        <v>11</v>
      </c>
      <c r="I16" s="1022">
        <f>SUM(I17:I19)</f>
        <v>9</v>
      </c>
      <c r="J16" s="1022">
        <f>SUM(J17:J19)</f>
        <v>2</v>
      </c>
      <c r="K16" s="1022">
        <f>SUM(K17:K19)</f>
        <v>1295</v>
      </c>
      <c r="L16" s="1022">
        <f>SUM(L17:L19)</f>
        <v>1144</v>
      </c>
    </row>
    <row r="17" spans="1:12" ht="15" customHeight="1">
      <c r="A17" s="697" t="s">
        <v>207</v>
      </c>
      <c r="B17" s="1021">
        <f t="shared" si="1"/>
        <v>17</v>
      </c>
      <c r="C17" s="1019">
        <v>4</v>
      </c>
      <c r="D17" s="1019">
        <v>13</v>
      </c>
      <c r="E17" s="1019">
        <v>1836</v>
      </c>
      <c r="F17" s="1019">
        <v>1639</v>
      </c>
      <c r="G17" s="1024" t="s">
        <v>204</v>
      </c>
      <c r="H17" s="1021">
        <f t="shared" si="0"/>
        <v>1</v>
      </c>
      <c r="I17" s="1025">
        <v>1</v>
      </c>
      <c r="J17" s="1030">
        <v>0</v>
      </c>
      <c r="K17" s="1025">
        <v>240</v>
      </c>
      <c r="L17" s="1025">
        <v>174</v>
      </c>
    </row>
    <row r="18" spans="1:12" ht="15" customHeight="1">
      <c r="A18" s="697" t="s">
        <v>205</v>
      </c>
      <c r="B18" s="1021">
        <f t="shared" si="1"/>
        <v>10</v>
      </c>
      <c r="C18" s="1030">
        <v>0</v>
      </c>
      <c r="D18" s="1019">
        <v>10</v>
      </c>
      <c r="E18" s="1019">
        <v>630</v>
      </c>
      <c r="F18" s="1019">
        <v>551</v>
      </c>
      <c r="G18" s="1024" t="s">
        <v>202</v>
      </c>
      <c r="H18" s="1021">
        <f t="shared" si="0"/>
        <v>2</v>
      </c>
      <c r="I18" s="1025">
        <v>1</v>
      </c>
      <c r="J18" s="1025">
        <v>1</v>
      </c>
      <c r="K18" s="1025">
        <v>190</v>
      </c>
      <c r="L18" s="1025">
        <v>267</v>
      </c>
    </row>
    <row r="19" spans="1:12" ht="15" customHeight="1">
      <c r="A19" s="697" t="s">
        <v>203</v>
      </c>
      <c r="B19" s="1021">
        <f t="shared" si="1"/>
        <v>22</v>
      </c>
      <c r="C19" s="1019">
        <v>6</v>
      </c>
      <c r="D19" s="1019">
        <v>16</v>
      </c>
      <c r="E19" s="1019">
        <v>1790</v>
      </c>
      <c r="F19" s="1019">
        <v>1703</v>
      </c>
      <c r="G19" s="1024" t="s">
        <v>200</v>
      </c>
      <c r="H19" s="1021">
        <f t="shared" si="0"/>
        <v>8</v>
      </c>
      <c r="I19" s="1025">
        <v>7</v>
      </c>
      <c r="J19" s="1025">
        <v>1</v>
      </c>
      <c r="K19" s="1025">
        <v>865</v>
      </c>
      <c r="L19" s="1025">
        <v>703</v>
      </c>
    </row>
    <row r="20" spans="1:12" ht="15" customHeight="1">
      <c r="A20" s="697" t="s">
        <v>201</v>
      </c>
      <c r="B20" s="1021">
        <f t="shared" si="1"/>
        <v>12</v>
      </c>
      <c r="C20" s="1030">
        <v>0</v>
      </c>
      <c r="D20" s="1019">
        <v>12</v>
      </c>
      <c r="E20" s="1019">
        <v>1290</v>
      </c>
      <c r="F20" s="1019">
        <v>1355</v>
      </c>
      <c r="G20" s="1028" t="s">
        <v>198</v>
      </c>
      <c r="H20" s="1021">
        <f t="shared" si="0"/>
        <v>3</v>
      </c>
      <c r="I20" s="1022" t="s">
        <v>557</v>
      </c>
      <c r="J20" s="1022">
        <f>SUM(J21)</f>
        <v>3</v>
      </c>
      <c r="K20" s="1022">
        <f>SUM(K21)</f>
        <v>260</v>
      </c>
      <c r="L20" s="1022">
        <f>SUM(L21)</f>
        <v>197</v>
      </c>
    </row>
    <row r="21" spans="1:12" ht="15" customHeight="1">
      <c r="A21" s="697" t="s">
        <v>199</v>
      </c>
      <c r="B21" s="1021">
        <f t="shared" si="1"/>
        <v>14</v>
      </c>
      <c r="C21" s="1030">
        <v>0</v>
      </c>
      <c r="D21" s="1019">
        <v>14</v>
      </c>
      <c r="E21" s="1019">
        <v>1195</v>
      </c>
      <c r="F21" s="1019">
        <v>1133</v>
      </c>
      <c r="G21" s="1024" t="s">
        <v>196</v>
      </c>
      <c r="H21" s="1021">
        <f t="shared" si="0"/>
        <v>3</v>
      </c>
      <c r="I21" s="1030">
        <v>0</v>
      </c>
      <c r="J21" s="1019">
        <v>3</v>
      </c>
      <c r="K21" s="1019">
        <v>260</v>
      </c>
      <c r="L21" s="1019">
        <v>197</v>
      </c>
    </row>
    <row r="22" spans="1:12" ht="15" customHeight="1">
      <c r="A22" s="697" t="s">
        <v>299</v>
      </c>
      <c r="B22" s="1021">
        <f t="shared" si="1"/>
        <v>7</v>
      </c>
      <c r="C22" s="1019">
        <v>4</v>
      </c>
      <c r="D22" s="1019">
        <v>3</v>
      </c>
      <c r="E22" s="1019">
        <v>806</v>
      </c>
      <c r="F22" s="1019">
        <v>825</v>
      </c>
      <c r="G22" s="1024"/>
      <c r="H22" s="1019"/>
      <c r="I22" s="1019"/>
      <c r="J22" s="1019"/>
      <c r="K22" s="1019"/>
      <c r="L22" s="1019"/>
    </row>
    <row r="23" spans="1:12" ht="15" customHeight="1">
      <c r="A23" s="697" t="s">
        <v>300</v>
      </c>
      <c r="B23" s="1021">
        <f t="shared" si="1"/>
        <v>8</v>
      </c>
      <c r="C23" s="1030">
        <v>0</v>
      </c>
      <c r="D23" s="1019">
        <v>8</v>
      </c>
      <c r="E23" s="1019">
        <v>650</v>
      </c>
      <c r="F23" s="1019">
        <v>679</v>
      </c>
      <c r="G23" s="1024"/>
      <c r="H23" s="1019"/>
      <c r="I23" s="1019"/>
      <c r="J23" s="1019"/>
      <c r="K23" s="1019"/>
      <c r="L23" s="1019"/>
    </row>
    <row r="24" spans="1:12" ht="15" customHeight="1" thickBot="1">
      <c r="A24" s="698" t="s">
        <v>301</v>
      </c>
      <c r="B24" s="1021">
        <f t="shared" si="1"/>
        <v>7</v>
      </c>
      <c r="C24" s="1036">
        <v>4</v>
      </c>
      <c r="D24" s="1036">
        <v>3</v>
      </c>
      <c r="E24" s="1036">
        <v>665</v>
      </c>
      <c r="F24" s="1037">
        <v>649</v>
      </c>
      <c r="G24" s="1038"/>
      <c r="H24" s="1036"/>
      <c r="I24" s="1036"/>
      <c r="J24" s="1036"/>
      <c r="K24" s="1036"/>
      <c r="L24" s="1036"/>
    </row>
    <row r="25" spans="1:12" ht="13.5" customHeight="1">
      <c r="A25" s="692" t="s">
        <v>302</v>
      </c>
      <c r="B25" s="699"/>
      <c r="C25" s="692"/>
      <c r="D25" s="692"/>
      <c r="E25" s="692"/>
      <c r="F25" s="692"/>
      <c r="G25" s="686"/>
      <c r="H25" s="686"/>
      <c r="I25" s="686"/>
      <c r="J25" s="686"/>
      <c r="K25" s="686"/>
      <c r="L25" s="686"/>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L26"/>
  <sheetViews>
    <sheetView showGridLines="0" view="pageBreakPreview" zoomScale="115" zoomScaleSheetLayoutView="115" zoomScalePageLayoutView="0" workbookViewId="0" topLeftCell="A1">
      <selection activeCell="A3" sqref="A3"/>
    </sheetView>
  </sheetViews>
  <sheetFormatPr defaultColWidth="9.00390625" defaultRowHeight="13.5"/>
  <cols>
    <col min="1" max="1" width="11.25390625" style="460" customWidth="1"/>
    <col min="2" max="3" width="12.375" style="460" customWidth="1"/>
    <col min="4" max="6" width="12.25390625" style="460" customWidth="1"/>
    <col min="7" max="7" width="12.875" style="460" customWidth="1"/>
    <col min="8" max="8" width="12.25390625" style="460" customWidth="1"/>
    <col min="9" max="11" width="9.00390625" style="460" customWidth="1"/>
    <col min="12" max="12" width="11.25390625" style="460" customWidth="1"/>
    <col min="13" max="16384" width="9.00390625" style="460" customWidth="1"/>
  </cols>
  <sheetData>
    <row r="1" spans="1:12" s="459" customFormat="1" ht="18.75" customHeight="1">
      <c r="A1" s="694" t="s">
        <v>892</v>
      </c>
      <c r="B1" s="693"/>
      <c r="C1" s="693"/>
      <c r="D1" s="693"/>
      <c r="E1" s="693"/>
      <c r="F1" s="693"/>
      <c r="G1" s="693"/>
      <c r="H1" s="693"/>
      <c r="I1" s="693"/>
      <c r="J1" s="693"/>
      <c r="K1" s="693"/>
      <c r="L1" s="693"/>
    </row>
    <row r="2" spans="1:12" ht="13.5">
      <c r="A2" s="686"/>
      <c r="B2" s="686"/>
      <c r="C2" s="686"/>
      <c r="D2" s="686"/>
      <c r="E2" s="686"/>
      <c r="F2" s="686"/>
      <c r="G2" s="686"/>
      <c r="H2" s="686"/>
      <c r="I2" s="686"/>
      <c r="J2" s="686"/>
      <c r="K2" s="686"/>
      <c r="L2" s="686"/>
    </row>
    <row r="3" spans="1:12" s="461" customFormat="1" ht="13.5" customHeight="1" thickBot="1">
      <c r="A3" s="692" t="s">
        <v>168</v>
      </c>
      <c r="B3" s="692"/>
      <c r="C3" s="692"/>
      <c r="D3" s="692"/>
      <c r="E3" s="692"/>
      <c r="F3" s="692"/>
      <c r="G3" s="692"/>
      <c r="H3" s="692"/>
      <c r="I3" s="692"/>
      <c r="J3" s="692"/>
      <c r="K3" s="692"/>
      <c r="L3" s="687" t="s">
        <v>290</v>
      </c>
    </row>
    <row r="4" spans="1:12" s="461" customFormat="1" ht="13.5" customHeight="1">
      <c r="A4" s="691" t="s">
        <v>166</v>
      </c>
      <c r="B4" s="690" t="s">
        <v>783</v>
      </c>
      <c r="C4" s="690"/>
      <c r="D4" s="690"/>
      <c r="E4" s="1248" t="s">
        <v>292</v>
      </c>
      <c r="F4" s="1252" t="s">
        <v>879</v>
      </c>
      <c r="G4" s="691" t="s">
        <v>166</v>
      </c>
      <c r="H4" s="690" t="s">
        <v>783</v>
      </c>
      <c r="I4" s="690"/>
      <c r="J4" s="690"/>
      <c r="K4" s="1248" t="s">
        <v>292</v>
      </c>
      <c r="L4" s="1250" t="s">
        <v>880</v>
      </c>
    </row>
    <row r="5" spans="1:12" s="461" customFormat="1" ht="13.5" customHeight="1">
      <c r="A5" s="689" t="s">
        <v>694</v>
      </c>
      <c r="B5" s="689" t="s">
        <v>164</v>
      </c>
      <c r="C5" s="689" t="s">
        <v>294</v>
      </c>
      <c r="D5" s="689" t="s">
        <v>295</v>
      </c>
      <c r="E5" s="1249"/>
      <c r="F5" s="1253"/>
      <c r="G5" s="689" t="s">
        <v>694</v>
      </c>
      <c r="H5" s="689" t="s">
        <v>164</v>
      </c>
      <c r="I5" s="689" t="s">
        <v>294</v>
      </c>
      <c r="J5" s="689" t="s">
        <v>295</v>
      </c>
      <c r="K5" s="1249"/>
      <c r="L5" s="1251"/>
    </row>
    <row r="6" spans="1:12" ht="12.75" customHeight="1">
      <c r="A6" s="688" t="s">
        <v>873</v>
      </c>
      <c r="B6" s="1023" t="s">
        <v>313</v>
      </c>
      <c r="C6" s="1019" t="s">
        <v>313</v>
      </c>
      <c r="D6" s="1019" t="s">
        <v>313</v>
      </c>
      <c r="E6" s="1019" t="s">
        <v>313</v>
      </c>
      <c r="F6" s="1041" t="s">
        <v>313</v>
      </c>
      <c r="G6" s="1042" t="s">
        <v>221</v>
      </c>
      <c r="H6" s="1022">
        <v>2</v>
      </c>
      <c r="I6" s="1034" t="s">
        <v>313</v>
      </c>
      <c r="J6" s="1022">
        <v>2</v>
      </c>
      <c r="K6" s="1022">
        <v>185</v>
      </c>
      <c r="L6" s="1022">
        <v>170</v>
      </c>
    </row>
    <row r="7" spans="1:12" ht="12.75" customHeight="1">
      <c r="A7" s="688" t="s">
        <v>568</v>
      </c>
      <c r="B7" s="1023" t="s">
        <v>313</v>
      </c>
      <c r="C7" s="1019" t="s">
        <v>313</v>
      </c>
      <c r="D7" s="1019" t="s">
        <v>313</v>
      </c>
      <c r="E7" s="1019" t="s">
        <v>313</v>
      </c>
      <c r="F7" s="1019" t="s">
        <v>313</v>
      </c>
      <c r="G7" s="1024" t="s">
        <v>296</v>
      </c>
      <c r="H7" s="1023">
        <v>2</v>
      </c>
      <c r="I7" s="1025" t="s">
        <v>313</v>
      </c>
      <c r="J7" s="1025">
        <v>2</v>
      </c>
      <c r="K7" s="1025">
        <v>185</v>
      </c>
      <c r="L7" s="1019">
        <v>170</v>
      </c>
    </row>
    <row r="8" spans="1:12" ht="12.75" customHeight="1">
      <c r="A8" s="688" t="s">
        <v>676</v>
      </c>
      <c r="B8" s="1023">
        <v>36</v>
      </c>
      <c r="C8" s="1019" t="s">
        <v>313</v>
      </c>
      <c r="D8" s="1019">
        <v>36</v>
      </c>
      <c r="E8" s="1019">
        <v>3056</v>
      </c>
      <c r="F8" s="1019">
        <v>2968</v>
      </c>
      <c r="G8" s="1028" t="s">
        <v>219</v>
      </c>
      <c r="H8" s="1033">
        <v>2</v>
      </c>
      <c r="I8" s="1022" t="s">
        <v>313</v>
      </c>
      <c r="J8" s="1022">
        <v>2</v>
      </c>
      <c r="K8" s="1022">
        <v>145</v>
      </c>
      <c r="L8" s="1022">
        <v>151</v>
      </c>
    </row>
    <row r="9" spans="1:12" s="462" customFormat="1" ht="12.75" customHeight="1">
      <c r="A9" s="688" t="s">
        <v>871</v>
      </c>
      <c r="B9" s="1021">
        <v>39</v>
      </c>
      <c r="C9" s="1019" t="s">
        <v>313</v>
      </c>
      <c r="D9" s="1026">
        <v>39</v>
      </c>
      <c r="E9" s="1026">
        <v>3384</v>
      </c>
      <c r="F9" s="1026">
        <v>3581</v>
      </c>
      <c r="G9" s="1024" t="s">
        <v>218</v>
      </c>
      <c r="H9" s="1025" t="s">
        <v>313</v>
      </c>
      <c r="I9" s="1025" t="s">
        <v>313</v>
      </c>
      <c r="J9" s="1025" t="s">
        <v>313</v>
      </c>
      <c r="K9" s="1025" t="s">
        <v>313</v>
      </c>
      <c r="L9" s="1025" t="s">
        <v>313</v>
      </c>
    </row>
    <row r="10" spans="1:12" ht="12.75" customHeight="1">
      <c r="A10" s="876" t="s">
        <v>869</v>
      </c>
      <c r="B10" s="1039">
        <f>B12+B13</f>
        <v>52</v>
      </c>
      <c r="C10" s="1019" t="s">
        <v>313</v>
      </c>
      <c r="D10" s="1029">
        <v>52</v>
      </c>
      <c r="E10" s="1029">
        <f>4067+684</f>
        <v>4751</v>
      </c>
      <c r="F10" s="1029">
        <f>4197+702</f>
        <v>4899</v>
      </c>
      <c r="G10" s="1024" t="s">
        <v>297</v>
      </c>
      <c r="H10" s="1023">
        <v>2</v>
      </c>
      <c r="I10" s="1025" t="s">
        <v>313</v>
      </c>
      <c r="J10" s="1025">
        <v>2</v>
      </c>
      <c r="K10" s="1025">
        <v>145</v>
      </c>
      <c r="L10" s="1019">
        <v>145</v>
      </c>
    </row>
    <row r="11" spans="1:12" ht="12.75" customHeight="1">
      <c r="A11" s="695"/>
      <c r="B11" s="1043"/>
      <c r="C11" s="1044"/>
      <c r="D11" s="1044"/>
      <c r="E11" s="1044"/>
      <c r="F11" s="1045"/>
      <c r="G11" s="1024" t="s">
        <v>298</v>
      </c>
      <c r="H11" s="1025" t="s">
        <v>313</v>
      </c>
      <c r="I11" s="1025" t="s">
        <v>313</v>
      </c>
      <c r="J11" s="1025" t="s">
        <v>313</v>
      </c>
      <c r="K11" s="1025" t="s">
        <v>313</v>
      </c>
      <c r="L11" s="1019">
        <v>6</v>
      </c>
    </row>
    <row r="12" spans="1:12" ht="12">
      <c r="A12" s="696" t="s">
        <v>215</v>
      </c>
      <c r="B12" s="1033">
        <v>43</v>
      </c>
      <c r="C12" s="1034" t="s">
        <v>313</v>
      </c>
      <c r="D12" s="1034">
        <v>43</v>
      </c>
      <c r="E12" s="1034" t="s">
        <v>874</v>
      </c>
      <c r="F12" s="1046" t="s">
        <v>875</v>
      </c>
      <c r="G12" s="1028" t="s">
        <v>214</v>
      </c>
      <c r="H12" s="1022" t="s">
        <v>313</v>
      </c>
      <c r="I12" s="1022" t="s">
        <v>313</v>
      </c>
      <c r="J12" s="1022" t="s">
        <v>313</v>
      </c>
      <c r="K12" s="1022" t="s">
        <v>313</v>
      </c>
      <c r="L12" s="1022">
        <v>3</v>
      </c>
    </row>
    <row r="13" spans="1:12" ht="12">
      <c r="A13" s="696" t="s">
        <v>213</v>
      </c>
      <c r="B13" s="1033">
        <v>9</v>
      </c>
      <c r="C13" s="1034" t="s">
        <v>313</v>
      </c>
      <c r="D13" s="1034">
        <v>9</v>
      </c>
      <c r="E13" s="1034">
        <v>684</v>
      </c>
      <c r="F13" s="1046">
        <v>702</v>
      </c>
      <c r="G13" s="1024" t="s">
        <v>212</v>
      </c>
      <c r="H13" s="1025" t="s">
        <v>313</v>
      </c>
      <c r="I13" s="1025" t="s">
        <v>313</v>
      </c>
      <c r="J13" s="1025" t="s">
        <v>313</v>
      </c>
      <c r="K13" s="1025" t="s">
        <v>313</v>
      </c>
      <c r="L13" s="1025">
        <v>3</v>
      </c>
    </row>
    <row r="14" spans="1:12" ht="12">
      <c r="A14" s="695"/>
      <c r="B14" s="1035"/>
      <c r="C14" s="1044"/>
      <c r="D14" s="1044"/>
      <c r="E14" s="521"/>
      <c r="F14" s="1045"/>
      <c r="G14" s="1028" t="s">
        <v>210</v>
      </c>
      <c r="H14" s="1034">
        <v>3</v>
      </c>
      <c r="I14" s="1022" t="s">
        <v>313</v>
      </c>
      <c r="J14" s="1022">
        <v>3</v>
      </c>
      <c r="K14" s="1022">
        <v>248</v>
      </c>
      <c r="L14" s="1022">
        <v>262</v>
      </c>
    </row>
    <row r="15" spans="1:12" ht="12">
      <c r="A15" s="697" t="s">
        <v>211</v>
      </c>
      <c r="B15" s="1021">
        <v>16</v>
      </c>
      <c r="C15" s="1030" t="s">
        <v>313</v>
      </c>
      <c r="D15" s="1019">
        <v>16</v>
      </c>
      <c r="E15" s="1019" t="s">
        <v>876</v>
      </c>
      <c r="F15" s="1041" t="s">
        <v>877</v>
      </c>
      <c r="G15" s="1047" t="s">
        <v>208</v>
      </c>
      <c r="H15" s="1023">
        <v>3</v>
      </c>
      <c r="I15" s="1025" t="s">
        <v>313</v>
      </c>
      <c r="J15" s="1025">
        <v>3</v>
      </c>
      <c r="K15" s="1025">
        <v>248</v>
      </c>
      <c r="L15" s="1025">
        <v>262</v>
      </c>
    </row>
    <row r="16" spans="1:12" ht="12">
      <c r="A16" s="697" t="s">
        <v>209</v>
      </c>
      <c r="B16" s="1021">
        <v>8</v>
      </c>
      <c r="C16" s="1030" t="s">
        <v>313</v>
      </c>
      <c r="D16" s="1019">
        <v>8</v>
      </c>
      <c r="E16" s="1019">
        <v>620</v>
      </c>
      <c r="F16" s="1041">
        <v>816</v>
      </c>
      <c r="G16" s="1042" t="s">
        <v>206</v>
      </c>
      <c r="H16" s="1022">
        <v>1</v>
      </c>
      <c r="I16" s="1022" t="s">
        <v>313</v>
      </c>
      <c r="J16" s="1022">
        <v>1</v>
      </c>
      <c r="K16" s="1022">
        <v>66</v>
      </c>
      <c r="L16" s="1022">
        <v>83</v>
      </c>
    </row>
    <row r="17" spans="1:12" ht="12">
      <c r="A17" s="697" t="s">
        <v>207</v>
      </c>
      <c r="B17" s="1021">
        <v>1</v>
      </c>
      <c r="C17" s="1030" t="s">
        <v>313</v>
      </c>
      <c r="D17" s="1019">
        <v>1</v>
      </c>
      <c r="E17" s="1019">
        <v>75</v>
      </c>
      <c r="F17" s="1041">
        <v>96</v>
      </c>
      <c r="G17" s="1047" t="s">
        <v>204</v>
      </c>
      <c r="H17" s="1025" t="s">
        <v>313</v>
      </c>
      <c r="I17" s="1025" t="s">
        <v>313</v>
      </c>
      <c r="J17" s="1025" t="s">
        <v>313</v>
      </c>
      <c r="K17" s="1025" t="s">
        <v>313</v>
      </c>
      <c r="L17" s="1025">
        <v>5</v>
      </c>
    </row>
    <row r="18" spans="1:12" ht="12">
      <c r="A18" s="697" t="s">
        <v>205</v>
      </c>
      <c r="B18" s="1021">
        <v>3</v>
      </c>
      <c r="C18" s="1030" t="s">
        <v>313</v>
      </c>
      <c r="D18" s="1019">
        <v>3</v>
      </c>
      <c r="E18" s="1019">
        <v>210</v>
      </c>
      <c r="F18" s="1041">
        <v>126</v>
      </c>
      <c r="G18" s="1047" t="s">
        <v>202</v>
      </c>
      <c r="H18" s="1025" t="s">
        <v>313</v>
      </c>
      <c r="I18" s="1025" t="s">
        <v>313</v>
      </c>
      <c r="J18" s="1025" t="s">
        <v>313</v>
      </c>
      <c r="K18" s="1025" t="s">
        <v>313</v>
      </c>
      <c r="L18" s="1025">
        <v>15</v>
      </c>
    </row>
    <row r="19" spans="1:12" ht="12">
      <c r="A19" s="697" t="s">
        <v>203</v>
      </c>
      <c r="B19" s="1021">
        <v>2</v>
      </c>
      <c r="C19" s="1030" t="s">
        <v>313</v>
      </c>
      <c r="D19" s="1019">
        <v>2</v>
      </c>
      <c r="E19" s="1019">
        <v>332</v>
      </c>
      <c r="F19" s="1041">
        <v>315</v>
      </c>
      <c r="G19" s="1047" t="s">
        <v>200</v>
      </c>
      <c r="H19" s="1023">
        <v>1</v>
      </c>
      <c r="I19" s="1025" t="s">
        <v>313</v>
      </c>
      <c r="J19" s="1025">
        <v>1</v>
      </c>
      <c r="K19" s="1025">
        <v>66</v>
      </c>
      <c r="L19" s="1025">
        <v>63</v>
      </c>
    </row>
    <row r="20" spans="1:12" ht="12">
      <c r="A20" s="697" t="s">
        <v>201</v>
      </c>
      <c r="B20" s="1021">
        <v>3</v>
      </c>
      <c r="C20" s="1030" t="s">
        <v>313</v>
      </c>
      <c r="D20" s="1030">
        <v>3</v>
      </c>
      <c r="E20" s="1030">
        <v>285</v>
      </c>
      <c r="F20" s="1041">
        <v>279</v>
      </c>
      <c r="G20" s="1028" t="s">
        <v>198</v>
      </c>
      <c r="H20" s="1022">
        <v>1</v>
      </c>
      <c r="I20" s="1022" t="s">
        <v>313</v>
      </c>
      <c r="J20" s="1022">
        <v>1</v>
      </c>
      <c r="K20" s="1022">
        <v>40</v>
      </c>
      <c r="L20" s="1022">
        <v>33</v>
      </c>
    </row>
    <row r="21" spans="1:12" ht="12">
      <c r="A21" s="697" t="s">
        <v>199</v>
      </c>
      <c r="B21" s="1021">
        <v>1</v>
      </c>
      <c r="C21" s="1030" t="s">
        <v>313</v>
      </c>
      <c r="D21" s="1019">
        <v>1</v>
      </c>
      <c r="E21" s="1019">
        <v>20</v>
      </c>
      <c r="F21" s="1041">
        <v>56</v>
      </c>
      <c r="G21" s="1024" t="s">
        <v>196</v>
      </c>
      <c r="H21" s="1023">
        <v>1</v>
      </c>
      <c r="I21" s="1025" t="s">
        <v>313</v>
      </c>
      <c r="J21" s="1019">
        <v>1</v>
      </c>
      <c r="K21" s="1019">
        <v>40</v>
      </c>
      <c r="L21" s="1019">
        <v>33</v>
      </c>
    </row>
    <row r="22" spans="1:12" ht="12">
      <c r="A22" s="697" t="s">
        <v>299</v>
      </c>
      <c r="B22" s="1021">
        <v>4</v>
      </c>
      <c r="C22" s="1030" t="s">
        <v>313</v>
      </c>
      <c r="D22" s="1019">
        <v>4</v>
      </c>
      <c r="E22" s="1019">
        <v>470</v>
      </c>
      <c r="F22" s="1041">
        <v>566</v>
      </c>
      <c r="G22" s="1024"/>
      <c r="H22" s="1019"/>
      <c r="I22" s="1019"/>
      <c r="J22" s="1019"/>
      <c r="K22" s="1019"/>
      <c r="L22" s="1019"/>
    </row>
    <row r="23" spans="1:12" ht="12">
      <c r="A23" s="697" t="s">
        <v>300</v>
      </c>
      <c r="B23" s="1023">
        <v>2</v>
      </c>
      <c r="C23" s="1030" t="s">
        <v>313</v>
      </c>
      <c r="D23" s="1030">
        <v>2</v>
      </c>
      <c r="E23" s="1030">
        <v>150</v>
      </c>
      <c r="F23" s="1041">
        <v>132</v>
      </c>
      <c r="G23" s="1024"/>
      <c r="H23" s="1019"/>
      <c r="I23" s="1019"/>
      <c r="J23" s="1019"/>
      <c r="K23" s="1019"/>
      <c r="L23" s="1019"/>
    </row>
    <row r="24" spans="1:12" ht="12.75" thickBot="1">
      <c r="A24" s="698" t="s">
        <v>301</v>
      </c>
      <c r="B24" s="1021">
        <v>3</v>
      </c>
      <c r="C24" s="1036" t="s">
        <v>313</v>
      </c>
      <c r="D24" s="1036">
        <v>3</v>
      </c>
      <c r="E24" s="1036">
        <v>240</v>
      </c>
      <c r="F24" s="1037">
        <v>236</v>
      </c>
      <c r="G24" s="1038"/>
      <c r="H24" s="1036"/>
      <c r="I24" s="1036"/>
      <c r="J24" s="1036"/>
      <c r="K24" s="1036"/>
      <c r="L24" s="1036"/>
    </row>
    <row r="25" spans="1:12" ht="13.5">
      <c r="A25" s="692" t="s">
        <v>302</v>
      </c>
      <c r="B25" s="699"/>
      <c r="C25" s="692"/>
      <c r="D25" s="692"/>
      <c r="E25" s="692"/>
      <c r="F25" s="692"/>
      <c r="G25" s="686"/>
      <c r="H25" s="686"/>
      <c r="I25" s="686"/>
      <c r="J25" s="686"/>
      <c r="K25" s="686"/>
      <c r="L25" s="686"/>
    </row>
    <row r="26" ht="12">
      <c r="A26" s="460" t="s">
        <v>878</v>
      </c>
    </row>
  </sheetData>
  <sheetProtection/>
  <mergeCells count="4">
    <mergeCell ref="K4:K5"/>
    <mergeCell ref="L4:L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rgb="FFFFFF00"/>
  </sheetPr>
  <dimension ref="A1:H12"/>
  <sheetViews>
    <sheetView showGridLines="0" zoomScalePageLayoutView="0" workbookViewId="0" topLeftCell="A1">
      <selection activeCell="A9" sqref="A7:H9"/>
    </sheetView>
  </sheetViews>
  <sheetFormatPr defaultColWidth="9.00390625" defaultRowHeight="13.5"/>
  <cols>
    <col min="1" max="1" width="11.25390625" style="460" customWidth="1"/>
    <col min="2" max="3" width="12.375" style="460" customWidth="1"/>
    <col min="4" max="8" width="12.25390625" style="460" customWidth="1"/>
    <col min="9" max="16384" width="9.00390625" style="460" customWidth="1"/>
  </cols>
  <sheetData>
    <row r="1" spans="1:8" s="459" customFormat="1" ht="18.75" customHeight="1">
      <c r="A1" s="708" t="s">
        <v>852</v>
      </c>
      <c r="B1" s="708"/>
      <c r="C1" s="708"/>
      <c r="D1" s="708"/>
      <c r="E1" s="708"/>
      <c r="F1" s="708"/>
      <c r="G1" s="708"/>
      <c r="H1" s="708"/>
    </row>
    <row r="2" spans="1:8" ht="12.75" thickBot="1">
      <c r="A2" s="707"/>
      <c r="B2" s="707"/>
      <c r="C2" s="707"/>
      <c r="D2" s="707"/>
      <c r="E2" s="707"/>
      <c r="F2" s="707"/>
      <c r="G2" s="707"/>
      <c r="H2" s="706" t="s">
        <v>369</v>
      </c>
    </row>
    <row r="3" spans="1:8" s="461" customFormat="1" ht="13.5" customHeight="1">
      <c r="A3" s="705"/>
      <c r="B3" s="1254" t="s">
        <v>370</v>
      </c>
      <c r="C3" s="704"/>
      <c r="D3" s="703" t="s">
        <v>371</v>
      </c>
      <c r="E3" s="703"/>
      <c r="F3" s="703"/>
      <c r="G3" s="703"/>
      <c r="H3" s="703"/>
    </row>
    <row r="4" spans="1:8" s="461" customFormat="1" ht="13.5" customHeight="1">
      <c r="A4" s="702" t="s">
        <v>5</v>
      </c>
      <c r="B4" s="1255"/>
      <c r="C4" s="1257" t="s">
        <v>372</v>
      </c>
      <c r="D4" s="1257" t="s">
        <v>373</v>
      </c>
      <c r="E4" s="701" t="s">
        <v>577</v>
      </c>
      <c r="F4" s="709" t="s">
        <v>374</v>
      </c>
      <c r="G4" s="1257" t="s">
        <v>375</v>
      </c>
      <c r="H4" s="1259" t="s">
        <v>376</v>
      </c>
    </row>
    <row r="5" spans="1:8" s="461" customFormat="1" ht="13.5" customHeight="1">
      <c r="A5" s="710"/>
      <c r="B5" s="1256"/>
      <c r="C5" s="1258"/>
      <c r="D5" s="1258"/>
      <c r="E5" s="711" t="s">
        <v>578</v>
      </c>
      <c r="F5" s="712" t="s">
        <v>377</v>
      </c>
      <c r="G5" s="1258"/>
      <c r="H5" s="1260"/>
    </row>
    <row r="6" spans="1:8" ht="12.75" customHeight="1">
      <c r="A6" s="713" t="s">
        <v>851</v>
      </c>
      <c r="B6" s="706" t="s">
        <v>485</v>
      </c>
      <c r="C6" s="706" t="s">
        <v>486</v>
      </c>
      <c r="D6" s="706" t="s">
        <v>487</v>
      </c>
      <c r="E6" s="706" t="s">
        <v>488</v>
      </c>
      <c r="F6" s="706">
        <v>399</v>
      </c>
      <c r="G6" s="706" t="s">
        <v>489</v>
      </c>
      <c r="H6" s="706" t="s">
        <v>490</v>
      </c>
    </row>
    <row r="7" spans="1:8" ht="12.75" customHeight="1">
      <c r="A7" s="713" t="s">
        <v>853</v>
      </c>
      <c r="B7" s="706" t="s">
        <v>579</v>
      </c>
      <c r="C7" s="706" t="s">
        <v>580</v>
      </c>
      <c r="D7" s="706" t="s">
        <v>581</v>
      </c>
      <c r="E7" s="706" t="s">
        <v>582</v>
      </c>
      <c r="F7" s="706">
        <v>385</v>
      </c>
      <c r="G7" s="706" t="s">
        <v>583</v>
      </c>
      <c r="H7" s="706" t="s">
        <v>584</v>
      </c>
    </row>
    <row r="8" spans="1:8" ht="12.75" customHeight="1">
      <c r="A8" s="713" t="s">
        <v>710</v>
      </c>
      <c r="B8" s="706" t="s">
        <v>585</v>
      </c>
      <c r="C8" s="706" t="s">
        <v>586</v>
      </c>
      <c r="D8" s="706" t="s">
        <v>587</v>
      </c>
      <c r="E8" s="706" t="s">
        <v>588</v>
      </c>
      <c r="F8" s="706">
        <v>370</v>
      </c>
      <c r="G8" s="706" t="s">
        <v>589</v>
      </c>
      <c r="H8" s="706" t="s">
        <v>590</v>
      </c>
    </row>
    <row r="9" spans="1:8" s="462" customFormat="1" ht="12.75" customHeight="1">
      <c r="A9" s="713" t="s">
        <v>711</v>
      </c>
      <c r="B9" s="998">
        <v>2502</v>
      </c>
      <c r="C9" s="998">
        <v>42993</v>
      </c>
      <c r="D9" s="998">
        <v>2816</v>
      </c>
      <c r="E9" s="998">
        <v>3619</v>
      </c>
      <c r="F9" s="998">
        <v>367</v>
      </c>
      <c r="G9" s="998">
        <v>24331</v>
      </c>
      <c r="H9" s="998">
        <v>11860</v>
      </c>
    </row>
    <row r="10" spans="1:8" ht="12.75" customHeight="1" thickBot="1">
      <c r="A10" s="714" t="s">
        <v>854</v>
      </c>
      <c r="B10" s="1000">
        <v>2380</v>
      </c>
      <c r="C10" s="1000">
        <f>SUM(D10:H10)</f>
        <v>43082</v>
      </c>
      <c r="D10" s="1000">
        <v>2745</v>
      </c>
      <c r="E10" s="1000">
        <v>3649</v>
      </c>
      <c r="F10" s="1000">
        <v>390</v>
      </c>
      <c r="G10" s="1000">
        <v>24237</v>
      </c>
      <c r="H10" s="1000">
        <v>12061</v>
      </c>
    </row>
    <row r="11" spans="1:8" ht="12.75" customHeight="1">
      <c r="A11" s="715" t="s">
        <v>378</v>
      </c>
      <c r="B11" s="715"/>
      <c r="C11" s="715"/>
      <c r="D11" s="715"/>
      <c r="E11" s="715"/>
      <c r="F11" s="715"/>
      <c r="G11" s="715"/>
      <c r="H11" s="715"/>
    </row>
    <row r="12" spans="1:8" ht="13.5">
      <c r="A12" s="686"/>
      <c r="B12" s="686"/>
      <c r="C12" s="700"/>
      <c r="D12" s="700"/>
      <c r="E12" s="700"/>
      <c r="F12" s="700"/>
      <c r="G12" s="700"/>
      <c r="H12" s="700"/>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A209"/>
  <sheetViews>
    <sheetView showGridLines="0" zoomScalePageLayoutView="0" workbookViewId="0" topLeftCell="A1">
      <selection activeCell="A13" sqref="A13"/>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437</v>
      </c>
    </row>
    <row r="2" spans="2:4" s="14" customFormat="1" ht="15" customHeight="1" thickBot="1">
      <c r="B2" s="75" t="s">
        <v>63</v>
      </c>
      <c r="C2" s="13"/>
      <c r="D2" s="446"/>
    </row>
    <row r="3" spans="1:26" s="448" customFormat="1" ht="15" customHeight="1">
      <c r="A3" s="1059" t="s">
        <v>20</v>
      </c>
      <c r="B3" s="444"/>
      <c r="C3" s="444" t="s">
        <v>21</v>
      </c>
      <c r="D3" s="444"/>
      <c r="E3" s="444"/>
      <c r="F3" s="444"/>
      <c r="G3" s="444"/>
      <c r="H3" s="444"/>
      <c r="I3" s="444"/>
      <c r="J3" s="444"/>
      <c r="K3" s="447"/>
      <c r="L3" s="444"/>
      <c r="M3" s="444" t="s">
        <v>21</v>
      </c>
      <c r="N3" s="444"/>
      <c r="O3" s="444"/>
      <c r="P3" s="444"/>
      <c r="Q3" s="444"/>
      <c r="R3" s="444"/>
      <c r="S3" s="444"/>
      <c r="T3" s="444"/>
      <c r="U3" s="444"/>
      <c r="V3" s="16"/>
      <c r="W3" s="447"/>
      <c r="X3" s="450"/>
      <c r="Y3" s="450"/>
      <c r="Z3" s="19"/>
    </row>
    <row r="4" spans="1:26" s="14" customFormat="1" ht="30" customHeight="1">
      <c r="A4" s="1061"/>
      <c r="B4" s="1065" t="s">
        <v>6</v>
      </c>
      <c r="C4" s="1073"/>
      <c r="D4" s="1071" t="s">
        <v>438</v>
      </c>
      <c r="E4" s="1072"/>
      <c r="F4" s="1071" t="s">
        <v>439</v>
      </c>
      <c r="G4" s="1072"/>
      <c r="H4" s="1065" t="s">
        <v>440</v>
      </c>
      <c r="I4" s="1073"/>
      <c r="J4" s="1074" t="s">
        <v>22</v>
      </c>
      <c r="K4" s="1075"/>
      <c r="L4" s="1076" t="s">
        <v>8</v>
      </c>
      <c r="M4" s="1070"/>
      <c r="N4" s="1069" t="s">
        <v>441</v>
      </c>
      <c r="O4" s="1070"/>
      <c r="P4" s="1065" t="s">
        <v>9</v>
      </c>
      <c r="Q4" s="1073"/>
      <c r="R4" s="1071" t="s">
        <v>23</v>
      </c>
      <c r="S4" s="1072"/>
      <c r="T4" s="1065" t="s">
        <v>82</v>
      </c>
      <c r="U4" s="1073"/>
      <c r="V4" s="548" t="s">
        <v>570</v>
      </c>
      <c r="W4" s="549"/>
      <c r="X4" s="33" t="s">
        <v>83</v>
      </c>
      <c r="Y4" s="25"/>
      <c r="Z4" s="443" t="s">
        <v>64</v>
      </c>
    </row>
    <row r="5" spans="1:26" s="448" customFormat="1" ht="15" customHeight="1">
      <c r="A5" s="1063"/>
      <c r="B5" s="40" t="s">
        <v>1</v>
      </c>
      <c r="C5" s="39" t="s">
        <v>14</v>
      </c>
      <c r="D5" s="449" t="s">
        <v>65</v>
      </c>
      <c r="E5" s="37" t="s">
        <v>14</v>
      </c>
      <c r="F5" s="37" t="s">
        <v>1</v>
      </c>
      <c r="G5" s="37" t="s">
        <v>14</v>
      </c>
      <c r="H5" s="37" t="s">
        <v>1</v>
      </c>
      <c r="I5" s="37" t="s">
        <v>14</v>
      </c>
      <c r="J5" s="37" t="s">
        <v>1</v>
      </c>
      <c r="K5" s="39" t="s">
        <v>14</v>
      </c>
      <c r="L5" s="37" t="s">
        <v>1</v>
      </c>
      <c r="M5" s="37" t="s">
        <v>14</v>
      </c>
      <c r="N5" s="37" t="s">
        <v>1</v>
      </c>
      <c r="O5" s="37" t="s">
        <v>14</v>
      </c>
      <c r="P5" s="37" t="s">
        <v>1</v>
      </c>
      <c r="Q5" s="37" t="s">
        <v>14</v>
      </c>
      <c r="R5" s="37" t="s">
        <v>1</v>
      </c>
      <c r="S5" s="37" t="s">
        <v>14</v>
      </c>
      <c r="T5" s="37" t="s">
        <v>1</v>
      </c>
      <c r="U5" s="37" t="s">
        <v>14</v>
      </c>
      <c r="V5" s="37" t="s">
        <v>1</v>
      </c>
      <c r="W5" s="39" t="s">
        <v>14</v>
      </c>
      <c r="X5" s="37" t="s">
        <v>1</v>
      </c>
      <c r="Y5" s="39" t="s">
        <v>14</v>
      </c>
      <c r="Z5" s="41"/>
    </row>
    <row r="6" spans="1:26" s="14" customFormat="1" ht="12" customHeight="1">
      <c r="A6" s="42" t="s">
        <v>16</v>
      </c>
      <c r="J6" s="45"/>
      <c r="K6" s="45"/>
      <c r="W6" s="76"/>
      <c r="X6" s="45"/>
      <c r="Y6" s="45"/>
      <c r="Z6" s="46" t="s">
        <v>80</v>
      </c>
    </row>
    <row r="7" spans="1:26" s="14" customFormat="1" ht="15.75" customHeight="1">
      <c r="A7" s="48" t="s">
        <v>802</v>
      </c>
      <c r="B7" s="55">
        <v>1545050</v>
      </c>
      <c r="C7" s="49">
        <v>17053587.984</v>
      </c>
      <c r="D7" s="49">
        <v>15216</v>
      </c>
      <c r="E7" s="49">
        <v>215272.188</v>
      </c>
      <c r="F7" s="49">
        <v>859</v>
      </c>
      <c r="G7" s="49">
        <v>51376.232</v>
      </c>
      <c r="H7" s="49">
        <v>60</v>
      </c>
      <c r="I7" s="49">
        <v>338.13399999999996</v>
      </c>
      <c r="J7" s="49">
        <v>36328</v>
      </c>
      <c r="K7" s="49">
        <v>198261.46899999998</v>
      </c>
      <c r="L7" s="49">
        <v>1258</v>
      </c>
      <c r="M7" s="49">
        <v>72180</v>
      </c>
      <c r="N7" s="50" t="s">
        <v>0</v>
      </c>
      <c r="O7" s="50" t="s">
        <v>0</v>
      </c>
      <c r="P7" s="50" t="s">
        <v>0</v>
      </c>
      <c r="Q7" s="50" t="s">
        <v>0</v>
      </c>
      <c r="R7" s="49">
        <v>196</v>
      </c>
      <c r="S7" s="49">
        <v>9800</v>
      </c>
      <c r="T7" s="49">
        <v>2051</v>
      </c>
      <c r="U7" s="49">
        <v>860250</v>
      </c>
      <c r="V7" s="554">
        <v>3802</v>
      </c>
      <c r="W7" s="554">
        <v>171585.58</v>
      </c>
      <c r="X7" s="555" t="s">
        <v>0</v>
      </c>
      <c r="Y7" s="555" t="s">
        <v>0</v>
      </c>
      <c r="Z7" s="54" t="s">
        <v>805</v>
      </c>
    </row>
    <row r="8" spans="1:26" s="14" customFormat="1" ht="15.75" customHeight="1">
      <c r="A8" s="48" t="s">
        <v>732</v>
      </c>
      <c r="B8" s="546">
        <v>1567283</v>
      </c>
      <c r="C8" s="546">
        <v>17510714</v>
      </c>
      <c r="D8" s="546">
        <v>14945</v>
      </c>
      <c r="E8" s="546">
        <v>216642</v>
      </c>
      <c r="F8" s="546">
        <v>957</v>
      </c>
      <c r="G8" s="546">
        <v>53709</v>
      </c>
      <c r="H8" s="546">
        <v>37</v>
      </c>
      <c r="I8" s="546">
        <v>440</v>
      </c>
      <c r="J8" s="546">
        <v>37584</v>
      </c>
      <c r="K8" s="546">
        <v>195047</v>
      </c>
      <c r="L8" s="546">
        <v>1267</v>
      </c>
      <c r="M8" s="546">
        <v>69216</v>
      </c>
      <c r="N8" s="547" t="s">
        <v>0</v>
      </c>
      <c r="O8" s="547" t="s">
        <v>0</v>
      </c>
      <c r="P8" s="547" t="s">
        <v>0</v>
      </c>
      <c r="Q8" s="547" t="s">
        <v>0</v>
      </c>
      <c r="R8" s="546">
        <v>171</v>
      </c>
      <c r="S8" s="546">
        <v>8550</v>
      </c>
      <c r="T8" s="546">
        <v>2009</v>
      </c>
      <c r="U8" s="546">
        <v>842528</v>
      </c>
      <c r="V8" s="554">
        <v>4243</v>
      </c>
      <c r="W8" s="554">
        <v>144965</v>
      </c>
      <c r="X8" s="555" t="s">
        <v>0</v>
      </c>
      <c r="Y8" s="555" t="s">
        <v>0</v>
      </c>
      <c r="Z8" s="54">
        <v>25</v>
      </c>
    </row>
    <row r="9" spans="1:26" s="14" customFormat="1" ht="15.75" customHeight="1">
      <c r="A9" s="48" t="s">
        <v>803</v>
      </c>
      <c r="B9" s="546">
        <v>1580024</v>
      </c>
      <c r="C9" s="546">
        <v>17804981</v>
      </c>
      <c r="D9" s="546">
        <v>14771</v>
      </c>
      <c r="E9" s="546">
        <v>206377</v>
      </c>
      <c r="F9" s="546">
        <v>1006</v>
      </c>
      <c r="G9" s="546">
        <v>57192</v>
      </c>
      <c r="H9" s="546">
        <v>10</v>
      </c>
      <c r="I9" s="546">
        <v>43</v>
      </c>
      <c r="J9" s="546">
        <v>39685</v>
      </c>
      <c r="K9" s="546">
        <v>205268</v>
      </c>
      <c r="L9" s="546">
        <v>1147</v>
      </c>
      <c r="M9" s="546">
        <v>69434</v>
      </c>
      <c r="N9" s="547" t="s">
        <v>0</v>
      </c>
      <c r="O9" s="566" t="s">
        <v>0</v>
      </c>
      <c r="P9" s="547" t="s">
        <v>0</v>
      </c>
      <c r="Q9" s="547" t="s">
        <v>0</v>
      </c>
      <c r="R9" s="546">
        <v>168</v>
      </c>
      <c r="S9" s="546">
        <v>8400</v>
      </c>
      <c r="T9" s="546">
        <v>1915</v>
      </c>
      <c r="U9" s="546">
        <v>803562</v>
      </c>
      <c r="V9" s="546">
        <v>4764</v>
      </c>
      <c r="W9" s="546">
        <v>153742</v>
      </c>
      <c r="X9" s="546">
        <v>2</v>
      </c>
      <c r="Y9" s="557">
        <v>14</v>
      </c>
      <c r="Z9" s="54">
        <v>26</v>
      </c>
    </row>
    <row r="10" spans="1:27" s="14" customFormat="1" ht="15.75" customHeight="1">
      <c r="A10" s="48" t="s">
        <v>804</v>
      </c>
      <c r="B10" s="857">
        <v>1614681</v>
      </c>
      <c r="C10" s="52">
        <v>18590846</v>
      </c>
      <c r="D10" s="52">
        <v>14902</v>
      </c>
      <c r="E10" s="52">
        <v>207365</v>
      </c>
      <c r="F10" s="52">
        <v>1194</v>
      </c>
      <c r="G10" s="52">
        <v>70587</v>
      </c>
      <c r="H10" s="52">
        <v>4</v>
      </c>
      <c r="I10" s="52">
        <v>88</v>
      </c>
      <c r="J10" s="52">
        <v>42902</v>
      </c>
      <c r="K10" s="52">
        <v>220425</v>
      </c>
      <c r="L10" s="52">
        <v>922</v>
      </c>
      <c r="M10" s="52">
        <v>50927</v>
      </c>
      <c r="N10" s="546" t="s">
        <v>0</v>
      </c>
      <c r="O10" s="546" t="s">
        <v>0</v>
      </c>
      <c r="P10" s="546" t="s">
        <v>0</v>
      </c>
      <c r="Q10" s="546" t="s">
        <v>0</v>
      </c>
      <c r="R10" s="52">
        <v>146</v>
      </c>
      <c r="S10" s="52">
        <v>7300</v>
      </c>
      <c r="T10" s="52">
        <v>1672</v>
      </c>
      <c r="U10" s="52">
        <v>701732</v>
      </c>
      <c r="V10" s="52">
        <v>4749</v>
      </c>
      <c r="W10" s="52">
        <v>141463</v>
      </c>
      <c r="X10" s="52">
        <v>1</v>
      </c>
      <c r="Y10" s="1054">
        <v>0</v>
      </c>
      <c r="Z10" s="54">
        <v>27</v>
      </c>
      <c r="AA10" s="452"/>
    </row>
    <row r="11" spans="1:27" s="60" customFormat="1" ht="15.75" customHeight="1" thickBot="1">
      <c r="A11" s="565" t="s">
        <v>801</v>
      </c>
      <c r="B11" s="561">
        <v>1643884</v>
      </c>
      <c r="C11" s="562">
        <v>19229989</v>
      </c>
      <c r="D11" s="562">
        <v>15444</v>
      </c>
      <c r="E11" s="562">
        <v>168745</v>
      </c>
      <c r="F11" s="562">
        <v>1626</v>
      </c>
      <c r="G11" s="562">
        <v>96517</v>
      </c>
      <c r="H11" s="562">
        <v>12</v>
      </c>
      <c r="I11" s="562">
        <v>284</v>
      </c>
      <c r="J11" s="562">
        <v>42839</v>
      </c>
      <c r="K11" s="562">
        <v>221271</v>
      </c>
      <c r="L11" s="562">
        <v>1080</v>
      </c>
      <c r="M11" s="562">
        <v>54966</v>
      </c>
      <c r="N11" s="451" t="s">
        <v>0</v>
      </c>
      <c r="O11" s="391" t="s">
        <v>0</v>
      </c>
      <c r="P11" s="451" t="s">
        <v>0</v>
      </c>
      <c r="Q11" s="451" t="s">
        <v>0</v>
      </c>
      <c r="R11" s="562">
        <v>177</v>
      </c>
      <c r="S11" s="562">
        <v>8850</v>
      </c>
      <c r="T11" s="562">
        <v>1776</v>
      </c>
      <c r="U11" s="562">
        <v>745360</v>
      </c>
      <c r="V11" s="562">
        <v>6316</v>
      </c>
      <c r="W11" s="562">
        <v>165983</v>
      </c>
      <c r="X11" s="562">
        <v>2</v>
      </c>
      <c r="Y11" s="591">
        <v>30</v>
      </c>
      <c r="Z11" s="58">
        <v>28</v>
      </c>
      <c r="AA11" s="452"/>
    </row>
    <row r="12" spans="1:25" ht="13.5">
      <c r="A12" s="142"/>
      <c r="B12" s="70"/>
      <c r="C12" s="70"/>
      <c r="N12" s="567"/>
      <c r="P12" s="567"/>
      <c r="Q12" s="567"/>
      <c r="V12" s="445"/>
      <c r="W12" s="445"/>
      <c r="X12" s="550"/>
      <c r="Y12" s="550"/>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3" ht="13.5">
      <c r="B24" s="70"/>
      <c r="C24" s="70"/>
    </row>
    <row r="25" spans="2:3" ht="13.5">
      <c r="B25" s="70"/>
      <c r="C25" s="70"/>
    </row>
    <row r="71" spans="2:3" ht="13.5">
      <c r="B71" s="70"/>
      <c r="C71"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sheetData>
  <sheetProtection/>
  <mergeCells count="11">
    <mergeCell ref="D4:E4"/>
    <mergeCell ref="F4:G4"/>
    <mergeCell ref="H4:I4"/>
    <mergeCell ref="A3:A5"/>
    <mergeCell ref="B4:C4"/>
    <mergeCell ref="J4:K4"/>
    <mergeCell ref="T4:U4"/>
    <mergeCell ref="R4:S4"/>
    <mergeCell ref="L4:M4"/>
    <mergeCell ref="N4:O4"/>
    <mergeCell ref="P4:Q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FFFF00"/>
  </sheetPr>
  <dimension ref="A1:S20"/>
  <sheetViews>
    <sheetView showGridLines="0" view="pageBreakPreview" zoomScale="145" zoomScaleSheetLayoutView="145" zoomScalePageLayoutView="0" workbookViewId="0" topLeftCell="A1">
      <selection activeCell="G7" sqref="G7"/>
    </sheetView>
  </sheetViews>
  <sheetFormatPr defaultColWidth="9.00390625" defaultRowHeight="13.5"/>
  <cols>
    <col min="1" max="1" width="11.25390625" style="746" customWidth="1"/>
    <col min="2" max="2" width="6.75390625" style="746" customWidth="1"/>
    <col min="3" max="5" width="7.625" style="746" customWidth="1"/>
    <col min="6" max="6" width="6.75390625" style="746" customWidth="1"/>
    <col min="7" max="7" width="7.50390625" style="746" customWidth="1"/>
    <col min="8" max="8" width="6.75390625" style="746" customWidth="1"/>
    <col min="9" max="9" width="7.625" style="746" customWidth="1"/>
    <col min="10" max="10" width="6.75390625" style="746" customWidth="1"/>
    <col min="11" max="11" width="7.50390625" style="746" customWidth="1"/>
    <col min="12" max="12" width="6.75390625" style="746" customWidth="1"/>
    <col min="13" max="13" width="7.625" style="746" customWidth="1"/>
    <col min="14" max="14" width="6.75390625" style="746" customWidth="1"/>
    <col min="15" max="15" width="7.50390625" style="746" customWidth="1"/>
    <col min="16" max="16384" width="9.00390625" style="746" customWidth="1"/>
  </cols>
  <sheetData>
    <row r="1" spans="1:19" ht="18.75" customHeight="1">
      <c r="A1" s="720" t="s">
        <v>860</v>
      </c>
      <c r="B1" s="720"/>
      <c r="C1" s="720"/>
      <c r="D1" s="720"/>
      <c r="E1" s="720"/>
      <c r="F1" s="720"/>
      <c r="G1" s="720"/>
      <c r="H1" s="720"/>
      <c r="I1" s="720"/>
      <c r="J1" s="720"/>
      <c r="K1" s="720"/>
      <c r="L1" s="720"/>
      <c r="M1" s="720"/>
      <c r="N1" s="720"/>
      <c r="O1" s="720"/>
      <c r="P1" s="720"/>
      <c r="Q1" s="720"/>
      <c r="R1" s="686"/>
      <c r="S1" s="686"/>
    </row>
    <row r="2" spans="1:19" ht="14.25" thickBot="1">
      <c r="A2" s="716"/>
      <c r="B2" s="686"/>
      <c r="C2" s="686"/>
      <c r="D2" s="686"/>
      <c r="E2" s="686"/>
      <c r="F2" s="686"/>
      <c r="G2" s="686"/>
      <c r="H2" s="716"/>
      <c r="I2" s="719"/>
      <c r="J2" s="719"/>
      <c r="K2" s="718"/>
      <c r="L2" s="716"/>
      <c r="M2" s="719"/>
      <c r="N2" s="719"/>
      <c r="O2" s="719"/>
      <c r="P2" s="719"/>
      <c r="Q2" s="718" t="s">
        <v>303</v>
      </c>
      <c r="R2" s="686"/>
      <c r="S2" s="686"/>
    </row>
    <row r="3" spans="1:19" ht="13.5" customHeight="1">
      <c r="A3" s="717"/>
      <c r="B3" s="1263" t="s">
        <v>855</v>
      </c>
      <c r="C3" s="1264"/>
      <c r="D3" s="1264"/>
      <c r="E3" s="1264"/>
      <c r="F3" s="1264"/>
      <c r="G3" s="1265"/>
      <c r="H3" s="1048" t="s">
        <v>856</v>
      </c>
      <c r="I3" s="1049"/>
      <c r="J3" s="1049"/>
      <c r="K3" s="1049"/>
      <c r="L3" s="1049"/>
      <c r="M3" s="1050"/>
      <c r="N3" s="1051" t="s">
        <v>857</v>
      </c>
      <c r="O3" s="1052"/>
      <c r="P3" s="1052"/>
      <c r="Q3" s="1052"/>
      <c r="R3" s="1052"/>
      <c r="S3" s="1053"/>
    </row>
    <row r="4" spans="1:19" ht="12">
      <c r="A4" s="721" t="s">
        <v>304</v>
      </c>
      <c r="B4" s="1261" t="s">
        <v>858</v>
      </c>
      <c r="C4" s="1262"/>
      <c r="D4" s="1261" t="s">
        <v>859</v>
      </c>
      <c r="E4" s="1262"/>
      <c r="F4" s="722" t="s">
        <v>306</v>
      </c>
      <c r="G4" s="723"/>
      <c r="H4" s="722" t="s">
        <v>305</v>
      </c>
      <c r="I4" s="724"/>
      <c r="J4" s="723" t="s">
        <v>668</v>
      </c>
      <c r="K4" s="723"/>
      <c r="L4" s="722" t="s">
        <v>306</v>
      </c>
      <c r="M4" s="724"/>
      <c r="N4" s="723" t="s">
        <v>305</v>
      </c>
      <c r="O4" s="724"/>
      <c r="P4" s="723" t="s">
        <v>668</v>
      </c>
      <c r="Q4" s="723"/>
      <c r="R4" s="722" t="s">
        <v>306</v>
      </c>
      <c r="S4" s="725"/>
    </row>
    <row r="5" spans="1:19" ht="12">
      <c r="A5" s="726"/>
      <c r="B5" s="727" t="s">
        <v>307</v>
      </c>
      <c r="C5" s="727" t="s">
        <v>308</v>
      </c>
      <c r="D5" s="727" t="s">
        <v>307</v>
      </c>
      <c r="E5" s="727" t="s">
        <v>308</v>
      </c>
      <c r="F5" s="727" t="s">
        <v>307</v>
      </c>
      <c r="G5" s="727" t="s">
        <v>308</v>
      </c>
      <c r="H5" s="727" t="s">
        <v>307</v>
      </c>
      <c r="I5" s="727" t="s">
        <v>308</v>
      </c>
      <c r="J5" s="727" t="s">
        <v>307</v>
      </c>
      <c r="K5" s="727" t="s">
        <v>308</v>
      </c>
      <c r="L5" s="727" t="s">
        <v>307</v>
      </c>
      <c r="M5" s="728" t="s">
        <v>308</v>
      </c>
      <c r="N5" s="729" t="s">
        <v>307</v>
      </c>
      <c r="O5" s="727" t="s">
        <v>308</v>
      </c>
      <c r="P5" s="727" t="s">
        <v>307</v>
      </c>
      <c r="Q5" s="727" t="s">
        <v>308</v>
      </c>
      <c r="R5" s="727" t="s">
        <v>307</v>
      </c>
      <c r="S5" s="730" t="s">
        <v>308</v>
      </c>
    </row>
    <row r="6" spans="1:19" s="1002" customFormat="1" ht="12.75" customHeight="1">
      <c r="A6" s="731" t="s">
        <v>164</v>
      </c>
      <c r="B6" s="732">
        <v>69</v>
      </c>
      <c r="C6" s="733">
        <v>27362</v>
      </c>
      <c r="D6" s="733" t="s">
        <v>313</v>
      </c>
      <c r="E6" s="733" t="s">
        <v>313</v>
      </c>
      <c r="F6" s="733" t="s">
        <v>313</v>
      </c>
      <c r="G6" s="734" t="s">
        <v>313</v>
      </c>
      <c r="H6" s="733">
        <v>50</v>
      </c>
      <c r="I6" s="733">
        <v>19813</v>
      </c>
      <c r="J6" s="733">
        <v>1</v>
      </c>
      <c r="K6" s="733">
        <v>786</v>
      </c>
      <c r="L6" s="733" t="s">
        <v>313</v>
      </c>
      <c r="M6" s="1003" t="s">
        <v>313</v>
      </c>
      <c r="N6" s="733">
        <v>34</v>
      </c>
      <c r="O6" s="733">
        <v>16790</v>
      </c>
      <c r="P6" s="733">
        <v>2</v>
      </c>
      <c r="Q6" s="733">
        <v>1305</v>
      </c>
      <c r="R6" s="733" t="s">
        <v>557</v>
      </c>
      <c r="S6" s="735" t="s">
        <v>557</v>
      </c>
    </row>
    <row r="7" spans="1:19" ht="12.75" customHeight="1">
      <c r="A7" s="721" t="s">
        <v>309</v>
      </c>
      <c r="B7" s="736" t="s">
        <v>313</v>
      </c>
      <c r="C7" s="737" t="s">
        <v>313</v>
      </c>
      <c r="D7" s="737" t="s">
        <v>313</v>
      </c>
      <c r="E7" s="737" t="s">
        <v>313</v>
      </c>
      <c r="F7" s="737" t="s">
        <v>313</v>
      </c>
      <c r="G7" s="738" t="s">
        <v>313</v>
      </c>
      <c r="H7" s="737" t="s">
        <v>313</v>
      </c>
      <c r="I7" s="737" t="s">
        <v>313</v>
      </c>
      <c r="J7" s="737" t="s">
        <v>313</v>
      </c>
      <c r="K7" s="737" t="s">
        <v>313</v>
      </c>
      <c r="L7" s="737" t="s">
        <v>313</v>
      </c>
      <c r="M7" s="738" t="s">
        <v>313</v>
      </c>
      <c r="N7" s="737" t="s">
        <v>557</v>
      </c>
      <c r="O7" s="737" t="s">
        <v>557</v>
      </c>
      <c r="P7" s="737" t="s">
        <v>557</v>
      </c>
      <c r="Q7" s="737" t="s">
        <v>557</v>
      </c>
      <c r="R7" s="737" t="s">
        <v>557</v>
      </c>
      <c r="S7" s="739" t="s">
        <v>557</v>
      </c>
    </row>
    <row r="8" spans="1:19" ht="12">
      <c r="A8" s="721" t="s">
        <v>310</v>
      </c>
      <c r="B8" s="736" t="s">
        <v>313</v>
      </c>
      <c r="C8" s="737" t="s">
        <v>313</v>
      </c>
      <c r="D8" s="737" t="s">
        <v>313</v>
      </c>
      <c r="E8" s="737" t="s">
        <v>313</v>
      </c>
      <c r="F8" s="737" t="s">
        <v>313</v>
      </c>
      <c r="G8" s="738" t="s">
        <v>313</v>
      </c>
      <c r="H8" s="737" t="s">
        <v>313</v>
      </c>
      <c r="I8" s="737" t="s">
        <v>313</v>
      </c>
      <c r="J8" s="737" t="s">
        <v>313</v>
      </c>
      <c r="K8" s="737" t="s">
        <v>313</v>
      </c>
      <c r="L8" s="737" t="s">
        <v>313</v>
      </c>
      <c r="M8" s="738" t="s">
        <v>313</v>
      </c>
      <c r="N8" s="737" t="s">
        <v>557</v>
      </c>
      <c r="O8" s="737" t="s">
        <v>557</v>
      </c>
      <c r="P8" s="737" t="s">
        <v>557</v>
      </c>
      <c r="Q8" s="737" t="s">
        <v>557</v>
      </c>
      <c r="R8" s="737" t="s">
        <v>557</v>
      </c>
      <c r="S8" s="739" t="s">
        <v>557</v>
      </c>
    </row>
    <row r="9" spans="1:19" ht="12">
      <c r="A9" s="721" t="s">
        <v>311</v>
      </c>
      <c r="B9" s="736">
        <v>56</v>
      </c>
      <c r="C9" s="737">
        <v>24675</v>
      </c>
      <c r="D9" s="737" t="s">
        <v>313</v>
      </c>
      <c r="E9" s="737" t="s">
        <v>313</v>
      </c>
      <c r="F9" s="737" t="s">
        <v>313</v>
      </c>
      <c r="G9" s="738" t="s">
        <v>313</v>
      </c>
      <c r="H9" s="737">
        <v>38</v>
      </c>
      <c r="I9" s="737">
        <v>16340</v>
      </c>
      <c r="J9" s="737">
        <v>1</v>
      </c>
      <c r="K9" s="737">
        <v>786</v>
      </c>
      <c r="L9" s="737" t="s">
        <v>313</v>
      </c>
      <c r="M9" s="738" t="s">
        <v>313</v>
      </c>
      <c r="N9" s="737">
        <v>19</v>
      </c>
      <c r="O9" s="737">
        <v>10782</v>
      </c>
      <c r="P9" s="737">
        <v>1</v>
      </c>
      <c r="Q9" s="737">
        <v>768</v>
      </c>
      <c r="R9" s="737" t="s">
        <v>557</v>
      </c>
      <c r="S9" s="1004" t="s">
        <v>557</v>
      </c>
    </row>
    <row r="10" spans="1:19" ht="12">
      <c r="A10" s="721" t="s">
        <v>312</v>
      </c>
      <c r="B10" s="736">
        <v>1</v>
      </c>
      <c r="C10" s="737">
        <v>290</v>
      </c>
      <c r="D10" s="737" t="s">
        <v>313</v>
      </c>
      <c r="E10" s="737" t="s">
        <v>313</v>
      </c>
      <c r="F10" s="737" t="s">
        <v>313</v>
      </c>
      <c r="G10" s="738" t="s">
        <v>313</v>
      </c>
      <c r="H10" s="737">
        <v>1</v>
      </c>
      <c r="I10" s="737">
        <v>282</v>
      </c>
      <c r="J10" s="737" t="s">
        <v>313</v>
      </c>
      <c r="K10" s="737" t="s">
        <v>313</v>
      </c>
      <c r="L10" s="737" t="s">
        <v>313</v>
      </c>
      <c r="M10" s="738" t="s">
        <v>313</v>
      </c>
      <c r="N10" s="737" t="s">
        <v>557</v>
      </c>
      <c r="O10" s="737" t="s">
        <v>557</v>
      </c>
      <c r="P10" s="737" t="s">
        <v>557</v>
      </c>
      <c r="Q10" s="737" t="s">
        <v>557</v>
      </c>
      <c r="R10" s="737" t="s">
        <v>557</v>
      </c>
      <c r="S10" s="739" t="s">
        <v>557</v>
      </c>
    </row>
    <row r="11" spans="1:19" ht="12">
      <c r="A11" s="721" t="s">
        <v>183</v>
      </c>
      <c r="B11" s="736" t="s">
        <v>313</v>
      </c>
      <c r="C11" s="737" t="s">
        <v>313</v>
      </c>
      <c r="D11" s="737" t="s">
        <v>313</v>
      </c>
      <c r="E11" s="737" t="s">
        <v>313</v>
      </c>
      <c r="F11" s="737" t="s">
        <v>313</v>
      </c>
      <c r="G11" s="738" t="s">
        <v>313</v>
      </c>
      <c r="H11" s="737" t="s">
        <v>313</v>
      </c>
      <c r="I11" s="737" t="s">
        <v>313</v>
      </c>
      <c r="J11" s="737" t="s">
        <v>313</v>
      </c>
      <c r="K11" s="737" t="s">
        <v>313</v>
      </c>
      <c r="L11" s="737" t="s">
        <v>313</v>
      </c>
      <c r="M11" s="738" t="s">
        <v>313</v>
      </c>
      <c r="N11" s="737">
        <v>1</v>
      </c>
      <c r="O11" s="737">
        <v>1500</v>
      </c>
      <c r="P11" s="737" t="s">
        <v>557</v>
      </c>
      <c r="Q11" s="737" t="s">
        <v>557</v>
      </c>
      <c r="R11" s="737" t="s">
        <v>557</v>
      </c>
      <c r="S11" s="739" t="s">
        <v>557</v>
      </c>
    </row>
    <row r="12" spans="1:19" ht="12">
      <c r="A12" s="721" t="s">
        <v>314</v>
      </c>
      <c r="B12" s="736">
        <v>8</v>
      </c>
      <c r="C12" s="737">
        <v>1540</v>
      </c>
      <c r="D12" s="737" t="s">
        <v>313</v>
      </c>
      <c r="E12" s="737" t="s">
        <v>313</v>
      </c>
      <c r="F12" s="737" t="s">
        <v>313</v>
      </c>
      <c r="G12" s="738" t="s">
        <v>313</v>
      </c>
      <c r="H12" s="737">
        <v>8</v>
      </c>
      <c r="I12" s="737">
        <v>2035</v>
      </c>
      <c r="J12" s="737" t="s">
        <v>313</v>
      </c>
      <c r="K12" s="737" t="s">
        <v>313</v>
      </c>
      <c r="L12" s="737" t="s">
        <v>313</v>
      </c>
      <c r="M12" s="738" t="s">
        <v>313</v>
      </c>
      <c r="N12" s="737">
        <v>12</v>
      </c>
      <c r="O12" s="737">
        <v>3870</v>
      </c>
      <c r="P12" s="737">
        <v>1</v>
      </c>
      <c r="Q12" s="737">
        <v>537</v>
      </c>
      <c r="R12" s="737" t="s">
        <v>557</v>
      </c>
      <c r="S12" s="739" t="s">
        <v>557</v>
      </c>
    </row>
    <row r="13" spans="1:19" ht="12.75" thickBot="1">
      <c r="A13" s="740" t="s">
        <v>315</v>
      </c>
      <c r="B13" s="741">
        <v>4</v>
      </c>
      <c r="C13" s="742">
        <v>857</v>
      </c>
      <c r="D13" s="742" t="s">
        <v>313</v>
      </c>
      <c r="E13" s="742" t="s">
        <v>313</v>
      </c>
      <c r="F13" s="742" t="s">
        <v>313</v>
      </c>
      <c r="G13" s="743" t="s">
        <v>313</v>
      </c>
      <c r="H13" s="742">
        <v>3</v>
      </c>
      <c r="I13" s="742">
        <v>1155</v>
      </c>
      <c r="J13" s="742" t="s">
        <v>313</v>
      </c>
      <c r="K13" s="742" t="s">
        <v>313</v>
      </c>
      <c r="L13" s="742" t="s">
        <v>313</v>
      </c>
      <c r="M13" s="743" t="s">
        <v>313</v>
      </c>
      <c r="N13" s="742">
        <v>2</v>
      </c>
      <c r="O13" s="742">
        <f>533+105</f>
        <v>638</v>
      </c>
      <c r="P13" s="742" t="s">
        <v>557</v>
      </c>
      <c r="Q13" s="742" t="s">
        <v>557</v>
      </c>
      <c r="R13" s="742" t="s">
        <v>557</v>
      </c>
      <c r="S13" s="744" t="s">
        <v>557</v>
      </c>
    </row>
    <row r="14" spans="1:19" ht="12.75" customHeight="1">
      <c r="A14" s="745" t="s">
        <v>672</v>
      </c>
      <c r="C14" s="686"/>
      <c r="D14" s="686"/>
      <c r="E14" s="686"/>
      <c r="F14" s="686"/>
      <c r="G14" s="686"/>
      <c r="H14" s="745"/>
      <c r="I14" s="745"/>
      <c r="J14" s="745"/>
      <c r="K14" s="745"/>
      <c r="L14" s="745"/>
      <c r="M14" s="745"/>
      <c r="N14" s="745"/>
      <c r="O14" s="745"/>
      <c r="P14" s="745"/>
      <c r="Q14" s="745"/>
      <c r="R14" s="686"/>
      <c r="S14" s="686"/>
    </row>
    <row r="20" spans="10:14" ht="12">
      <c r="J20" s="746" t="s">
        <v>316</v>
      </c>
      <c r="N20" s="746" t="s">
        <v>316</v>
      </c>
    </row>
  </sheetData>
  <sheetProtection/>
  <mergeCells count="3">
    <mergeCell ref="B4:C4"/>
    <mergeCell ref="D4:E4"/>
    <mergeCell ref="B3:G3"/>
  </mergeCells>
  <printOptions/>
  <pageMargins left="0.3937007874015748" right="0.3937007874015748" top="0.5905511811023623" bottom="0.3937007874015748" header="0.3937007874015748" footer="0.31496062992125984"/>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sheetPr>
    <tabColor rgb="FFFFFF00"/>
  </sheetPr>
  <dimension ref="A1:K26"/>
  <sheetViews>
    <sheetView showGridLines="0" view="pageBreakPreview" zoomScale="115" zoomScaleNormal="110" zoomScaleSheetLayoutView="115" zoomScalePageLayoutView="0" workbookViewId="0" topLeftCell="A1">
      <selection activeCell="B11" sqref="B11:J11"/>
    </sheetView>
  </sheetViews>
  <sheetFormatPr defaultColWidth="9.00390625" defaultRowHeight="13.5"/>
  <cols>
    <col min="1" max="1" width="10.25390625" style="777" customWidth="1"/>
    <col min="2" max="9" width="9.625" style="777" customWidth="1"/>
    <col min="10" max="10" width="11.375" style="777" customWidth="1"/>
    <col min="11" max="16384" width="9.00390625" style="777" customWidth="1"/>
  </cols>
  <sheetData>
    <row r="1" spans="1:10" s="758" customFormat="1" ht="18.75" customHeight="1">
      <c r="A1" s="759" t="s">
        <v>861</v>
      </c>
      <c r="B1" s="759"/>
      <c r="C1" s="759"/>
      <c r="D1" s="759"/>
      <c r="E1" s="759"/>
      <c r="F1" s="759"/>
      <c r="G1" s="759"/>
      <c r="H1" s="759"/>
      <c r="I1" s="759"/>
      <c r="J1" s="759"/>
    </row>
    <row r="2" spans="1:10" s="758" customFormat="1" ht="3.75" customHeight="1">
      <c r="A2" s="759"/>
      <c r="B2" s="759"/>
      <c r="C2" s="759"/>
      <c r="D2" s="759"/>
      <c r="E2" s="759"/>
      <c r="F2" s="759"/>
      <c r="G2" s="759"/>
      <c r="H2" s="759"/>
      <c r="I2" s="759"/>
      <c r="J2" s="759"/>
    </row>
    <row r="3" spans="1:10" s="756" customFormat="1" ht="12" customHeight="1">
      <c r="A3" s="757" t="s">
        <v>696</v>
      </c>
      <c r="B3" s="757"/>
      <c r="C3" s="757"/>
      <c r="D3" s="757"/>
      <c r="E3" s="757"/>
      <c r="F3" s="757"/>
      <c r="G3" s="757"/>
      <c r="H3" s="757"/>
      <c r="I3" s="757"/>
      <c r="J3" s="757"/>
    </row>
    <row r="4" spans="1:10" s="755" customFormat="1" ht="12.75" customHeight="1" thickBot="1">
      <c r="A4" s="755" t="s">
        <v>175</v>
      </c>
      <c r="D4" s="747"/>
      <c r="E4" s="747"/>
      <c r="F4" s="747"/>
      <c r="G4" s="747"/>
      <c r="H4" s="747"/>
      <c r="I4" s="754"/>
      <c r="J4" s="753" t="s">
        <v>174</v>
      </c>
    </row>
    <row r="5" spans="1:10" s="760" customFormat="1" ht="12.75" customHeight="1">
      <c r="A5" s="1273" t="s">
        <v>173</v>
      </c>
      <c r="B5" s="1276" t="s">
        <v>172</v>
      </c>
      <c r="C5" s="752"/>
      <c r="D5" s="751"/>
      <c r="E5" s="1279" t="s">
        <v>697</v>
      </c>
      <c r="F5" s="1276" t="s">
        <v>698</v>
      </c>
      <c r="G5" s="750" t="s">
        <v>171</v>
      </c>
      <c r="H5" s="749"/>
      <c r="I5" s="748" t="s">
        <v>170</v>
      </c>
      <c r="J5" s="1266" t="s">
        <v>797</v>
      </c>
    </row>
    <row r="6" spans="1:10" s="760" customFormat="1" ht="12" customHeight="1">
      <c r="A6" s="1274"/>
      <c r="B6" s="1277"/>
      <c r="C6" s="762" t="s">
        <v>699</v>
      </c>
      <c r="D6" s="761" t="s">
        <v>169</v>
      </c>
      <c r="E6" s="1280"/>
      <c r="F6" s="1277"/>
      <c r="G6" s="1269" t="s">
        <v>700</v>
      </c>
      <c r="H6" s="1269" t="s">
        <v>701</v>
      </c>
      <c r="I6" s="1271" t="s">
        <v>702</v>
      </c>
      <c r="J6" s="1267"/>
    </row>
    <row r="7" spans="1:10" s="760" customFormat="1" ht="12" customHeight="1">
      <c r="A7" s="1275"/>
      <c r="B7" s="1278"/>
      <c r="C7" s="764"/>
      <c r="D7" s="763"/>
      <c r="E7" s="1281"/>
      <c r="F7" s="1278"/>
      <c r="G7" s="1270"/>
      <c r="H7" s="1270"/>
      <c r="I7" s="1272"/>
      <c r="J7" s="1268"/>
    </row>
    <row r="8" spans="1:11" s="766" customFormat="1" ht="12" customHeight="1">
      <c r="A8" s="765" t="s">
        <v>851</v>
      </c>
      <c r="B8" s="771" t="s">
        <v>645</v>
      </c>
      <c r="C8" s="771" t="s">
        <v>646</v>
      </c>
      <c r="D8" s="771">
        <v>224</v>
      </c>
      <c r="E8" s="771" t="s">
        <v>647</v>
      </c>
      <c r="F8" s="771">
        <v>717</v>
      </c>
      <c r="G8" s="772">
        <v>435</v>
      </c>
      <c r="H8" s="772" t="s">
        <v>648</v>
      </c>
      <c r="I8" s="772" t="s">
        <v>649</v>
      </c>
      <c r="J8" s="772">
        <v>43</v>
      </c>
      <c r="K8" s="760"/>
    </row>
    <row r="9" spans="1:11" s="766" customFormat="1" ht="12" customHeight="1">
      <c r="A9" s="765" t="s">
        <v>853</v>
      </c>
      <c r="B9" s="771">
        <v>6167</v>
      </c>
      <c r="C9" s="771">
        <v>2921</v>
      </c>
      <c r="D9" s="771">
        <v>223</v>
      </c>
      <c r="E9" s="771">
        <v>2252</v>
      </c>
      <c r="F9" s="771">
        <v>722</v>
      </c>
      <c r="G9" s="772">
        <v>426</v>
      </c>
      <c r="H9" s="772">
        <v>5413</v>
      </c>
      <c r="I9" s="772">
        <v>4941</v>
      </c>
      <c r="J9" s="772">
        <v>49</v>
      </c>
      <c r="K9" s="760"/>
    </row>
    <row r="10" spans="1:11" s="755" customFormat="1" ht="12" customHeight="1">
      <c r="A10" s="765" t="s">
        <v>710</v>
      </c>
      <c r="B10" s="792" t="s">
        <v>703</v>
      </c>
      <c r="C10" s="792" t="s">
        <v>650</v>
      </c>
      <c r="D10" s="792">
        <v>225</v>
      </c>
      <c r="E10" s="792">
        <v>2201</v>
      </c>
      <c r="F10" s="792">
        <v>714</v>
      </c>
      <c r="G10" s="793">
        <v>419</v>
      </c>
      <c r="H10" s="793" t="s">
        <v>651</v>
      </c>
      <c r="I10" s="793" t="s">
        <v>704</v>
      </c>
      <c r="J10" s="793">
        <v>46</v>
      </c>
      <c r="K10" s="760"/>
    </row>
    <row r="11" spans="1:11" s="767" customFormat="1" ht="12.75" customHeight="1">
      <c r="A11" s="765" t="s">
        <v>711</v>
      </c>
      <c r="B11" s="792">
        <v>6418</v>
      </c>
      <c r="C11" s="792">
        <v>3321</v>
      </c>
      <c r="D11" s="792">
        <v>214</v>
      </c>
      <c r="E11" s="792">
        <v>2136</v>
      </c>
      <c r="F11" s="792">
        <v>688</v>
      </c>
      <c r="G11" s="793">
        <v>401</v>
      </c>
      <c r="H11" s="793">
        <v>5590</v>
      </c>
      <c r="I11" s="793">
        <v>5283</v>
      </c>
      <c r="J11" s="793">
        <v>60</v>
      </c>
      <c r="K11" s="760"/>
    </row>
    <row r="12" spans="1:11" s="767" customFormat="1" ht="12.75" customHeight="1">
      <c r="A12" s="768" t="s">
        <v>854</v>
      </c>
      <c r="B12" s="773">
        <v>6461</v>
      </c>
      <c r="C12" s="773">
        <v>3502</v>
      </c>
      <c r="D12" s="773">
        <v>198</v>
      </c>
      <c r="E12" s="773">
        <v>2028</v>
      </c>
      <c r="F12" s="773">
        <v>672</v>
      </c>
      <c r="G12" s="774">
        <v>388</v>
      </c>
      <c r="H12" s="774">
        <v>5536</v>
      </c>
      <c r="I12" s="774">
        <v>5384</v>
      </c>
      <c r="J12" s="774">
        <v>61</v>
      </c>
      <c r="K12" s="760"/>
    </row>
    <row r="13" spans="1:11" s="755" customFormat="1" ht="6.75" customHeight="1" thickBot="1">
      <c r="A13" s="769"/>
      <c r="B13" s="770"/>
      <c r="C13" s="770"/>
      <c r="D13" s="770"/>
      <c r="E13" s="770"/>
      <c r="F13" s="770"/>
      <c r="G13" s="770"/>
      <c r="H13" s="770"/>
      <c r="I13" s="770"/>
      <c r="J13" s="770"/>
      <c r="K13" s="760"/>
    </row>
    <row r="14" spans="1:11" s="853" customFormat="1" ht="17.25" customHeight="1">
      <c r="A14" s="1005"/>
      <c r="B14" s="1005"/>
      <c r="C14" s="1005"/>
      <c r="D14" s="1005"/>
      <c r="E14" s="1005"/>
      <c r="F14" s="1005"/>
      <c r="G14" s="1005"/>
      <c r="H14" s="1005"/>
      <c r="I14" s="1005"/>
      <c r="J14" s="1005"/>
      <c r="K14" s="760"/>
    </row>
    <row r="15" s="853" customFormat="1" ht="14.25">
      <c r="K15" s="760"/>
    </row>
    <row r="16" s="853" customFormat="1" ht="14.25">
      <c r="K16" s="760"/>
    </row>
    <row r="17" s="853" customFormat="1" ht="14.25"/>
    <row r="18" s="853" customFormat="1" ht="14.25"/>
    <row r="19" s="853" customFormat="1" ht="14.25"/>
    <row r="20" s="853" customFormat="1" ht="14.25"/>
    <row r="21" s="853" customFormat="1" ht="14.25"/>
    <row r="22" s="853" customFormat="1" ht="14.25"/>
    <row r="23" s="853" customFormat="1" ht="14.25"/>
    <row r="24" s="853" customFormat="1" ht="13.5" customHeight="1"/>
    <row r="25" s="853" customFormat="1" ht="14.25"/>
    <row r="26" ht="14.25">
      <c r="A26" s="853"/>
    </row>
  </sheetData>
  <sheetProtection/>
  <mergeCells count="8">
    <mergeCell ref="J5:J7"/>
    <mergeCell ref="G6:G7"/>
    <mergeCell ref="H6:H7"/>
    <mergeCell ref="I6:I7"/>
    <mergeCell ref="A5:A7"/>
    <mergeCell ref="B5:B7"/>
    <mergeCell ref="E5:E7"/>
    <mergeCell ref="F5:F7"/>
  </mergeCells>
  <printOptions/>
  <pageMargins left="0.3937007874015748" right="0.3937007874015748" top="0.5905511811023623" bottom="0.3937007874015748" header="0.3937007874015748" footer="0.1968503937007874"/>
  <pageSetup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L15"/>
  <sheetViews>
    <sheetView showGridLines="0" zoomScalePageLayoutView="0" workbookViewId="0" topLeftCell="A4">
      <selection activeCell="D17" sqref="D17"/>
    </sheetView>
  </sheetViews>
  <sheetFormatPr defaultColWidth="9.00390625" defaultRowHeight="13.5"/>
  <cols>
    <col min="1" max="1" width="10.00390625" style="777" customWidth="1"/>
    <col min="2" max="3" width="9.625" style="777" customWidth="1"/>
    <col min="4" max="4" width="12.25390625" style="777" customWidth="1"/>
    <col min="5" max="12" width="7.25390625" style="777" customWidth="1"/>
    <col min="13" max="16384" width="9.00390625" style="777" customWidth="1"/>
  </cols>
  <sheetData>
    <row r="1" spans="1:12" s="787" customFormat="1" ht="12" customHeight="1">
      <c r="A1" s="757" t="s">
        <v>705</v>
      </c>
      <c r="B1" s="757"/>
      <c r="C1" s="757"/>
      <c r="D1" s="757"/>
      <c r="E1" s="757"/>
      <c r="F1" s="757"/>
      <c r="G1" s="757"/>
      <c r="H1" s="757"/>
      <c r="I1" s="757"/>
      <c r="J1" s="757"/>
      <c r="K1" s="757"/>
      <c r="L1" s="757"/>
    </row>
    <row r="2" spans="1:12" ht="11.25" customHeight="1">
      <c r="A2" s="775" t="s">
        <v>706</v>
      </c>
      <c r="B2" s="776"/>
      <c r="C2" s="776"/>
      <c r="D2" s="776"/>
      <c r="E2" s="776"/>
      <c r="F2" s="776"/>
      <c r="G2" s="776"/>
      <c r="H2" s="776"/>
      <c r="I2" s="776"/>
      <c r="J2" s="776"/>
      <c r="K2" s="776"/>
      <c r="L2" s="776"/>
    </row>
    <row r="3" spans="1:12" ht="11.25" customHeight="1">
      <c r="A3" s="775"/>
      <c r="B3" s="776"/>
      <c r="C3" s="776"/>
      <c r="D3" s="776"/>
      <c r="E3" s="776"/>
      <c r="F3" s="776"/>
      <c r="G3" s="776"/>
      <c r="H3" s="776"/>
      <c r="I3" s="776"/>
      <c r="J3" s="776"/>
      <c r="K3" s="776"/>
      <c r="L3" s="776"/>
    </row>
    <row r="4" spans="1:12" ht="12.75" customHeight="1" thickBot="1">
      <c r="A4" s="755" t="s">
        <v>188</v>
      </c>
      <c r="C4" s="778"/>
      <c r="J4" s="754"/>
      <c r="K4" s="1282" t="s">
        <v>187</v>
      </c>
      <c r="L4" s="1283"/>
    </row>
    <row r="5" spans="1:12" ht="12.75" customHeight="1">
      <c r="A5" s="1273" t="s">
        <v>707</v>
      </c>
      <c r="B5" s="1284" t="s">
        <v>708</v>
      </c>
      <c r="C5" s="1285"/>
      <c r="D5" s="1286" t="s">
        <v>491</v>
      </c>
      <c r="E5" s="1284" t="s">
        <v>186</v>
      </c>
      <c r="F5" s="1288"/>
      <c r="G5" s="1288"/>
      <c r="H5" s="1288"/>
      <c r="I5" s="1288"/>
      <c r="J5" s="1288"/>
      <c r="K5" s="1288"/>
      <c r="L5" s="1288"/>
    </row>
    <row r="6" spans="1:12" ht="12.75" customHeight="1">
      <c r="A6" s="1275"/>
      <c r="B6" s="779" t="s">
        <v>185</v>
      </c>
      <c r="C6" s="779" t="s">
        <v>90</v>
      </c>
      <c r="D6" s="1287"/>
      <c r="E6" s="780" t="s">
        <v>184</v>
      </c>
      <c r="F6" s="780" t="s">
        <v>183</v>
      </c>
      <c r="G6" s="780" t="s">
        <v>182</v>
      </c>
      <c r="H6" s="780" t="s">
        <v>181</v>
      </c>
      <c r="I6" s="779" t="s">
        <v>180</v>
      </c>
      <c r="J6" s="779" t="s">
        <v>179</v>
      </c>
      <c r="K6" s="779" t="s">
        <v>178</v>
      </c>
      <c r="L6" s="781" t="s">
        <v>177</v>
      </c>
    </row>
    <row r="7" spans="1:12" s="755" customFormat="1" ht="12" customHeight="1">
      <c r="A7" s="765" t="s">
        <v>851</v>
      </c>
      <c r="B7" s="771" t="s">
        <v>645</v>
      </c>
      <c r="C7" s="771">
        <v>7877</v>
      </c>
      <c r="D7" s="788">
        <v>9.35</v>
      </c>
      <c r="E7" s="771" t="s">
        <v>652</v>
      </c>
      <c r="F7" s="771" t="s">
        <v>653</v>
      </c>
      <c r="G7" s="771">
        <v>376</v>
      </c>
      <c r="H7" s="771" t="s">
        <v>654</v>
      </c>
      <c r="I7" s="771" t="s">
        <v>655</v>
      </c>
      <c r="J7" s="771">
        <v>1</v>
      </c>
      <c r="K7" s="771">
        <v>167</v>
      </c>
      <c r="L7" s="771">
        <v>7</v>
      </c>
    </row>
    <row r="8" spans="1:12" s="755" customFormat="1" ht="12" customHeight="1">
      <c r="A8" s="765" t="s">
        <v>862</v>
      </c>
      <c r="B8" s="771">
        <v>6167</v>
      </c>
      <c r="C8" s="771">
        <v>8008</v>
      </c>
      <c r="D8" s="788">
        <v>9.54</v>
      </c>
      <c r="E8" s="771">
        <v>6943</v>
      </c>
      <c r="F8" s="771">
        <v>5719</v>
      </c>
      <c r="G8" s="771">
        <v>379</v>
      </c>
      <c r="H8" s="771">
        <v>1225</v>
      </c>
      <c r="I8" s="771">
        <v>6913</v>
      </c>
      <c r="J8" s="771">
        <v>1</v>
      </c>
      <c r="K8" s="771">
        <v>163</v>
      </c>
      <c r="L8" s="771">
        <v>8</v>
      </c>
    </row>
    <row r="9" spans="1:12" s="755" customFormat="1" ht="12" customHeight="1">
      <c r="A9" s="765" t="s">
        <v>863</v>
      </c>
      <c r="B9" s="871">
        <v>6302</v>
      </c>
      <c r="C9" s="871">
        <v>8049</v>
      </c>
      <c r="D9" s="788">
        <v>9.65</v>
      </c>
      <c r="E9" s="871">
        <v>7051</v>
      </c>
      <c r="F9" s="871">
        <v>5730</v>
      </c>
      <c r="G9" s="871">
        <v>367</v>
      </c>
      <c r="H9" s="871">
        <v>1305</v>
      </c>
      <c r="I9" s="871">
        <v>6963</v>
      </c>
      <c r="J9" s="871">
        <v>1</v>
      </c>
      <c r="K9" s="871">
        <v>147</v>
      </c>
      <c r="L9" s="871">
        <v>8</v>
      </c>
    </row>
    <row r="10" spans="1:12" s="755" customFormat="1" ht="12" customHeight="1">
      <c r="A10" s="765" t="s">
        <v>711</v>
      </c>
      <c r="B10" s="871">
        <v>6418</v>
      </c>
      <c r="C10" s="871">
        <v>8030</v>
      </c>
      <c r="D10" s="788">
        <v>9.64</v>
      </c>
      <c r="E10" s="871">
        <v>7008</v>
      </c>
      <c r="F10" s="871">
        <v>5654</v>
      </c>
      <c r="G10" s="871">
        <v>357</v>
      </c>
      <c r="H10" s="871">
        <v>1415</v>
      </c>
      <c r="I10" s="871">
        <v>7000</v>
      </c>
      <c r="J10" s="871">
        <v>1</v>
      </c>
      <c r="K10" s="871">
        <v>106</v>
      </c>
      <c r="L10" s="871">
        <v>10</v>
      </c>
    </row>
    <row r="11" spans="1:12" s="755" customFormat="1" ht="12" customHeight="1">
      <c r="A11" s="768" t="s">
        <v>854</v>
      </c>
      <c r="B11" s="782">
        <v>6461</v>
      </c>
      <c r="C11" s="782">
        <v>7987</v>
      </c>
      <c r="D11" s="783">
        <v>9.64</v>
      </c>
      <c r="E11" s="782">
        <v>6967</v>
      </c>
      <c r="F11" s="782">
        <v>5588</v>
      </c>
      <c r="G11" s="782">
        <v>329</v>
      </c>
      <c r="H11" s="782">
        <v>1522</v>
      </c>
      <c r="I11" s="782">
        <v>7040</v>
      </c>
      <c r="J11" s="782">
        <v>2</v>
      </c>
      <c r="K11" s="782">
        <v>118</v>
      </c>
      <c r="L11" s="782">
        <v>10</v>
      </c>
    </row>
    <row r="12" spans="1:12" s="767" customFormat="1" ht="6" customHeight="1" thickBot="1">
      <c r="A12" s="769"/>
      <c r="B12" s="784"/>
      <c r="C12" s="785"/>
      <c r="D12" s="786"/>
      <c r="E12" s="785"/>
      <c r="F12" s="785"/>
      <c r="G12" s="785"/>
      <c r="H12" s="785"/>
      <c r="I12" s="785"/>
      <c r="J12" s="785"/>
      <c r="K12" s="785"/>
      <c r="L12" s="785"/>
    </row>
    <row r="13" spans="1:11" ht="13.5">
      <c r="A13" s="755" t="s">
        <v>176</v>
      </c>
      <c r="B13" s="787"/>
      <c r="C13" s="787"/>
      <c r="D13" s="787"/>
      <c r="E13" s="787"/>
      <c r="F13" s="787"/>
      <c r="G13" s="787"/>
      <c r="H13" s="787"/>
      <c r="I13" s="787"/>
      <c r="J13" s="787"/>
      <c r="K13" s="787"/>
    </row>
    <row r="14" spans="1:11" ht="13.5">
      <c r="A14" s="755" t="s">
        <v>712</v>
      </c>
      <c r="B14" s="787"/>
      <c r="C14" s="787"/>
      <c r="D14" s="787"/>
      <c r="E14" s="787"/>
      <c r="F14" s="787"/>
      <c r="G14" s="787"/>
      <c r="H14" s="787"/>
      <c r="I14" s="787"/>
      <c r="J14" s="787"/>
      <c r="K14" s="787"/>
    </row>
    <row r="15" spans="1:11" ht="13.5">
      <c r="A15" s="787"/>
      <c r="B15" s="787"/>
      <c r="C15" s="787"/>
      <c r="D15" s="787"/>
      <c r="E15" s="787"/>
      <c r="F15" s="787"/>
      <c r="G15" s="787"/>
      <c r="H15" s="787"/>
      <c r="I15" s="787"/>
      <c r="J15" s="787"/>
      <c r="K15" s="787"/>
    </row>
  </sheetData>
  <sheetProtection/>
  <mergeCells count="5">
    <mergeCell ref="K4:L4"/>
    <mergeCell ref="A5:A6"/>
    <mergeCell ref="B5:C5"/>
    <mergeCell ref="D5:D6"/>
    <mergeCell ref="E5:L5"/>
  </mergeCells>
  <printOptions/>
  <pageMargins left="0.3" right="0.3937007874015748" top="0.5905511811023623" bottom="0.3937007874015748" header="0.3937007874015748" footer="0.31496062992125984"/>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rgb="FFFFFF00"/>
  </sheetPr>
  <dimension ref="A1:L13"/>
  <sheetViews>
    <sheetView showGridLines="0" view="pageBreakPreview" zoomScale="140" zoomScaleNormal="160" zoomScaleSheetLayoutView="140" zoomScalePageLayoutView="0" workbookViewId="0" topLeftCell="A1">
      <selection activeCell="A8" sqref="A7:L8"/>
    </sheetView>
  </sheetViews>
  <sheetFormatPr defaultColWidth="9.00390625" defaultRowHeight="13.5"/>
  <cols>
    <col min="1" max="2" width="10.00390625" style="777" customWidth="1"/>
    <col min="3" max="12" width="9.375" style="777" customWidth="1"/>
    <col min="13" max="16384" width="9.00390625" style="777" customWidth="1"/>
  </cols>
  <sheetData>
    <row r="1" spans="1:12" s="787" customFormat="1" ht="12" customHeight="1">
      <c r="A1" s="757" t="s">
        <v>713</v>
      </c>
      <c r="B1" s="757"/>
      <c r="C1" s="757"/>
      <c r="D1" s="757"/>
      <c r="E1" s="757"/>
      <c r="F1" s="757"/>
      <c r="G1" s="757"/>
      <c r="H1" s="757"/>
      <c r="I1" s="757"/>
      <c r="J1" s="757"/>
      <c r="K1" s="757"/>
      <c r="L1" s="757"/>
    </row>
    <row r="2" spans="1:12" ht="12.75" customHeight="1" thickBot="1">
      <c r="A2" s="755" t="s">
        <v>192</v>
      </c>
      <c r="J2" s="754"/>
      <c r="K2" s="754"/>
      <c r="L2" s="753" t="s">
        <v>191</v>
      </c>
    </row>
    <row r="3" spans="1:12" ht="12.75" customHeight="1">
      <c r="A3" s="1273" t="s">
        <v>707</v>
      </c>
      <c r="B3" s="1276" t="s">
        <v>714</v>
      </c>
      <c r="C3" s="1284" t="s">
        <v>190</v>
      </c>
      <c r="D3" s="1289"/>
      <c r="E3" s="1289"/>
      <c r="F3" s="1289"/>
      <c r="G3" s="1289"/>
      <c r="H3" s="1289"/>
      <c r="I3" s="1289"/>
      <c r="J3" s="1289"/>
      <c r="K3" s="1290"/>
      <c r="L3" s="1291" t="s">
        <v>715</v>
      </c>
    </row>
    <row r="4" spans="1:12" ht="12.75" customHeight="1">
      <c r="A4" s="1275"/>
      <c r="B4" s="1278"/>
      <c r="C4" s="779" t="s">
        <v>716</v>
      </c>
      <c r="D4" s="779" t="s">
        <v>717</v>
      </c>
      <c r="E4" s="779" t="s">
        <v>718</v>
      </c>
      <c r="F4" s="779" t="s">
        <v>189</v>
      </c>
      <c r="G4" s="779" t="s">
        <v>719</v>
      </c>
      <c r="H4" s="779" t="s">
        <v>720</v>
      </c>
      <c r="I4" s="779" t="s">
        <v>721</v>
      </c>
      <c r="J4" s="779" t="s">
        <v>722</v>
      </c>
      <c r="K4" s="789" t="s">
        <v>656</v>
      </c>
      <c r="L4" s="1292"/>
    </row>
    <row r="5" spans="1:12" s="755" customFormat="1" ht="12" customHeight="1">
      <c r="A5" s="765" t="s">
        <v>851</v>
      </c>
      <c r="B5" s="792" t="s">
        <v>657</v>
      </c>
      <c r="C5" s="792" t="s">
        <v>658</v>
      </c>
      <c r="D5" s="792" t="s">
        <v>659</v>
      </c>
      <c r="E5" s="792" t="s">
        <v>660</v>
      </c>
      <c r="F5" s="792" t="s">
        <v>661</v>
      </c>
      <c r="G5" s="792" t="s">
        <v>662</v>
      </c>
      <c r="H5" s="792" t="s">
        <v>663</v>
      </c>
      <c r="I5" s="792" t="s">
        <v>664</v>
      </c>
      <c r="J5" s="792" t="s">
        <v>665</v>
      </c>
      <c r="K5" s="793" t="s">
        <v>408</v>
      </c>
      <c r="L5" s="792" t="s">
        <v>666</v>
      </c>
    </row>
    <row r="6" spans="1:12" s="755" customFormat="1" ht="12" customHeight="1">
      <c r="A6" s="765" t="s">
        <v>709</v>
      </c>
      <c r="B6" s="792">
        <v>13829667</v>
      </c>
      <c r="C6" s="792">
        <v>3669956</v>
      </c>
      <c r="D6" s="792">
        <v>1292562</v>
      </c>
      <c r="E6" s="792">
        <v>50340</v>
      </c>
      <c r="F6" s="792">
        <v>351825</v>
      </c>
      <c r="G6" s="792">
        <v>8010716</v>
      </c>
      <c r="H6" s="792">
        <v>2353</v>
      </c>
      <c r="I6" s="792">
        <v>34366</v>
      </c>
      <c r="J6" s="792">
        <v>14254</v>
      </c>
      <c r="K6" s="793" t="s">
        <v>408</v>
      </c>
      <c r="L6" s="792">
        <v>403294</v>
      </c>
    </row>
    <row r="7" spans="1:12" s="755" customFormat="1" ht="12" customHeight="1">
      <c r="A7" s="765" t="s">
        <v>863</v>
      </c>
      <c r="B7" s="823">
        <v>14240757</v>
      </c>
      <c r="C7" s="823">
        <v>3761718</v>
      </c>
      <c r="D7" s="823">
        <v>1345525</v>
      </c>
      <c r="E7" s="823">
        <v>48720</v>
      </c>
      <c r="F7" s="823">
        <v>399169</v>
      </c>
      <c r="G7" s="823">
        <v>8206354</v>
      </c>
      <c r="H7" s="823">
        <v>1023</v>
      </c>
      <c r="I7" s="823">
        <v>33774</v>
      </c>
      <c r="J7" s="823">
        <v>14961</v>
      </c>
      <c r="K7" s="823">
        <v>635</v>
      </c>
      <c r="L7" s="823">
        <v>428877</v>
      </c>
    </row>
    <row r="8" spans="1:12" s="755" customFormat="1" ht="12" customHeight="1">
      <c r="A8" s="765" t="s">
        <v>711</v>
      </c>
      <c r="B8" s="823">
        <v>14208275</v>
      </c>
      <c r="C8" s="823">
        <v>3701481</v>
      </c>
      <c r="D8" s="823">
        <v>1395105</v>
      </c>
      <c r="E8" s="823">
        <v>47917</v>
      </c>
      <c r="F8" s="823">
        <v>411640</v>
      </c>
      <c r="G8" s="823">
        <v>8175267</v>
      </c>
      <c r="H8" s="823">
        <v>1837</v>
      </c>
      <c r="I8" s="823">
        <v>27011</v>
      </c>
      <c r="J8" s="823">
        <v>16459</v>
      </c>
      <c r="K8" s="823">
        <v>1193</v>
      </c>
      <c r="L8" s="823">
        <v>430365</v>
      </c>
    </row>
    <row r="9" spans="1:12" s="767" customFormat="1" ht="12" customHeight="1">
      <c r="A9" s="768" t="s">
        <v>854</v>
      </c>
      <c r="B9" s="790">
        <v>14175864</v>
      </c>
      <c r="C9" s="790">
        <v>3634925</v>
      </c>
      <c r="D9" s="790">
        <v>1406804</v>
      </c>
      <c r="E9" s="790">
        <v>43722</v>
      </c>
      <c r="F9" s="790">
        <v>442293</v>
      </c>
      <c r="G9" s="790">
        <v>8180207</v>
      </c>
      <c r="H9" s="790">
        <v>967</v>
      </c>
      <c r="I9" s="790">
        <v>27080</v>
      </c>
      <c r="J9" s="790">
        <v>17200</v>
      </c>
      <c r="K9" s="790">
        <v>1486</v>
      </c>
      <c r="L9" s="790">
        <v>421180</v>
      </c>
    </row>
    <row r="10" spans="1:12" s="767" customFormat="1" ht="7.5" customHeight="1" thickBot="1">
      <c r="A10" s="769"/>
      <c r="B10" s="791"/>
      <c r="C10" s="770"/>
      <c r="D10" s="770"/>
      <c r="E10" s="770"/>
      <c r="F10" s="770"/>
      <c r="G10" s="770"/>
      <c r="H10" s="770"/>
      <c r="I10" s="770"/>
      <c r="J10" s="770"/>
      <c r="K10" s="770"/>
      <c r="L10" s="770"/>
    </row>
    <row r="11" spans="1:12" ht="13.5">
      <c r="A11" s="787"/>
      <c r="B11" s="787"/>
      <c r="C11" s="787"/>
      <c r="D11" s="787"/>
      <c r="E11" s="787"/>
      <c r="F11" s="787"/>
      <c r="G11" s="787"/>
      <c r="H11" s="787"/>
      <c r="I11" s="787"/>
      <c r="J11" s="787"/>
      <c r="K11" s="787"/>
      <c r="L11" s="787"/>
    </row>
    <row r="12" spans="1:12" ht="13.5">
      <c r="A12" s="787"/>
      <c r="B12" s="787"/>
      <c r="C12" s="787"/>
      <c r="D12" s="787"/>
      <c r="E12" s="787"/>
      <c r="F12" s="787"/>
      <c r="G12" s="787"/>
      <c r="H12" s="787"/>
      <c r="I12" s="787"/>
      <c r="J12" s="787"/>
      <c r="K12" s="787"/>
      <c r="L12" s="787"/>
    </row>
    <row r="13" spans="1:12" ht="13.5">
      <c r="A13" s="787"/>
      <c r="B13" s="787"/>
      <c r="C13" s="787"/>
      <c r="D13" s="787"/>
      <c r="E13" s="787"/>
      <c r="F13" s="787"/>
      <c r="G13" s="787"/>
      <c r="H13" s="787"/>
      <c r="I13" s="787"/>
      <c r="J13" s="787"/>
      <c r="K13" s="787"/>
      <c r="L13" s="787"/>
    </row>
  </sheetData>
  <sheetProtection/>
  <mergeCells count="4">
    <mergeCell ref="A3:A4"/>
    <mergeCell ref="B3:B4"/>
    <mergeCell ref="C3:K3"/>
    <mergeCell ref="L3:L4"/>
  </mergeCells>
  <printOptions/>
  <pageMargins left="0.3937007874015748" right="0.3937007874015748" top="0.5905511811023623" bottom="0.3937007874015748" header="0.3937007874015748" footer="0.31496062992125984"/>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rgb="FFFFFF00"/>
  </sheetPr>
  <dimension ref="A1:K27"/>
  <sheetViews>
    <sheetView showGridLines="0" tabSelected="1" zoomScale="110" zoomScaleNormal="110" zoomScalePageLayoutView="0" workbookViewId="0" topLeftCell="A4">
      <selection activeCell="E13" sqref="E13"/>
    </sheetView>
  </sheetViews>
  <sheetFormatPr defaultColWidth="9.00390625" defaultRowHeight="13.5"/>
  <cols>
    <col min="1" max="1" width="10.375" style="853" customWidth="1"/>
    <col min="2" max="3" width="9.375" style="853" customWidth="1"/>
    <col min="4" max="4" width="9.375" style="854" customWidth="1"/>
    <col min="5" max="6" width="10.25390625" style="853" customWidth="1"/>
    <col min="7" max="9" width="9.375" style="853" customWidth="1"/>
    <col min="10" max="10" width="10.25390625" style="853" customWidth="1"/>
    <col min="11" max="16384" width="9.00390625" style="853" customWidth="1"/>
  </cols>
  <sheetData>
    <row r="1" spans="1:11" s="787" customFormat="1" ht="12" customHeight="1">
      <c r="A1" s="794" t="s">
        <v>723</v>
      </c>
      <c r="B1" s="795"/>
      <c r="C1" s="794"/>
      <c r="D1" s="796"/>
      <c r="E1" s="795"/>
      <c r="F1" s="795"/>
      <c r="G1" s="795"/>
      <c r="H1" s="795"/>
      <c r="I1" s="796"/>
      <c r="J1" s="795"/>
      <c r="K1" s="1006"/>
    </row>
    <row r="2" spans="1:11" s="755" customFormat="1" ht="12.75" customHeight="1" thickBot="1">
      <c r="A2" s="797"/>
      <c r="B2" s="797"/>
      <c r="C2" s="798"/>
      <c r="D2" s="799"/>
      <c r="E2" s="800"/>
      <c r="F2" s="800"/>
      <c r="G2" s="800"/>
      <c r="H2" s="800"/>
      <c r="I2" s="801"/>
      <c r="J2" s="802" t="s">
        <v>228</v>
      </c>
      <c r="K2" s="1007"/>
    </row>
    <row r="3" spans="1:11" ht="12.75" customHeight="1">
      <c r="A3" s="1293" t="s">
        <v>724</v>
      </c>
      <c r="B3" s="803" t="s">
        <v>227</v>
      </c>
      <c r="C3" s="803" t="s">
        <v>227</v>
      </c>
      <c r="D3" s="804" t="s">
        <v>226</v>
      </c>
      <c r="E3" s="1296" t="s">
        <v>725</v>
      </c>
      <c r="F3" s="805"/>
      <c r="G3" s="803" t="s">
        <v>227</v>
      </c>
      <c r="H3" s="803" t="s">
        <v>227</v>
      </c>
      <c r="I3" s="804" t="s">
        <v>226</v>
      </c>
      <c r="J3" s="1296" t="s">
        <v>725</v>
      </c>
      <c r="K3" s="1005"/>
    </row>
    <row r="4" spans="1:11" ht="12.75" customHeight="1">
      <c r="A4" s="1294"/>
      <c r="B4" s="806" t="s">
        <v>185</v>
      </c>
      <c r="C4" s="806" t="s">
        <v>225</v>
      </c>
      <c r="D4" s="807" t="s">
        <v>726</v>
      </c>
      <c r="E4" s="1297"/>
      <c r="F4" s="808" t="s">
        <v>727</v>
      </c>
      <c r="G4" s="809" t="s">
        <v>185</v>
      </c>
      <c r="H4" s="809" t="s">
        <v>225</v>
      </c>
      <c r="I4" s="807" t="s">
        <v>726</v>
      </c>
      <c r="J4" s="1297"/>
      <c r="K4" s="1005"/>
    </row>
    <row r="5" spans="1:11" s="1009" customFormat="1" ht="12.75" customHeight="1">
      <c r="A5" s="1295"/>
      <c r="B5" s="810" t="s">
        <v>223</v>
      </c>
      <c r="C5" s="811"/>
      <c r="D5" s="812" t="s">
        <v>222</v>
      </c>
      <c r="E5" s="806" t="s">
        <v>224</v>
      </c>
      <c r="F5" s="813"/>
      <c r="G5" s="814" t="s">
        <v>223</v>
      </c>
      <c r="H5" s="815"/>
      <c r="I5" s="816" t="s">
        <v>222</v>
      </c>
      <c r="J5" s="806" t="s">
        <v>192</v>
      </c>
      <c r="K5" s="1008"/>
    </row>
    <row r="6" spans="1:11" s="755" customFormat="1" ht="12" customHeight="1">
      <c r="A6" s="765" t="s">
        <v>851</v>
      </c>
      <c r="B6" s="817" t="s">
        <v>645</v>
      </c>
      <c r="C6" s="817">
        <v>7877</v>
      </c>
      <c r="D6" s="818">
        <v>9.35</v>
      </c>
      <c r="E6" s="817" t="s">
        <v>657</v>
      </c>
      <c r="F6" s="819" t="s">
        <v>221</v>
      </c>
      <c r="G6" s="790">
        <v>69</v>
      </c>
      <c r="H6" s="790">
        <v>81</v>
      </c>
      <c r="I6" s="820">
        <v>4.92</v>
      </c>
      <c r="J6" s="821" t="s">
        <v>667</v>
      </c>
      <c r="K6" s="1007"/>
    </row>
    <row r="7" spans="1:11" s="755" customFormat="1" ht="12" customHeight="1">
      <c r="A7" s="765" t="s">
        <v>709</v>
      </c>
      <c r="B7" s="817">
        <v>6167</v>
      </c>
      <c r="C7" s="817">
        <v>8008</v>
      </c>
      <c r="D7" s="818">
        <v>9.5</v>
      </c>
      <c r="E7" s="817">
        <v>13829667</v>
      </c>
      <c r="F7" s="822" t="s">
        <v>220</v>
      </c>
      <c r="G7" s="823">
        <v>69</v>
      </c>
      <c r="H7" s="823">
        <v>81</v>
      </c>
      <c r="I7" s="824">
        <v>4.92</v>
      </c>
      <c r="J7" s="825" t="s">
        <v>667</v>
      </c>
      <c r="K7" s="1007"/>
    </row>
    <row r="8" spans="1:11" s="755" customFormat="1" ht="12" customHeight="1">
      <c r="A8" s="765" t="s">
        <v>863</v>
      </c>
      <c r="B8" s="871">
        <v>6302</v>
      </c>
      <c r="C8" s="871">
        <v>8049</v>
      </c>
      <c r="D8" s="832">
        <v>9.7</v>
      </c>
      <c r="E8" s="871">
        <v>14240757</v>
      </c>
      <c r="F8" s="826" t="s">
        <v>219</v>
      </c>
      <c r="G8" s="790">
        <v>204</v>
      </c>
      <c r="H8" s="790">
        <v>262</v>
      </c>
      <c r="I8" s="820">
        <v>5.04</v>
      </c>
      <c r="J8" s="821" t="s">
        <v>667</v>
      </c>
      <c r="K8" s="1007"/>
    </row>
    <row r="9" spans="1:11" s="755" customFormat="1" ht="12" customHeight="1">
      <c r="A9" s="765" t="s">
        <v>711</v>
      </c>
      <c r="B9" s="871">
        <v>6418</v>
      </c>
      <c r="C9" s="871">
        <v>8030</v>
      </c>
      <c r="D9" s="832">
        <v>9.6</v>
      </c>
      <c r="E9" s="871">
        <v>14208275</v>
      </c>
      <c r="F9" s="822" t="s">
        <v>218</v>
      </c>
      <c r="G9" s="823">
        <v>44</v>
      </c>
      <c r="H9" s="823">
        <v>60</v>
      </c>
      <c r="I9" s="824">
        <v>3.46</v>
      </c>
      <c r="J9" s="825" t="s">
        <v>667</v>
      </c>
      <c r="K9" s="1007"/>
    </row>
    <row r="10" spans="1:11" s="767" customFormat="1" ht="12" customHeight="1">
      <c r="A10" s="768" t="s">
        <v>854</v>
      </c>
      <c r="B10" s="782">
        <v>6461</v>
      </c>
      <c r="C10" s="782">
        <v>7985</v>
      </c>
      <c r="D10" s="827">
        <v>9.6</v>
      </c>
      <c r="E10" s="782">
        <v>14175864</v>
      </c>
      <c r="F10" s="822" t="s">
        <v>217</v>
      </c>
      <c r="G10" s="823">
        <v>36</v>
      </c>
      <c r="H10" s="823">
        <v>48</v>
      </c>
      <c r="I10" s="824">
        <v>5.13</v>
      </c>
      <c r="J10" s="825" t="s">
        <v>667</v>
      </c>
      <c r="K10" s="1010"/>
    </row>
    <row r="11" spans="1:11" s="755" customFormat="1" ht="12" customHeight="1">
      <c r="A11" s="768"/>
      <c r="B11" s="828"/>
      <c r="C11" s="829"/>
      <c r="D11" s="830"/>
      <c r="E11" s="829"/>
      <c r="F11" s="822" t="s">
        <v>216</v>
      </c>
      <c r="G11" s="823">
        <v>124</v>
      </c>
      <c r="H11" s="823">
        <v>154</v>
      </c>
      <c r="I11" s="824">
        <v>6.09</v>
      </c>
      <c r="J11" s="825" t="s">
        <v>667</v>
      </c>
      <c r="K11" s="1007"/>
    </row>
    <row r="12" spans="1:11" s="755" customFormat="1" ht="12" customHeight="1">
      <c r="A12" s="831" t="s">
        <v>215</v>
      </c>
      <c r="B12" s="782">
        <v>5841</v>
      </c>
      <c r="C12" s="782">
        <v>7210</v>
      </c>
      <c r="D12" s="827">
        <v>10.51</v>
      </c>
      <c r="E12" s="782">
        <v>12816402</v>
      </c>
      <c r="F12" s="826" t="s">
        <v>214</v>
      </c>
      <c r="G12" s="790">
        <v>25</v>
      </c>
      <c r="H12" s="790">
        <v>30</v>
      </c>
      <c r="I12" s="820">
        <v>5.17</v>
      </c>
      <c r="J12" s="821" t="s">
        <v>667</v>
      </c>
      <c r="K12" s="1007"/>
    </row>
    <row r="13" spans="1:11" s="755" customFormat="1" ht="12" customHeight="1">
      <c r="A13" s="831" t="s">
        <v>213</v>
      </c>
      <c r="B13" s="790">
        <v>620</v>
      </c>
      <c r="C13" s="790">
        <v>775</v>
      </c>
      <c r="D13" s="827">
        <v>5.44</v>
      </c>
      <c r="E13" s="790">
        <v>1359462</v>
      </c>
      <c r="F13" s="822" t="s">
        <v>212</v>
      </c>
      <c r="G13" s="823">
        <v>25</v>
      </c>
      <c r="H13" s="823">
        <v>30</v>
      </c>
      <c r="I13" s="824">
        <v>5.17</v>
      </c>
      <c r="J13" s="825" t="s">
        <v>667</v>
      </c>
      <c r="K13" s="1007"/>
    </row>
    <row r="14" spans="1:11" s="755" customFormat="1" ht="12" customHeight="1">
      <c r="A14" s="833" t="s">
        <v>211</v>
      </c>
      <c r="B14" s="823">
        <v>2418</v>
      </c>
      <c r="C14" s="823">
        <v>2949</v>
      </c>
      <c r="D14" s="832">
        <v>12.52</v>
      </c>
      <c r="E14" s="823">
        <v>5276104</v>
      </c>
      <c r="F14" s="826" t="s">
        <v>210</v>
      </c>
      <c r="G14" s="790">
        <v>113</v>
      </c>
      <c r="H14" s="790">
        <v>148</v>
      </c>
      <c r="I14" s="820">
        <v>7.42</v>
      </c>
      <c r="J14" s="821" t="s">
        <v>667</v>
      </c>
      <c r="K14" s="1007"/>
    </row>
    <row r="15" spans="1:11" s="755" customFormat="1" ht="12" customHeight="1">
      <c r="A15" s="833" t="s">
        <v>209</v>
      </c>
      <c r="B15" s="823">
        <v>1503</v>
      </c>
      <c r="C15" s="823">
        <v>1846</v>
      </c>
      <c r="D15" s="832">
        <v>15.18</v>
      </c>
      <c r="E15" s="823">
        <v>3223432</v>
      </c>
      <c r="F15" s="822" t="s">
        <v>208</v>
      </c>
      <c r="G15" s="823">
        <v>113</v>
      </c>
      <c r="H15" s="823">
        <v>148</v>
      </c>
      <c r="I15" s="824">
        <v>7.42</v>
      </c>
      <c r="J15" s="825" t="s">
        <v>667</v>
      </c>
      <c r="K15" s="1007"/>
    </row>
    <row r="16" spans="1:11" s="755" customFormat="1" ht="12" customHeight="1">
      <c r="A16" s="833" t="s">
        <v>207</v>
      </c>
      <c r="B16" s="823">
        <v>302</v>
      </c>
      <c r="C16" s="823">
        <v>369</v>
      </c>
      <c r="D16" s="832">
        <v>5.03</v>
      </c>
      <c r="E16" s="823">
        <v>738743</v>
      </c>
      <c r="F16" s="826" t="s">
        <v>206</v>
      </c>
      <c r="G16" s="790">
        <v>177</v>
      </c>
      <c r="H16" s="790">
        <v>218</v>
      </c>
      <c r="I16" s="820">
        <v>5.48</v>
      </c>
      <c r="J16" s="821" t="s">
        <v>667</v>
      </c>
      <c r="K16" s="1007"/>
    </row>
    <row r="17" spans="1:11" s="755" customFormat="1" ht="12" customHeight="1">
      <c r="A17" s="833" t="s">
        <v>205</v>
      </c>
      <c r="B17" s="823">
        <v>144</v>
      </c>
      <c r="C17" s="823">
        <v>192</v>
      </c>
      <c r="D17" s="832">
        <v>9.87</v>
      </c>
      <c r="E17" s="823">
        <v>290230</v>
      </c>
      <c r="F17" s="822" t="s">
        <v>204</v>
      </c>
      <c r="G17" s="823">
        <v>69</v>
      </c>
      <c r="H17" s="823">
        <v>93</v>
      </c>
      <c r="I17" s="824">
        <v>14.02</v>
      </c>
      <c r="J17" s="825" t="s">
        <v>667</v>
      </c>
      <c r="K17" s="1007"/>
    </row>
    <row r="18" spans="1:11" s="755" customFormat="1" ht="12" customHeight="1">
      <c r="A18" s="833" t="s">
        <v>203</v>
      </c>
      <c r="B18" s="823">
        <v>558</v>
      </c>
      <c r="C18" s="823">
        <v>757</v>
      </c>
      <c r="D18" s="832">
        <v>13.8</v>
      </c>
      <c r="E18" s="823">
        <v>1162755</v>
      </c>
      <c r="F18" s="822" t="s">
        <v>202</v>
      </c>
      <c r="G18" s="823">
        <v>45</v>
      </c>
      <c r="H18" s="823">
        <v>52</v>
      </c>
      <c r="I18" s="824">
        <v>5.42</v>
      </c>
      <c r="J18" s="825" t="s">
        <v>667</v>
      </c>
      <c r="K18" s="1007"/>
    </row>
    <row r="19" spans="1:11" s="755" customFormat="1" ht="12" customHeight="1">
      <c r="A19" s="833" t="s">
        <v>201</v>
      </c>
      <c r="B19" s="823">
        <v>229</v>
      </c>
      <c r="C19" s="823">
        <v>273</v>
      </c>
      <c r="D19" s="832">
        <v>5.6</v>
      </c>
      <c r="E19" s="823">
        <v>531108</v>
      </c>
      <c r="F19" s="822" t="s">
        <v>200</v>
      </c>
      <c r="G19" s="823">
        <v>63</v>
      </c>
      <c r="H19" s="823">
        <v>73</v>
      </c>
      <c r="I19" s="824">
        <v>3.09</v>
      </c>
      <c r="J19" s="825" t="s">
        <v>667</v>
      </c>
      <c r="K19" s="1007"/>
    </row>
    <row r="20" spans="1:11" s="755" customFormat="1" ht="12" customHeight="1">
      <c r="A20" s="833" t="s">
        <v>199</v>
      </c>
      <c r="B20" s="823">
        <v>173</v>
      </c>
      <c r="C20" s="823">
        <v>207</v>
      </c>
      <c r="D20" s="832">
        <v>7.03</v>
      </c>
      <c r="E20" s="823">
        <v>364077</v>
      </c>
      <c r="F20" s="826" t="s">
        <v>198</v>
      </c>
      <c r="G20" s="790">
        <v>33</v>
      </c>
      <c r="H20" s="790">
        <v>37</v>
      </c>
      <c r="I20" s="820">
        <v>4.31</v>
      </c>
      <c r="J20" s="821" t="s">
        <v>667</v>
      </c>
      <c r="K20" s="1007"/>
    </row>
    <row r="21" spans="1:11" s="755" customFormat="1" ht="12" customHeight="1">
      <c r="A21" s="833" t="s">
        <v>197</v>
      </c>
      <c r="B21" s="823">
        <v>185</v>
      </c>
      <c r="C21" s="823">
        <v>228</v>
      </c>
      <c r="D21" s="832">
        <v>5.17</v>
      </c>
      <c r="E21" s="823">
        <v>452000</v>
      </c>
      <c r="F21" s="822" t="s">
        <v>196</v>
      </c>
      <c r="G21" s="823">
        <v>33</v>
      </c>
      <c r="H21" s="823">
        <v>37</v>
      </c>
      <c r="I21" s="824">
        <v>4.31</v>
      </c>
      <c r="J21" s="825" t="s">
        <v>667</v>
      </c>
      <c r="K21" s="1007"/>
    </row>
    <row r="22" spans="1:11" s="755" customFormat="1" ht="12" customHeight="1">
      <c r="A22" s="833" t="s">
        <v>195</v>
      </c>
      <c r="B22" s="823">
        <v>204</v>
      </c>
      <c r="C22" s="823">
        <v>232</v>
      </c>
      <c r="D22" s="832">
        <v>8.56</v>
      </c>
      <c r="E22" s="823">
        <v>510183</v>
      </c>
      <c r="F22" s="822"/>
      <c r="G22" s="834"/>
      <c r="H22" s="834"/>
      <c r="I22" s="835"/>
      <c r="J22" s="836"/>
      <c r="K22" s="1007"/>
    </row>
    <row r="23" spans="1:11" s="755" customFormat="1" ht="12" customHeight="1">
      <c r="A23" s="833" t="s">
        <v>194</v>
      </c>
      <c r="B23" s="823">
        <v>125</v>
      </c>
      <c r="C23" s="823">
        <v>157</v>
      </c>
      <c r="D23" s="832">
        <v>4.97</v>
      </c>
      <c r="E23" s="823">
        <v>267770</v>
      </c>
      <c r="F23" s="822"/>
      <c r="G23" s="834"/>
      <c r="H23" s="834"/>
      <c r="I23" s="835"/>
      <c r="J23" s="836"/>
      <c r="K23" s="1007"/>
    </row>
    <row r="24" spans="1:11" s="755" customFormat="1" ht="4.5" customHeight="1" thickBot="1">
      <c r="A24" s="837"/>
      <c r="B24" s="838"/>
      <c r="C24" s="839"/>
      <c r="D24" s="840"/>
      <c r="E24" s="841"/>
      <c r="F24" s="842"/>
      <c r="G24" s="843"/>
      <c r="H24" s="843"/>
      <c r="I24" s="844"/>
      <c r="J24" s="845"/>
      <c r="K24" s="1007"/>
    </row>
    <row r="25" spans="1:11" ht="12.75" customHeight="1">
      <c r="A25" s="846" t="s">
        <v>728</v>
      </c>
      <c r="B25" s="847"/>
      <c r="C25" s="847"/>
      <c r="D25" s="848"/>
      <c r="E25" s="847"/>
      <c r="F25" s="849"/>
      <c r="G25" s="847"/>
      <c r="H25" s="847"/>
      <c r="I25" s="848"/>
      <c r="J25" s="847"/>
      <c r="K25" s="1005"/>
    </row>
    <row r="26" spans="1:11" ht="12" customHeight="1">
      <c r="A26" s="850" t="s">
        <v>569</v>
      </c>
      <c r="B26" s="851"/>
      <c r="C26" s="851"/>
      <c r="D26" s="852"/>
      <c r="E26" s="851"/>
      <c r="F26" s="755"/>
      <c r="G26" s="849"/>
      <c r="H26" s="849"/>
      <c r="I26" s="852"/>
      <c r="J26" s="849"/>
      <c r="K26" s="1005"/>
    </row>
    <row r="27" spans="1:11" ht="14.25">
      <c r="A27" s="172" t="s">
        <v>193</v>
      </c>
      <c r="K27" s="1005"/>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2:U210"/>
  <sheetViews>
    <sheetView showGridLines="0" zoomScalePageLayoutView="0" workbookViewId="0" topLeftCell="A1">
      <selection activeCell="B10" sqref="B10"/>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5" t="s">
        <v>66</v>
      </c>
      <c r="C2" s="13"/>
      <c r="D2" s="446"/>
      <c r="J2" s="75" t="s">
        <v>67</v>
      </c>
      <c r="R2" s="14" t="s">
        <v>68</v>
      </c>
    </row>
    <row r="3" spans="1:19" s="448" customFormat="1" ht="15" customHeight="1">
      <c r="A3" s="1059" t="s">
        <v>20</v>
      </c>
      <c r="B3" s="1077" t="s">
        <v>21</v>
      </c>
      <c r="C3" s="1078"/>
      <c r="D3" s="1078"/>
      <c r="E3" s="1078"/>
      <c r="F3" s="1078"/>
      <c r="G3" s="1078"/>
      <c r="H3" s="1078"/>
      <c r="I3" s="1078"/>
      <c r="J3" s="16"/>
      <c r="K3" s="16" t="s">
        <v>21</v>
      </c>
      <c r="L3" s="16"/>
      <c r="M3" s="16"/>
      <c r="N3" s="16"/>
      <c r="O3" s="16"/>
      <c r="P3" s="16"/>
      <c r="Q3" s="16"/>
      <c r="R3" s="16"/>
      <c r="S3" s="16"/>
    </row>
    <row r="4" spans="1:19" s="14" customFormat="1" ht="30" customHeight="1">
      <c r="A4" s="1061"/>
      <c r="B4" s="1065" t="s">
        <v>69</v>
      </c>
      <c r="C4" s="1066"/>
      <c r="D4" s="33" t="s">
        <v>70</v>
      </c>
      <c r="E4" s="455"/>
      <c r="F4" s="33" t="s">
        <v>71</v>
      </c>
      <c r="G4" s="455"/>
      <c r="H4" s="1065" t="s">
        <v>72</v>
      </c>
      <c r="I4" s="1066"/>
      <c r="J4" s="1065" t="s">
        <v>69</v>
      </c>
      <c r="K4" s="1073"/>
      <c r="L4" s="33" t="s">
        <v>70</v>
      </c>
      <c r="M4" s="455"/>
      <c r="N4" s="33" t="s">
        <v>71</v>
      </c>
      <c r="O4" s="455"/>
      <c r="P4" s="1065" t="s">
        <v>72</v>
      </c>
      <c r="Q4" s="1066"/>
      <c r="R4" s="33" t="s">
        <v>8</v>
      </c>
      <c r="S4" s="77"/>
    </row>
    <row r="5" spans="1:19" s="448" customFormat="1" ht="15" customHeight="1">
      <c r="A5" s="1063"/>
      <c r="B5" s="40" t="s">
        <v>1</v>
      </c>
      <c r="C5" s="39" t="s">
        <v>14</v>
      </c>
      <c r="D5" s="449" t="s">
        <v>73</v>
      </c>
      <c r="E5" s="37" t="s">
        <v>14</v>
      </c>
      <c r="F5" s="37" t="s">
        <v>65</v>
      </c>
      <c r="G5" s="37" t="s">
        <v>14</v>
      </c>
      <c r="H5" s="37" t="s">
        <v>1</v>
      </c>
      <c r="I5" s="39" t="s">
        <v>14</v>
      </c>
      <c r="J5" s="37" t="s">
        <v>1</v>
      </c>
      <c r="K5" s="37" t="s">
        <v>14</v>
      </c>
      <c r="L5" s="37" t="s">
        <v>1</v>
      </c>
      <c r="M5" s="37" t="s">
        <v>14</v>
      </c>
      <c r="N5" s="37" t="s">
        <v>65</v>
      </c>
      <c r="O5" s="37" t="s">
        <v>14</v>
      </c>
      <c r="P5" s="37" t="s">
        <v>1</v>
      </c>
      <c r="Q5" s="39" t="s">
        <v>14</v>
      </c>
      <c r="R5" s="37" t="s">
        <v>1</v>
      </c>
      <c r="S5" s="39" t="s">
        <v>14</v>
      </c>
    </row>
    <row r="6" spans="1:18" s="14" customFormat="1" ht="12" customHeight="1">
      <c r="A6" s="42" t="s">
        <v>16</v>
      </c>
      <c r="H6" s="45"/>
      <c r="I6" s="45"/>
      <c r="R6" s="456"/>
    </row>
    <row r="7" spans="1:19" s="14" customFormat="1" ht="15.75" customHeight="1">
      <c r="A7" s="48" t="s">
        <v>802</v>
      </c>
      <c r="B7" s="55">
        <v>84490</v>
      </c>
      <c r="C7" s="49">
        <v>2234441.1619999995</v>
      </c>
      <c r="D7" s="49">
        <v>52966</v>
      </c>
      <c r="E7" s="49">
        <v>481471.564</v>
      </c>
      <c r="F7" s="49">
        <v>2530</v>
      </c>
      <c r="G7" s="49">
        <v>46511.42599999999</v>
      </c>
      <c r="H7" s="49">
        <v>60</v>
      </c>
      <c r="I7" s="49">
        <v>3173.0400000000004</v>
      </c>
      <c r="J7" s="49">
        <v>9347</v>
      </c>
      <c r="K7" s="49">
        <v>165023.7</v>
      </c>
      <c r="L7" s="53">
        <v>5704</v>
      </c>
      <c r="M7" s="53">
        <v>46862.277</v>
      </c>
      <c r="N7" s="53">
        <v>167</v>
      </c>
      <c r="O7" s="53">
        <v>2100.4639999999995</v>
      </c>
      <c r="P7" s="53" t="s">
        <v>0</v>
      </c>
      <c r="Q7" s="381" t="s">
        <v>0</v>
      </c>
      <c r="R7" s="55">
        <v>3802</v>
      </c>
      <c r="S7" s="49">
        <v>171585.58000000002</v>
      </c>
    </row>
    <row r="8" spans="1:19" s="14" customFormat="1" ht="15.75" customHeight="1">
      <c r="A8" s="48" t="s">
        <v>732</v>
      </c>
      <c r="B8" s="52">
        <v>86830</v>
      </c>
      <c r="C8" s="52">
        <v>2171340</v>
      </c>
      <c r="D8" s="52">
        <v>54848</v>
      </c>
      <c r="E8" s="52">
        <v>508093</v>
      </c>
      <c r="F8" s="52">
        <v>2394</v>
      </c>
      <c r="G8" s="52">
        <v>43217</v>
      </c>
      <c r="H8" s="52">
        <v>37</v>
      </c>
      <c r="I8" s="52">
        <v>2728</v>
      </c>
      <c r="J8" s="52">
        <v>10281</v>
      </c>
      <c r="K8" s="52">
        <v>202466</v>
      </c>
      <c r="L8" s="52">
        <v>6398</v>
      </c>
      <c r="M8" s="52">
        <v>54066</v>
      </c>
      <c r="N8" s="52">
        <v>181</v>
      </c>
      <c r="O8" s="52">
        <v>1962</v>
      </c>
      <c r="P8" s="49" t="s">
        <v>0</v>
      </c>
      <c r="Q8" s="56" t="s">
        <v>0</v>
      </c>
      <c r="R8" s="52">
        <v>4243</v>
      </c>
      <c r="S8" s="52">
        <v>144965</v>
      </c>
    </row>
    <row r="9" spans="1:20" s="14" customFormat="1" ht="15.75" customHeight="1">
      <c r="A9" s="48" t="s">
        <v>593</v>
      </c>
      <c r="B9" s="546">
        <v>88369</v>
      </c>
      <c r="C9" s="546">
        <v>2356581</v>
      </c>
      <c r="D9" s="546">
        <v>56039</v>
      </c>
      <c r="E9" s="546">
        <v>514786</v>
      </c>
      <c r="F9" s="546">
        <v>2483</v>
      </c>
      <c r="G9" s="546">
        <v>45176</v>
      </c>
      <c r="H9" s="546">
        <v>45</v>
      </c>
      <c r="I9" s="546">
        <v>3495</v>
      </c>
      <c r="J9" s="546">
        <v>11280</v>
      </c>
      <c r="K9" s="546">
        <v>248476</v>
      </c>
      <c r="L9" s="568">
        <v>7026</v>
      </c>
      <c r="M9" s="568">
        <v>59468</v>
      </c>
      <c r="N9" s="568">
        <v>238</v>
      </c>
      <c r="O9" s="568">
        <v>2562</v>
      </c>
      <c r="P9" s="568">
        <v>1</v>
      </c>
      <c r="Q9" s="568">
        <v>36</v>
      </c>
      <c r="R9" s="556">
        <v>4764</v>
      </c>
      <c r="S9" s="546">
        <v>153742</v>
      </c>
      <c r="T9" s="45"/>
    </row>
    <row r="10" spans="1:21" s="14" customFormat="1" ht="15.75" customHeight="1">
      <c r="A10" s="48" t="s">
        <v>673</v>
      </c>
      <c r="B10" s="556">
        <v>88886</v>
      </c>
      <c r="C10" s="546">
        <v>2361546</v>
      </c>
      <c r="D10" s="546">
        <v>56379</v>
      </c>
      <c r="E10" s="546">
        <v>671975</v>
      </c>
      <c r="F10" s="546">
        <v>2433</v>
      </c>
      <c r="G10" s="546">
        <v>43195</v>
      </c>
      <c r="H10" s="546">
        <v>104</v>
      </c>
      <c r="I10" s="546">
        <v>7574</v>
      </c>
      <c r="J10" s="546">
        <v>11354</v>
      </c>
      <c r="K10" s="546">
        <v>252396</v>
      </c>
      <c r="L10" s="568">
        <v>6928</v>
      </c>
      <c r="M10" s="568">
        <v>71678</v>
      </c>
      <c r="N10" s="568">
        <v>257</v>
      </c>
      <c r="O10" s="568">
        <v>3304</v>
      </c>
      <c r="P10" s="568" t="s">
        <v>0</v>
      </c>
      <c r="Q10" s="858" t="s">
        <v>0</v>
      </c>
      <c r="R10" s="556">
        <v>4749</v>
      </c>
      <c r="S10" s="546">
        <v>141463</v>
      </c>
      <c r="T10" s="45"/>
      <c r="U10" s="45"/>
    </row>
    <row r="11" spans="1:20" s="60" customFormat="1" ht="15.75" customHeight="1" thickBot="1">
      <c r="A11" s="387" t="s">
        <v>801</v>
      </c>
      <c r="B11" s="451">
        <v>86754</v>
      </c>
      <c r="C11" s="391">
        <v>2301656</v>
      </c>
      <c r="D11" s="391">
        <v>55219</v>
      </c>
      <c r="E11" s="391">
        <v>546356</v>
      </c>
      <c r="F11" s="391">
        <v>2322</v>
      </c>
      <c r="G11" s="391">
        <v>32877</v>
      </c>
      <c r="H11" s="391">
        <v>64</v>
      </c>
      <c r="I11" s="391">
        <v>4873</v>
      </c>
      <c r="J11" s="391">
        <v>11674</v>
      </c>
      <c r="K11" s="391">
        <v>256819</v>
      </c>
      <c r="L11" s="392">
        <v>7030</v>
      </c>
      <c r="M11" s="392">
        <v>56196</v>
      </c>
      <c r="N11" s="392">
        <v>250</v>
      </c>
      <c r="O11" s="392">
        <v>2806</v>
      </c>
      <c r="P11" s="392">
        <v>2</v>
      </c>
      <c r="Q11" s="569">
        <v>78</v>
      </c>
      <c r="R11" s="393">
        <v>6316</v>
      </c>
      <c r="S11" s="391">
        <v>165983</v>
      </c>
      <c r="T11" s="454"/>
    </row>
    <row r="12" spans="2:3" ht="13.5">
      <c r="B12" s="453"/>
      <c r="C12" s="62"/>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19" ht="13.5">
      <c r="B24" s="70"/>
      <c r="C24" s="70"/>
      <c r="S24" s="74"/>
    </row>
    <row r="25" spans="2:3" ht="13.5">
      <c r="B25" s="70"/>
      <c r="C25" s="70"/>
    </row>
    <row r="26" spans="2:3" ht="13.5">
      <c r="B26" s="70"/>
      <c r="C26"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row r="210" spans="2:3" ht="13.5">
      <c r="B210" s="70"/>
      <c r="C210" s="70"/>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FF00"/>
  </sheetPr>
  <dimension ref="A1:AR21"/>
  <sheetViews>
    <sheetView showGridLines="0" zoomScalePageLayoutView="0" workbookViewId="0" topLeftCell="A1">
      <selection activeCell="A14" sqref="A14"/>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5" t="s">
        <v>24</v>
      </c>
      <c r="C1" s="14"/>
      <c r="D1" s="14"/>
      <c r="E1" s="14"/>
      <c r="F1" s="14"/>
      <c r="G1" s="14"/>
      <c r="H1" s="14"/>
      <c r="I1" s="14"/>
      <c r="J1" s="14"/>
      <c r="K1" s="14"/>
      <c r="L1" s="14"/>
      <c r="M1" s="14"/>
      <c r="N1" s="14"/>
      <c r="O1" s="14"/>
      <c r="P1" s="14"/>
      <c r="Q1" s="14"/>
      <c r="R1" s="14"/>
      <c r="S1" s="14"/>
      <c r="T1" s="78"/>
      <c r="U1" s="78"/>
      <c r="V1" s="78"/>
      <c r="W1" s="78"/>
      <c r="X1" s="78"/>
      <c r="Y1" s="78"/>
      <c r="Z1" s="78"/>
      <c r="AA1" s="78"/>
      <c r="AB1" s="78"/>
      <c r="AC1" s="78"/>
      <c r="AD1" s="78"/>
      <c r="AE1" s="78"/>
      <c r="AF1" s="78"/>
      <c r="AG1" s="78"/>
      <c r="AH1" s="78"/>
      <c r="AI1" s="78"/>
      <c r="AJ1" s="78"/>
      <c r="AK1" s="78"/>
      <c r="AL1" s="78"/>
      <c r="AM1" s="78"/>
      <c r="AN1" s="78"/>
      <c r="AO1" s="78"/>
    </row>
    <row r="2" spans="1:44" s="21" customFormat="1" ht="15" customHeight="1">
      <c r="A2" s="15"/>
      <c r="B2" s="79" t="s">
        <v>442</v>
      </c>
      <c r="C2" s="16"/>
      <c r="D2" s="16"/>
      <c r="E2" s="18"/>
      <c r="F2" s="16" t="s">
        <v>3</v>
      </c>
      <c r="G2" s="16"/>
      <c r="H2" s="80"/>
      <c r="I2" s="80"/>
      <c r="J2" s="80"/>
      <c r="K2" s="80"/>
      <c r="L2" s="79"/>
      <c r="M2" s="80"/>
      <c r="N2" s="80"/>
      <c r="O2" s="80"/>
      <c r="P2" s="79"/>
      <c r="Q2" s="16"/>
      <c r="R2" s="16"/>
      <c r="S2" s="16"/>
      <c r="T2" s="16"/>
      <c r="U2" s="16" t="s">
        <v>25</v>
      </c>
      <c r="V2" s="16"/>
      <c r="W2" s="16"/>
      <c r="X2" s="16"/>
      <c r="Y2" s="16"/>
      <c r="Z2" s="16"/>
      <c r="AA2" s="16"/>
      <c r="AB2" s="16"/>
      <c r="AC2" s="80"/>
      <c r="AD2" s="80"/>
      <c r="AE2" s="80"/>
      <c r="AF2" s="80"/>
      <c r="AG2" s="80"/>
      <c r="AH2" s="80"/>
      <c r="AI2" s="80"/>
      <c r="AJ2" s="80"/>
      <c r="AK2" s="80"/>
      <c r="AL2" s="80"/>
      <c r="AM2" s="80"/>
      <c r="AN2" s="80"/>
      <c r="AO2" s="143"/>
      <c r="AP2" s="144"/>
      <c r="AQ2" s="570"/>
      <c r="AR2" s="19"/>
    </row>
    <row r="3" spans="1:44" s="75" customFormat="1" ht="15" customHeight="1">
      <c r="A3" s="22"/>
      <c r="B3" s="1079" t="s">
        <v>443</v>
      </c>
      <c r="C3" s="81"/>
      <c r="D3" s="82"/>
      <c r="E3" s="1082" t="s">
        <v>444</v>
      </c>
      <c r="F3" s="83"/>
      <c r="G3" s="82"/>
      <c r="H3" s="34" t="s">
        <v>26</v>
      </c>
      <c r="I3" s="25"/>
      <c r="J3" s="25"/>
      <c r="K3" s="25"/>
      <c r="L3" s="25"/>
      <c r="M3" s="25"/>
      <c r="N3" s="25"/>
      <c r="O3" s="25"/>
      <c r="P3" s="24"/>
      <c r="Q3" s="25"/>
      <c r="R3" s="25"/>
      <c r="S3" s="25"/>
      <c r="T3" s="84"/>
      <c r="U3" s="1076" t="s">
        <v>445</v>
      </c>
      <c r="V3" s="1076"/>
      <c r="W3" s="1076"/>
      <c r="X3" s="1076"/>
      <c r="Y3" s="1076"/>
      <c r="Z3" s="1076"/>
      <c r="AA3" s="85"/>
      <c r="AB3" s="86"/>
      <c r="AC3" s="1076" t="s">
        <v>446</v>
      </c>
      <c r="AD3" s="1076"/>
      <c r="AE3" s="1076"/>
      <c r="AF3" s="1076"/>
      <c r="AG3" s="1076"/>
      <c r="AH3" s="1076"/>
      <c r="AI3" s="1076"/>
      <c r="AJ3" s="1076"/>
      <c r="AK3" s="1076"/>
      <c r="AL3" s="1076"/>
      <c r="AM3" s="85"/>
      <c r="AN3" s="1085" t="s">
        <v>409</v>
      </c>
      <c r="AO3" s="1086"/>
      <c r="AP3" s="1085" t="s">
        <v>84</v>
      </c>
      <c r="AQ3" s="1086"/>
      <c r="AR3" s="87"/>
    </row>
    <row r="4" spans="1:44" s="75" customFormat="1" ht="30" customHeight="1">
      <c r="A4" s="26" t="s">
        <v>20</v>
      </c>
      <c r="B4" s="1080"/>
      <c r="C4" s="88" t="s">
        <v>74</v>
      </c>
      <c r="D4" s="89"/>
      <c r="E4" s="1083"/>
      <c r="F4" s="90" t="s">
        <v>410</v>
      </c>
      <c r="G4" s="91"/>
      <c r="H4" s="92" t="s">
        <v>6</v>
      </c>
      <c r="I4" s="93"/>
      <c r="J4" s="94" t="s">
        <v>411</v>
      </c>
      <c r="K4" s="95"/>
      <c r="L4" s="92" t="s">
        <v>27</v>
      </c>
      <c r="M4" s="93"/>
      <c r="N4" s="92" t="s">
        <v>412</v>
      </c>
      <c r="O4" s="93"/>
      <c r="P4" s="92" t="s">
        <v>8</v>
      </c>
      <c r="Q4" s="93"/>
      <c r="R4" s="1089" t="s">
        <v>28</v>
      </c>
      <c r="S4" s="1090"/>
      <c r="T4" s="96" t="s">
        <v>10</v>
      </c>
      <c r="U4" s="93"/>
      <c r="V4" s="92" t="s">
        <v>413</v>
      </c>
      <c r="W4" s="93"/>
      <c r="X4" s="94" t="s">
        <v>414</v>
      </c>
      <c r="Y4" s="93"/>
      <c r="Z4" s="92" t="s">
        <v>13</v>
      </c>
      <c r="AA4" s="93"/>
      <c r="AB4" s="92" t="s">
        <v>6</v>
      </c>
      <c r="AC4" s="93"/>
      <c r="AD4" s="94" t="s">
        <v>415</v>
      </c>
      <c r="AE4" s="93"/>
      <c r="AF4" s="92" t="s">
        <v>27</v>
      </c>
      <c r="AG4" s="93"/>
      <c r="AH4" s="92" t="s">
        <v>412</v>
      </c>
      <c r="AI4" s="93"/>
      <c r="AJ4" s="96" t="s">
        <v>8</v>
      </c>
      <c r="AK4" s="93"/>
      <c r="AL4" s="92" t="s">
        <v>23</v>
      </c>
      <c r="AM4" s="93"/>
      <c r="AN4" s="1087"/>
      <c r="AO4" s="1088"/>
      <c r="AP4" s="1087"/>
      <c r="AQ4" s="1088"/>
      <c r="AR4" s="97" t="s">
        <v>416</v>
      </c>
    </row>
    <row r="5" spans="1:44" s="21" customFormat="1" ht="15" customHeight="1">
      <c r="A5" s="35"/>
      <c r="B5" s="1081"/>
      <c r="C5" s="98"/>
      <c r="D5" s="37" t="s">
        <v>29</v>
      </c>
      <c r="E5" s="1084"/>
      <c r="F5" s="37" t="s">
        <v>1</v>
      </c>
      <c r="G5" s="39" t="s">
        <v>14</v>
      </c>
      <c r="H5" s="37" t="s">
        <v>1</v>
      </c>
      <c r="I5" s="37" t="s">
        <v>14</v>
      </c>
      <c r="J5" s="37" t="s">
        <v>1</v>
      </c>
      <c r="K5" s="37" t="s">
        <v>14</v>
      </c>
      <c r="L5" s="37" t="s">
        <v>1</v>
      </c>
      <c r="M5" s="37" t="s">
        <v>14</v>
      </c>
      <c r="N5" s="37" t="s">
        <v>1</v>
      </c>
      <c r="O5" s="37" t="s">
        <v>14</v>
      </c>
      <c r="P5" s="37" t="s">
        <v>1</v>
      </c>
      <c r="Q5" s="37" t="s">
        <v>14</v>
      </c>
      <c r="R5" s="37" t="s">
        <v>1</v>
      </c>
      <c r="S5" s="39" t="s">
        <v>14</v>
      </c>
      <c r="T5" s="40" t="s">
        <v>1</v>
      </c>
      <c r="U5" s="37" t="s">
        <v>14</v>
      </c>
      <c r="V5" s="37" t="s">
        <v>1</v>
      </c>
      <c r="W5" s="37" t="s">
        <v>14</v>
      </c>
      <c r="X5" s="37" t="s">
        <v>1</v>
      </c>
      <c r="Y5" s="37" t="s">
        <v>14</v>
      </c>
      <c r="Z5" s="37" t="s">
        <v>1</v>
      </c>
      <c r="AA5" s="37" t="s">
        <v>14</v>
      </c>
      <c r="AB5" s="37" t="s">
        <v>1</v>
      </c>
      <c r="AC5" s="37" t="s">
        <v>14</v>
      </c>
      <c r="AD5" s="37" t="s">
        <v>1</v>
      </c>
      <c r="AE5" s="37" t="s">
        <v>14</v>
      </c>
      <c r="AF5" s="37" t="s">
        <v>1</v>
      </c>
      <c r="AG5" s="37" t="s">
        <v>14</v>
      </c>
      <c r="AH5" s="37" t="s">
        <v>1</v>
      </c>
      <c r="AI5" s="37" t="s">
        <v>14</v>
      </c>
      <c r="AJ5" s="40" t="s">
        <v>1</v>
      </c>
      <c r="AK5" s="37" t="s">
        <v>14</v>
      </c>
      <c r="AL5" s="37" t="s">
        <v>1</v>
      </c>
      <c r="AM5" s="37" t="s">
        <v>14</v>
      </c>
      <c r="AN5" s="37" t="s">
        <v>1</v>
      </c>
      <c r="AO5" s="39" t="s">
        <v>14</v>
      </c>
      <c r="AP5" s="37" t="s">
        <v>1</v>
      </c>
      <c r="AQ5" s="39" t="s">
        <v>14</v>
      </c>
      <c r="AR5" s="99"/>
    </row>
    <row r="6" spans="1:44" s="14" customFormat="1" ht="12" customHeight="1">
      <c r="A6" s="42" t="s">
        <v>16</v>
      </c>
      <c r="C6" s="43" t="s">
        <v>18</v>
      </c>
      <c r="D6" s="44" t="s">
        <v>18</v>
      </c>
      <c r="E6" s="43" t="s">
        <v>19</v>
      </c>
      <c r="F6" s="45"/>
      <c r="G6" s="45"/>
      <c r="R6" s="43"/>
      <c r="S6" s="43"/>
      <c r="AI6" s="45"/>
      <c r="AO6" s="76"/>
      <c r="AP6" s="45"/>
      <c r="AQ6" s="45"/>
      <c r="AR6" s="46" t="s">
        <v>80</v>
      </c>
    </row>
    <row r="7" spans="1:44" ht="15.75" customHeight="1">
      <c r="A7" s="48" t="s">
        <v>802</v>
      </c>
      <c r="B7" s="100">
        <v>1</v>
      </c>
      <c r="C7" s="51">
        <v>1</v>
      </c>
      <c r="D7" s="51">
        <v>1</v>
      </c>
      <c r="E7" s="51">
        <v>8479</v>
      </c>
      <c r="F7" s="51">
        <v>31</v>
      </c>
      <c r="G7" s="51">
        <v>380.499</v>
      </c>
      <c r="H7" s="51" t="s">
        <v>0</v>
      </c>
      <c r="I7" s="51" t="s">
        <v>0</v>
      </c>
      <c r="J7" s="51" t="s">
        <v>0</v>
      </c>
      <c r="K7" s="51" t="s">
        <v>0</v>
      </c>
      <c r="L7" s="51" t="s">
        <v>0</v>
      </c>
      <c r="M7" s="51" t="s">
        <v>0</v>
      </c>
      <c r="N7" s="51" t="s">
        <v>0</v>
      </c>
      <c r="O7" s="51" t="s">
        <v>0</v>
      </c>
      <c r="P7" s="51" t="s">
        <v>0</v>
      </c>
      <c r="Q7" s="51" t="s">
        <v>0</v>
      </c>
      <c r="R7" s="51" t="s">
        <v>0</v>
      </c>
      <c r="S7" s="51" t="s">
        <v>0</v>
      </c>
      <c r="T7" s="51" t="s">
        <v>0</v>
      </c>
      <c r="U7" s="51" t="s">
        <v>0</v>
      </c>
      <c r="V7" s="51" t="s">
        <v>0</v>
      </c>
      <c r="W7" s="51" t="s">
        <v>0</v>
      </c>
      <c r="X7" s="51" t="s">
        <v>0</v>
      </c>
      <c r="Y7" s="51" t="s">
        <v>0</v>
      </c>
      <c r="Z7" s="51" t="s">
        <v>0</v>
      </c>
      <c r="AA7" s="51" t="s">
        <v>0</v>
      </c>
      <c r="AB7" s="51">
        <v>23</v>
      </c>
      <c r="AC7" s="51">
        <v>138.845</v>
      </c>
      <c r="AD7" s="51" t="s">
        <v>0</v>
      </c>
      <c r="AE7" s="51" t="s">
        <v>0</v>
      </c>
      <c r="AF7" s="51" t="s">
        <v>0</v>
      </c>
      <c r="AG7" s="51" t="s">
        <v>0</v>
      </c>
      <c r="AH7" s="51" t="s">
        <v>0</v>
      </c>
      <c r="AI7" s="51" t="s">
        <v>0</v>
      </c>
      <c r="AJ7" s="51" t="s">
        <v>0</v>
      </c>
      <c r="AK7" s="51" t="s">
        <v>0</v>
      </c>
      <c r="AL7" s="51" t="s">
        <v>0</v>
      </c>
      <c r="AM7" s="51" t="s">
        <v>0</v>
      </c>
      <c r="AN7" s="51" t="s">
        <v>0</v>
      </c>
      <c r="AO7" s="51" t="s">
        <v>0</v>
      </c>
      <c r="AP7" s="51" t="s">
        <v>0</v>
      </c>
      <c r="AQ7" s="51" t="s">
        <v>0</v>
      </c>
      <c r="AR7" s="54" t="s">
        <v>805</v>
      </c>
    </row>
    <row r="8" spans="1:44" ht="15.75" customHeight="1">
      <c r="A8" s="48" t="s">
        <v>732</v>
      </c>
      <c r="B8" s="49">
        <v>1</v>
      </c>
      <c r="C8" s="52">
        <v>1</v>
      </c>
      <c r="D8" s="52">
        <v>1</v>
      </c>
      <c r="E8" s="52">
        <v>8506</v>
      </c>
      <c r="F8" s="52">
        <v>3</v>
      </c>
      <c r="G8" s="52">
        <v>935</v>
      </c>
      <c r="H8" s="49">
        <v>2</v>
      </c>
      <c r="I8" s="49">
        <v>872</v>
      </c>
      <c r="J8" s="49">
        <v>2</v>
      </c>
      <c r="K8" s="49">
        <v>49</v>
      </c>
      <c r="L8" s="49" t="s">
        <v>0</v>
      </c>
      <c r="M8" s="49" t="s">
        <v>0</v>
      </c>
      <c r="N8" s="49" t="s">
        <v>0</v>
      </c>
      <c r="O8" s="49" t="s">
        <v>0</v>
      </c>
      <c r="P8" s="49" t="s">
        <v>0</v>
      </c>
      <c r="Q8" s="49" t="s">
        <v>0</v>
      </c>
      <c r="R8" s="49" t="s">
        <v>0</v>
      </c>
      <c r="S8" s="49" t="s">
        <v>0</v>
      </c>
      <c r="T8" s="49" t="s">
        <v>0</v>
      </c>
      <c r="U8" s="49" t="s">
        <v>0</v>
      </c>
      <c r="V8" s="49" t="s">
        <v>0</v>
      </c>
      <c r="W8" s="49" t="s">
        <v>0</v>
      </c>
      <c r="X8" s="49" t="s">
        <v>0</v>
      </c>
      <c r="Y8" s="49" t="s">
        <v>0</v>
      </c>
      <c r="Z8" s="49" t="s">
        <v>0</v>
      </c>
      <c r="AA8" s="51" t="s">
        <v>0</v>
      </c>
      <c r="AB8" s="52">
        <v>1</v>
      </c>
      <c r="AC8" s="52">
        <v>15</v>
      </c>
      <c r="AD8" s="49" t="s">
        <v>0</v>
      </c>
      <c r="AE8" s="49" t="s">
        <v>0</v>
      </c>
      <c r="AF8" s="49" t="s">
        <v>0</v>
      </c>
      <c r="AG8" s="49" t="s">
        <v>0</v>
      </c>
      <c r="AH8" s="49" t="s">
        <v>0</v>
      </c>
      <c r="AI8" s="49" t="s">
        <v>0</v>
      </c>
      <c r="AJ8" s="49" t="s">
        <v>0</v>
      </c>
      <c r="AK8" s="49" t="s">
        <v>0</v>
      </c>
      <c r="AL8" s="49" t="s">
        <v>0</v>
      </c>
      <c r="AM8" s="49" t="s">
        <v>0</v>
      </c>
      <c r="AN8" s="49" t="s">
        <v>0</v>
      </c>
      <c r="AO8" s="49" t="s">
        <v>0</v>
      </c>
      <c r="AP8" s="49" t="s">
        <v>0</v>
      </c>
      <c r="AQ8" s="49" t="s">
        <v>0</v>
      </c>
      <c r="AR8" s="54">
        <v>25</v>
      </c>
    </row>
    <row r="9" spans="1:44" ht="15.75" customHeight="1">
      <c r="A9" s="48" t="s">
        <v>806</v>
      </c>
      <c r="B9" s="587" t="s">
        <v>0</v>
      </c>
      <c r="C9" s="587">
        <v>1</v>
      </c>
      <c r="D9" s="587">
        <v>1</v>
      </c>
      <c r="E9" s="587" t="s">
        <v>0</v>
      </c>
      <c r="F9" s="587" t="s">
        <v>0</v>
      </c>
      <c r="G9" s="587" t="s">
        <v>0</v>
      </c>
      <c r="H9" s="587" t="s">
        <v>0</v>
      </c>
      <c r="I9" s="587" t="s">
        <v>0</v>
      </c>
      <c r="J9" s="587" t="s">
        <v>0</v>
      </c>
      <c r="K9" s="587" t="s">
        <v>0</v>
      </c>
      <c r="L9" s="587" t="s">
        <v>0</v>
      </c>
      <c r="M9" s="587" t="s">
        <v>0</v>
      </c>
      <c r="N9" s="587" t="s">
        <v>0</v>
      </c>
      <c r="O9" s="587" t="s">
        <v>0</v>
      </c>
      <c r="P9" s="587" t="s">
        <v>0</v>
      </c>
      <c r="Q9" s="587" t="s">
        <v>0</v>
      </c>
      <c r="R9" s="587" t="s">
        <v>0</v>
      </c>
      <c r="S9" s="587" t="s">
        <v>0</v>
      </c>
      <c r="T9" s="587" t="s">
        <v>0</v>
      </c>
      <c r="U9" s="587" t="s">
        <v>0</v>
      </c>
      <c r="V9" s="587" t="s">
        <v>0</v>
      </c>
      <c r="W9" s="587" t="s">
        <v>0</v>
      </c>
      <c r="X9" s="587" t="s">
        <v>0</v>
      </c>
      <c r="Y9" s="587" t="s">
        <v>0</v>
      </c>
      <c r="Z9" s="587" t="s">
        <v>0</v>
      </c>
      <c r="AA9" s="587" t="s">
        <v>0</v>
      </c>
      <c r="AB9" s="587" t="s">
        <v>0</v>
      </c>
      <c r="AC9" s="587" t="s">
        <v>0</v>
      </c>
      <c r="AD9" s="587" t="s">
        <v>0</v>
      </c>
      <c r="AE9" s="587" t="s">
        <v>0</v>
      </c>
      <c r="AF9" s="587" t="s">
        <v>0</v>
      </c>
      <c r="AG9" s="587" t="s">
        <v>0</v>
      </c>
      <c r="AH9" s="587" t="s">
        <v>0</v>
      </c>
      <c r="AI9" s="587" t="s">
        <v>0</v>
      </c>
      <c r="AJ9" s="587" t="s">
        <v>0</v>
      </c>
      <c r="AK9" s="587" t="s">
        <v>0</v>
      </c>
      <c r="AL9" s="587" t="s">
        <v>0</v>
      </c>
      <c r="AM9" s="587" t="s">
        <v>0</v>
      </c>
      <c r="AN9" s="587" t="s">
        <v>0</v>
      </c>
      <c r="AO9" s="587" t="s">
        <v>0</v>
      </c>
      <c r="AP9" s="587" t="s">
        <v>0</v>
      </c>
      <c r="AQ9" s="587" t="s">
        <v>0</v>
      </c>
      <c r="AR9" s="54">
        <v>26</v>
      </c>
    </row>
    <row r="10" spans="1:44" ht="15.75" customHeight="1">
      <c r="A10" s="48" t="s">
        <v>673</v>
      </c>
      <c r="B10" s="100">
        <v>1</v>
      </c>
      <c r="C10" s="587">
        <v>1</v>
      </c>
      <c r="D10" s="587">
        <v>1</v>
      </c>
      <c r="E10" s="587" t="s">
        <v>0</v>
      </c>
      <c r="F10" s="587" t="s">
        <v>0</v>
      </c>
      <c r="G10" s="587" t="s">
        <v>0</v>
      </c>
      <c r="H10" s="587" t="s">
        <v>0</v>
      </c>
      <c r="I10" s="587" t="s">
        <v>0</v>
      </c>
      <c r="J10" s="587" t="s">
        <v>0</v>
      </c>
      <c r="K10" s="587" t="s">
        <v>0</v>
      </c>
      <c r="L10" s="587" t="s">
        <v>0</v>
      </c>
      <c r="M10" s="587" t="s">
        <v>0</v>
      </c>
      <c r="N10" s="587" t="s">
        <v>0</v>
      </c>
      <c r="O10" s="587" t="s">
        <v>0</v>
      </c>
      <c r="P10" s="587" t="s">
        <v>0</v>
      </c>
      <c r="Q10" s="587" t="s">
        <v>0</v>
      </c>
      <c r="R10" s="587" t="s">
        <v>0</v>
      </c>
      <c r="S10" s="587" t="s">
        <v>0</v>
      </c>
      <c r="T10" s="587" t="s">
        <v>0</v>
      </c>
      <c r="U10" s="587" t="s">
        <v>0</v>
      </c>
      <c r="V10" s="587" t="s">
        <v>0</v>
      </c>
      <c r="W10" s="587" t="s">
        <v>0</v>
      </c>
      <c r="X10" s="587" t="s">
        <v>0</v>
      </c>
      <c r="Y10" s="587" t="s">
        <v>0</v>
      </c>
      <c r="Z10" s="587" t="s">
        <v>0</v>
      </c>
      <c r="AA10" s="587" t="s">
        <v>0</v>
      </c>
      <c r="AB10" s="587" t="s">
        <v>0</v>
      </c>
      <c r="AC10" s="587" t="s">
        <v>0</v>
      </c>
      <c r="AD10" s="587" t="s">
        <v>0</v>
      </c>
      <c r="AE10" s="587" t="s">
        <v>0</v>
      </c>
      <c r="AF10" s="587" t="s">
        <v>0</v>
      </c>
      <c r="AG10" s="587" t="s">
        <v>0</v>
      </c>
      <c r="AH10" s="587" t="s">
        <v>0</v>
      </c>
      <c r="AI10" s="587" t="s">
        <v>0</v>
      </c>
      <c r="AJ10" s="587" t="s">
        <v>0</v>
      </c>
      <c r="AK10" s="587" t="s">
        <v>0</v>
      </c>
      <c r="AL10" s="587" t="s">
        <v>0</v>
      </c>
      <c r="AM10" s="587" t="s">
        <v>0</v>
      </c>
      <c r="AN10" s="587" t="s">
        <v>0</v>
      </c>
      <c r="AO10" s="587" t="s">
        <v>0</v>
      </c>
      <c r="AP10" s="587" t="s">
        <v>0</v>
      </c>
      <c r="AQ10" s="859" t="s">
        <v>0</v>
      </c>
      <c r="AR10" s="54">
        <v>27</v>
      </c>
    </row>
    <row r="11" spans="1:44" s="101" customFormat="1" ht="15.75" customHeight="1" thickBot="1">
      <c r="A11" s="387" t="s">
        <v>801</v>
      </c>
      <c r="B11" s="572">
        <v>1</v>
      </c>
      <c r="C11" s="394">
        <v>2</v>
      </c>
      <c r="D11" s="394">
        <v>2</v>
      </c>
      <c r="E11" s="394" t="s">
        <v>564</v>
      </c>
      <c r="F11" s="394">
        <v>33</v>
      </c>
      <c r="G11" s="394">
        <v>3068</v>
      </c>
      <c r="H11" s="394">
        <v>14</v>
      </c>
      <c r="I11" s="394">
        <v>1485</v>
      </c>
      <c r="J11" s="394">
        <v>2</v>
      </c>
      <c r="K11" s="394">
        <v>4</v>
      </c>
      <c r="L11" s="394">
        <v>7</v>
      </c>
      <c r="M11" s="394">
        <v>1195</v>
      </c>
      <c r="N11" s="394" t="s">
        <v>0</v>
      </c>
      <c r="O11" s="394" t="s">
        <v>0</v>
      </c>
      <c r="P11" s="394" t="s">
        <v>0</v>
      </c>
      <c r="Q11" s="394" t="s">
        <v>0</v>
      </c>
      <c r="R11" s="394" t="s">
        <v>0</v>
      </c>
      <c r="S11" s="394" t="s">
        <v>0</v>
      </c>
      <c r="T11" s="394" t="s">
        <v>0</v>
      </c>
      <c r="U11" s="394" t="s">
        <v>0</v>
      </c>
      <c r="V11" s="394" t="s">
        <v>0</v>
      </c>
      <c r="W11" s="394" t="s">
        <v>0</v>
      </c>
      <c r="X11" s="394" t="s">
        <v>0</v>
      </c>
      <c r="Y11" s="394" t="s">
        <v>0</v>
      </c>
      <c r="Z11" s="394" t="s">
        <v>0</v>
      </c>
      <c r="AA11" s="394" t="s">
        <v>0</v>
      </c>
      <c r="AB11" s="394">
        <v>2</v>
      </c>
      <c r="AC11" s="394">
        <v>17</v>
      </c>
      <c r="AD11" s="394" t="s">
        <v>0</v>
      </c>
      <c r="AE11" s="394" t="s">
        <v>0</v>
      </c>
      <c r="AF11" s="394">
        <v>2</v>
      </c>
      <c r="AG11" s="394">
        <v>10</v>
      </c>
      <c r="AH11" s="394" t="s">
        <v>0</v>
      </c>
      <c r="AI11" s="394" t="s">
        <v>0</v>
      </c>
      <c r="AJ11" s="394" t="s">
        <v>0</v>
      </c>
      <c r="AK11" s="394" t="s">
        <v>0</v>
      </c>
      <c r="AL11" s="394" t="s">
        <v>0</v>
      </c>
      <c r="AM11" s="394" t="s">
        <v>0</v>
      </c>
      <c r="AN11" s="394">
        <v>7</v>
      </c>
      <c r="AO11" s="394">
        <v>331</v>
      </c>
      <c r="AP11" s="394" t="s">
        <v>0</v>
      </c>
      <c r="AQ11" s="571" t="s">
        <v>0</v>
      </c>
      <c r="AR11" s="58">
        <v>28</v>
      </c>
    </row>
    <row r="12" spans="1:20" ht="13.5" customHeight="1">
      <c r="A12" s="75" t="s">
        <v>81</v>
      </c>
      <c r="B12" s="567"/>
      <c r="T12" s="75"/>
    </row>
    <row r="13" ht="10.5" customHeight="1">
      <c r="A13" s="142"/>
    </row>
    <row r="21" spans="21:36" ht="13.5">
      <c r="U21" s="51"/>
      <c r="V21" s="51"/>
      <c r="W21" s="51"/>
      <c r="X21" s="51"/>
      <c r="Y21" s="51"/>
      <c r="Z21" s="51"/>
      <c r="AA21" s="51"/>
      <c r="AB21" s="51"/>
      <c r="AC21" s="51"/>
      <c r="AD21" s="51"/>
      <c r="AE21" s="51"/>
      <c r="AF21" s="51"/>
      <c r="AG21" s="51"/>
      <c r="AH21" s="51"/>
      <c r="AI21" s="51"/>
      <c r="AJ21" s="51"/>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FF00"/>
  </sheetPr>
  <dimension ref="A1:DE30"/>
  <sheetViews>
    <sheetView showGridLines="0" zoomScalePageLayoutView="0" workbookViewId="0" topLeftCell="A1">
      <selection activeCell="A15" sqref="A15"/>
    </sheetView>
  </sheetViews>
  <sheetFormatPr defaultColWidth="9.00390625" defaultRowHeight="13.5"/>
  <cols>
    <col min="1" max="1" width="7.50390625" style="105" customWidth="1"/>
    <col min="2" max="3" width="8.75390625" style="105" customWidth="1"/>
    <col min="4" max="4" width="10.00390625" style="105" customWidth="1"/>
    <col min="5" max="5" width="8.75390625" style="105" customWidth="1"/>
    <col min="6" max="6" width="12.00390625" style="105" customWidth="1"/>
    <col min="7" max="7" width="8.75390625" style="105" customWidth="1"/>
    <col min="8" max="8" width="12.00390625" style="105" customWidth="1"/>
    <col min="9" max="9" width="8.75390625" style="105" customWidth="1"/>
    <col min="10" max="10" width="12.00390625" style="105" customWidth="1"/>
    <col min="11" max="11" width="6.25390625" style="105" customWidth="1"/>
    <col min="12" max="12" width="8.75390625" style="105" customWidth="1"/>
    <col min="13" max="13" width="6.25390625" style="105" customWidth="1"/>
    <col min="14" max="14" width="8.75390625" style="105" customWidth="1"/>
    <col min="15" max="15" width="6.25390625" style="105" customWidth="1"/>
    <col min="16" max="16" width="8.75390625" style="105" customWidth="1"/>
    <col min="17" max="17" width="6.25390625" style="105" customWidth="1"/>
    <col min="18" max="18" width="8.75390625" style="105" customWidth="1"/>
    <col min="19" max="20" width="5.625" style="105" customWidth="1"/>
    <col min="21" max="21" width="8.75390625" style="105" customWidth="1"/>
    <col min="22" max="22" width="5.00390625" style="105" customWidth="1"/>
    <col min="23" max="23" width="7.25390625" style="105" customWidth="1"/>
    <col min="24" max="24" width="5.00390625" style="105" customWidth="1"/>
    <col min="25" max="16384" width="9.00390625" style="105" customWidth="1"/>
  </cols>
  <sheetData>
    <row r="1" spans="1:47" ht="18.75" customHeight="1">
      <c r="A1" s="102"/>
      <c r="B1" s="103"/>
      <c r="C1" s="103"/>
      <c r="D1" s="103"/>
      <c r="E1" s="103"/>
      <c r="F1" s="103"/>
      <c r="G1" s="103"/>
      <c r="H1" s="103"/>
      <c r="I1" s="103"/>
      <c r="J1" s="4" t="s">
        <v>75</v>
      </c>
      <c r="K1" s="5" t="s">
        <v>843</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row>
    <row r="2" spans="1:47" ht="11.25" customHeight="1">
      <c r="A2" s="102"/>
      <c r="B2" s="103"/>
      <c r="C2" s="103"/>
      <c r="D2" s="103"/>
      <c r="E2" s="103"/>
      <c r="F2" s="103"/>
      <c r="G2" s="103"/>
      <c r="H2" s="103"/>
      <c r="I2" s="103"/>
      <c r="J2" s="106"/>
      <c r="K2" s="10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row>
    <row r="3" spans="22:24" ht="12.75" thickBot="1">
      <c r="V3" s="108"/>
      <c r="X3" s="109" t="s">
        <v>30</v>
      </c>
    </row>
    <row r="4" spans="1:24" s="117" customFormat="1" ht="15" customHeight="1">
      <c r="A4" s="110"/>
      <c r="B4" s="111" t="s">
        <v>76</v>
      </c>
      <c r="C4" s="112"/>
      <c r="D4" s="113"/>
      <c r="E4" s="114" t="s">
        <v>447</v>
      </c>
      <c r="F4" s="112"/>
      <c r="G4" s="112"/>
      <c r="H4" s="112"/>
      <c r="I4" s="112"/>
      <c r="J4" s="112"/>
      <c r="K4" s="115" t="s">
        <v>448</v>
      </c>
      <c r="L4" s="112"/>
      <c r="M4" s="112"/>
      <c r="N4" s="112"/>
      <c r="O4" s="112"/>
      <c r="P4" s="112"/>
      <c r="Q4" s="112"/>
      <c r="R4" s="113"/>
      <c r="S4" s="114" t="s">
        <v>449</v>
      </c>
      <c r="T4" s="112"/>
      <c r="U4" s="112"/>
      <c r="V4" s="112"/>
      <c r="W4" s="113"/>
      <c r="X4" s="116"/>
    </row>
    <row r="5" spans="1:24" s="117" customFormat="1" ht="15" customHeight="1">
      <c r="A5" s="1091" t="s">
        <v>450</v>
      </c>
      <c r="B5" s="118" t="s">
        <v>31</v>
      </c>
      <c r="C5" s="119" t="s">
        <v>32</v>
      </c>
      <c r="D5" s="119" t="s">
        <v>32</v>
      </c>
      <c r="E5" s="1092" t="s">
        <v>33</v>
      </c>
      <c r="F5" s="1093"/>
      <c r="G5" s="1093"/>
      <c r="H5" s="1093"/>
      <c r="I5" s="1093"/>
      <c r="J5" s="1093"/>
      <c r="K5" s="1093" t="s">
        <v>34</v>
      </c>
      <c r="L5" s="1093"/>
      <c r="M5" s="1093"/>
      <c r="N5" s="1093"/>
      <c r="O5" s="1093"/>
      <c r="P5" s="1094"/>
      <c r="Q5" s="1095" t="s">
        <v>77</v>
      </c>
      <c r="R5" s="1096"/>
      <c r="S5" s="120" t="s">
        <v>35</v>
      </c>
      <c r="T5" s="121"/>
      <c r="U5" s="122"/>
      <c r="V5" s="1095" t="s">
        <v>451</v>
      </c>
      <c r="W5" s="1096"/>
      <c r="X5" s="1099" t="s">
        <v>5</v>
      </c>
    </row>
    <row r="6" spans="1:24" s="117" customFormat="1" ht="15" customHeight="1">
      <c r="A6" s="1091"/>
      <c r="B6" s="123" t="s">
        <v>36</v>
      </c>
      <c r="C6" s="124" t="s">
        <v>37</v>
      </c>
      <c r="D6" s="125" t="s">
        <v>38</v>
      </c>
      <c r="E6" s="120" t="s">
        <v>39</v>
      </c>
      <c r="F6" s="122"/>
      <c r="G6" s="120" t="s">
        <v>40</v>
      </c>
      <c r="H6" s="122"/>
      <c r="I6" s="120" t="s">
        <v>41</v>
      </c>
      <c r="J6" s="121"/>
      <c r="K6" s="120" t="s">
        <v>42</v>
      </c>
      <c r="L6" s="122"/>
      <c r="M6" s="120" t="s">
        <v>43</v>
      </c>
      <c r="N6" s="122"/>
      <c r="O6" s="120" t="s">
        <v>44</v>
      </c>
      <c r="P6" s="121"/>
      <c r="Q6" s="1097"/>
      <c r="R6" s="1098"/>
      <c r="S6" s="126" t="s">
        <v>45</v>
      </c>
      <c r="T6" s="127" t="s">
        <v>46</v>
      </c>
      <c r="U6" s="126" t="s">
        <v>38</v>
      </c>
      <c r="V6" s="1097"/>
      <c r="W6" s="1098"/>
      <c r="X6" s="1099"/>
    </row>
    <row r="7" spans="1:24" s="117" customFormat="1" ht="15" customHeight="1">
      <c r="A7" s="128"/>
      <c r="B7" s="129" t="s">
        <v>47</v>
      </c>
      <c r="C7" s="130" t="s">
        <v>48</v>
      </c>
      <c r="D7" s="131" t="s">
        <v>49</v>
      </c>
      <c r="E7" s="132" t="s">
        <v>1</v>
      </c>
      <c r="F7" s="132" t="s">
        <v>14</v>
      </c>
      <c r="G7" s="132" t="s">
        <v>1</v>
      </c>
      <c r="H7" s="132" t="s">
        <v>14</v>
      </c>
      <c r="I7" s="132" t="s">
        <v>1</v>
      </c>
      <c r="J7" s="133" t="s">
        <v>14</v>
      </c>
      <c r="K7" s="132" t="s">
        <v>1</v>
      </c>
      <c r="L7" s="132" t="s">
        <v>14</v>
      </c>
      <c r="M7" s="132" t="s">
        <v>1</v>
      </c>
      <c r="N7" s="132" t="s">
        <v>14</v>
      </c>
      <c r="O7" s="132" t="s">
        <v>1</v>
      </c>
      <c r="P7" s="132" t="s">
        <v>14</v>
      </c>
      <c r="Q7" s="132" t="s">
        <v>1</v>
      </c>
      <c r="R7" s="132" t="s">
        <v>14</v>
      </c>
      <c r="S7" s="134" t="s">
        <v>50</v>
      </c>
      <c r="T7" s="134" t="s">
        <v>51</v>
      </c>
      <c r="U7" s="134" t="s">
        <v>49</v>
      </c>
      <c r="V7" s="132" t="s">
        <v>1</v>
      </c>
      <c r="W7" s="133" t="s">
        <v>14</v>
      </c>
      <c r="X7" s="135"/>
    </row>
    <row r="8" spans="1:24" ht="12" customHeight="1">
      <c r="A8" s="42" t="s">
        <v>16</v>
      </c>
      <c r="B8" s="109" t="s">
        <v>18</v>
      </c>
      <c r="C8" s="109" t="s">
        <v>18</v>
      </c>
      <c r="D8" s="109" t="s">
        <v>19</v>
      </c>
      <c r="E8" s="108"/>
      <c r="F8" s="108"/>
      <c r="G8" s="108"/>
      <c r="H8" s="108"/>
      <c r="I8" s="108"/>
      <c r="J8" s="108"/>
      <c r="K8" s="108"/>
      <c r="L8" s="108"/>
      <c r="M8" s="108"/>
      <c r="N8" s="108"/>
      <c r="O8" s="108"/>
      <c r="P8" s="108"/>
      <c r="Q8" s="108"/>
      <c r="R8" s="108"/>
      <c r="S8" s="108"/>
      <c r="T8" s="108"/>
      <c r="U8" s="108"/>
      <c r="V8" s="108"/>
      <c r="W8" s="108"/>
      <c r="X8" s="421" t="s">
        <v>16</v>
      </c>
    </row>
    <row r="9" spans="1:24" ht="15.75" customHeight="1">
      <c r="A9" s="48" t="s">
        <v>802</v>
      </c>
      <c r="B9" s="422">
        <v>54</v>
      </c>
      <c r="C9" s="422">
        <v>342</v>
      </c>
      <c r="D9" s="422">
        <v>338906</v>
      </c>
      <c r="E9" s="422">
        <v>371</v>
      </c>
      <c r="F9" s="422">
        <v>755440</v>
      </c>
      <c r="G9" s="422">
        <v>170</v>
      </c>
      <c r="H9" s="422">
        <v>250676</v>
      </c>
      <c r="I9" s="422">
        <v>2</v>
      </c>
      <c r="J9" s="422">
        <v>394</v>
      </c>
      <c r="K9" s="422">
        <v>22</v>
      </c>
      <c r="L9" s="422">
        <v>45478</v>
      </c>
      <c r="M9" s="422">
        <v>149</v>
      </c>
      <c r="N9" s="422">
        <v>449769</v>
      </c>
      <c r="O9" s="422">
        <v>28</v>
      </c>
      <c r="P9" s="422">
        <v>9123</v>
      </c>
      <c r="Q9" s="422" t="s">
        <v>563</v>
      </c>
      <c r="R9" s="422" t="s">
        <v>563</v>
      </c>
      <c r="S9" s="422" t="s">
        <v>563</v>
      </c>
      <c r="T9" s="422" t="s">
        <v>563</v>
      </c>
      <c r="U9" s="422" t="s">
        <v>563</v>
      </c>
      <c r="V9" s="422" t="s">
        <v>563</v>
      </c>
      <c r="W9" s="422" t="s">
        <v>563</v>
      </c>
      <c r="X9" s="424" t="s">
        <v>805</v>
      </c>
    </row>
    <row r="10" spans="1:24" ht="15.75" customHeight="1">
      <c r="A10" s="48" t="s">
        <v>732</v>
      </c>
      <c r="B10" s="490">
        <v>54</v>
      </c>
      <c r="C10" s="422">
        <v>365</v>
      </c>
      <c r="D10" s="422">
        <v>345260</v>
      </c>
      <c r="E10" s="422">
        <v>349</v>
      </c>
      <c r="F10" s="422">
        <v>703727</v>
      </c>
      <c r="G10" s="422">
        <v>159</v>
      </c>
      <c r="H10" s="422">
        <v>236019</v>
      </c>
      <c r="I10" s="422">
        <v>3</v>
      </c>
      <c r="J10" s="422">
        <v>645</v>
      </c>
      <c r="K10" s="422">
        <v>21</v>
      </c>
      <c r="L10" s="422">
        <v>43551</v>
      </c>
      <c r="M10" s="422">
        <v>138</v>
      </c>
      <c r="N10" s="422">
        <v>414317</v>
      </c>
      <c r="O10" s="422">
        <v>28</v>
      </c>
      <c r="P10" s="422">
        <v>9192</v>
      </c>
      <c r="Q10" s="422" t="s">
        <v>563</v>
      </c>
      <c r="R10" s="422" t="s">
        <v>563</v>
      </c>
      <c r="S10" s="422" t="s">
        <v>563</v>
      </c>
      <c r="T10" s="422" t="s">
        <v>563</v>
      </c>
      <c r="U10" s="422" t="s">
        <v>563</v>
      </c>
      <c r="V10" s="422" t="s">
        <v>563</v>
      </c>
      <c r="W10" s="422" t="s">
        <v>563</v>
      </c>
      <c r="X10" s="424">
        <v>25</v>
      </c>
    </row>
    <row r="11" spans="1:24" ht="15.75" customHeight="1">
      <c r="A11" s="48" t="s">
        <v>593</v>
      </c>
      <c r="B11" s="491">
        <v>55</v>
      </c>
      <c r="C11" s="491">
        <v>328</v>
      </c>
      <c r="D11" s="492">
        <v>355488</v>
      </c>
      <c r="E11" s="491">
        <v>313</v>
      </c>
      <c r="F11" s="493">
        <v>628734</v>
      </c>
      <c r="G11" s="491">
        <v>142</v>
      </c>
      <c r="H11" s="494">
        <v>212195</v>
      </c>
      <c r="I11" s="491">
        <v>3</v>
      </c>
      <c r="J11" s="491">
        <v>641</v>
      </c>
      <c r="K11" s="491">
        <v>19</v>
      </c>
      <c r="L11" s="493">
        <v>39389</v>
      </c>
      <c r="M11" s="491">
        <v>122</v>
      </c>
      <c r="N11" s="493">
        <v>367616</v>
      </c>
      <c r="O11" s="491">
        <v>27</v>
      </c>
      <c r="P11" s="493">
        <v>8893</v>
      </c>
      <c r="Q11" s="422" t="s">
        <v>563</v>
      </c>
      <c r="R11" s="422" t="s">
        <v>563</v>
      </c>
      <c r="S11" s="422" t="s">
        <v>563</v>
      </c>
      <c r="T11" s="422" t="s">
        <v>563</v>
      </c>
      <c r="U11" s="422" t="s">
        <v>563</v>
      </c>
      <c r="V11" s="422" t="s">
        <v>563</v>
      </c>
      <c r="W11" s="423" t="s">
        <v>563</v>
      </c>
      <c r="X11" s="424">
        <v>26</v>
      </c>
    </row>
    <row r="12" spans="1:24" ht="15.75" customHeight="1">
      <c r="A12" s="48" t="s">
        <v>807</v>
      </c>
      <c r="B12" s="860">
        <v>59</v>
      </c>
      <c r="C12" s="425">
        <v>324</v>
      </c>
      <c r="D12" s="861">
        <v>377278</v>
      </c>
      <c r="E12" s="861">
        <v>286</v>
      </c>
      <c r="F12" s="861">
        <v>579874</v>
      </c>
      <c r="G12" s="861">
        <v>133</v>
      </c>
      <c r="H12" s="861">
        <v>198881</v>
      </c>
      <c r="I12" s="861">
        <v>2</v>
      </c>
      <c r="J12" s="861">
        <v>339</v>
      </c>
      <c r="K12" s="861">
        <v>19</v>
      </c>
      <c r="L12" s="862">
        <v>39629</v>
      </c>
      <c r="M12" s="861">
        <v>109</v>
      </c>
      <c r="N12" s="862">
        <v>333120</v>
      </c>
      <c r="O12" s="861">
        <v>23</v>
      </c>
      <c r="P12" s="862">
        <v>7905</v>
      </c>
      <c r="Q12" s="422" t="s">
        <v>563</v>
      </c>
      <c r="R12" s="422" t="s">
        <v>563</v>
      </c>
      <c r="S12" s="422" t="s">
        <v>563</v>
      </c>
      <c r="T12" s="422" t="s">
        <v>563</v>
      </c>
      <c r="U12" s="422" t="s">
        <v>563</v>
      </c>
      <c r="V12" s="422" t="s">
        <v>563</v>
      </c>
      <c r="W12" s="423" t="s">
        <v>563</v>
      </c>
      <c r="X12" s="424">
        <v>27</v>
      </c>
    </row>
    <row r="13" spans="1:109" ht="15.75" customHeight="1" thickBot="1">
      <c r="A13" s="57" t="s">
        <v>801</v>
      </c>
      <c r="B13" s="436">
        <v>58</v>
      </c>
      <c r="C13" s="436">
        <v>333</v>
      </c>
      <c r="D13" s="437">
        <v>383958</v>
      </c>
      <c r="E13" s="437">
        <v>256</v>
      </c>
      <c r="F13" s="437">
        <v>527685</v>
      </c>
      <c r="G13" s="437">
        <v>124</v>
      </c>
      <c r="H13" s="437">
        <v>186928</v>
      </c>
      <c r="I13" s="437">
        <v>2</v>
      </c>
      <c r="J13" s="437">
        <v>339</v>
      </c>
      <c r="K13" s="437">
        <v>18</v>
      </c>
      <c r="L13" s="438">
        <v>38361</v>
      </c>
      <c r="M13" s="437">
        <v>96</v>
      </c>
      <c r="N13" s="438">
        <v>295581</v>
      </c>
      <c r="O13" s="437">
        <v>16</v>
      </c>
      <c r="P13" s="438">
        <v>6476</v>
      </c>
      <c r="Q13" s="439" t="s">
        <v>408</v>
      </c>
      <c r="R13" s="439" t="s">
        <v>408</v>
      </c>
      <c r="S13" s="439" t="s">
        <v>408</v>
      </c>
      <c r="T13" s="439" t="s">
        <v>408</v>
      </c>
      <c r="U13" s="439" t="s">
        <v>408</v>
      </c>
      <c r="V13" s="439" t="s">
        <v>408</v>
      </c>
      <c r="W13" s="440" t="s">
        <v>408</v>
      </c>
      <c r="X13" s="426">
        <v>28</v>
      </c>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row>
    <row r="14" spans="1:24" ht="12">
      <c r="A14" s="427" t="s">
        <v>420</v>
      </c>
      <c r="B14" s="108"/>
      <c r="C14" s="108"/>
      <c r="D14" s="108"/>
      <c r="E14" s="108"/>
      <c r="F14" s="108"/>
      <c r="G14" s="108"/>
      <c r="H14" s="108"/>
      <c r="I14" s="108"/>
      <c r="J14" s="108"/>
      <c r="K14" s="108"/>
      <c r="L14" s="108"/>
      <c r="M14" s="108"/>
      <c r="N14" s="108"/>
      <c r="O14" s="108"/>
      <c r="P14" s="495"/>
      <c r="Q14" s="108"/>
      <c r="R14" s="108"/>
      <c r="S14" s="108"/>
      <c r="T14" s="108"/>
      <c r="U14" s="108"/>
      <c r="V14" s="108"/>
      <c r="W14" s="108"/>
      <c r="X14" s="108"/>
    </row>
    <row r="15" spans="1:24" ht="12.75" customHeight="1">
      <c r="A15" s="108" t="s">
        <v>421</v>
      </c>
      <c r="B15" s="108"/>
      <c r="C15" s="108"/>
      <c r="D15" s="142"/>
      <c r="E15" s="108"/>
      <c r="F15" s="108"/>
      <c r="G15" s="108"/>
      <c r="H15" s="108"/>
      <c r="I15" s="108"/>
      <c r="J15" s="108"/>
      <c r="K15" s="108"/>
      <c r="L15" s="108"/>
      <c r="M15" s="108"/>
      <c r="N15" s="108"/>
      <c r="O15" s="108"/>
      <c r="P15" s="108"/>
      <c r="Q15" s="108"/>
      <c r="R15" s="108"/>
      <c r="S15" s="108"/>
      <c r="T15" s="108"/>
      <c r="U15" s="108"/>
      <c r="V15" s="108"/>
      <c r="W15" s="108"/>
      <c r="X15" s="108"/>
    </row>
    <row r="16" spans="1:24" ht="12">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row>
    <row r="17" spans="1:24" ht="12">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2">
      <c r="A18" s="108"/>
      <c r="B18" s="108"/>
      <c r="C18" s="108"/>
      <c r="D18" s="108"/>
      <c r="E18" s="108"/>
      <c r="F18" s="108"/>
      <c r="G18" s="108"/>
      <c r="H18" s="108"/>
      <c r="I18" s="108"/>
      <c r="J18" s="108"/>
      <c r="K18" s="108"/>
      <c r="L18" s="108"/>
      <c r="M18" s="108"/>
      <c r="N18" s="108"/>
      <c r="O18" s="108"/>
      <c r="P18" s="425"/>
      <c r="Q18" s="108"/>
      <c r="R18" s="108"/>
      <c r="S18" s="108"/>
      <c r="T18" s="108"/>
      <c r="U18" s="108"/>
      <c r="V18" s="108"/>
      <c r="W18" s="108"/>
      <c r="X18" s="108"/>
    </row>
    <row r="19" spans="1:24" ht="1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4" ht="12">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ht="12">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30" ht="12">
      <c r="Y30" s="145"/>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FF00"/>
  </sheetPr>
  <dimension ref="A1:Z21"/>
  <sheetViews>
    <sheetView showGridLines="0" zoomScaleSheetLayoutView="100" zoomScalePageLayoutView="0" workbookViewId="0" topLeftCell="A1">
      <selection activeCell="M2" sqref="M2"/>
    </sheetView>
  </sheetViews>
  <sheetFormatPr defaultColWidth="9.00390625" defaultRowHeight="13.5"/>
  <cols>
    <col min="1" max="1" width="9.875" style="178" customWidth="1"/>
    <col min="2" max="2" width="7.25390625" style="178" customWidth="1"/>
    <col min="3" max="3" width="7.875" style="178" customWidth="1"/>
    <col min="4" max="4" width="8.125" style="178" customWidth="1"/>
    <col min="5" max="5" width="8.375" style="178" customWidth="1"/>
    <col min="6" max="6" width="11.125" style="178" customWidth="1"/>
    <col min="7" max="7" width="6.375" style="178" customWidth="1"/>
    <col min="8" max="8" width="9.375" style="178" customWidth="1"/>
    <col min="9" max="9" width="8.125" style="178" customWidth="1"/>
    <col min="10" max="10" width="11.00390625" style="178" customWidth="1"/>
    <col min="11" max="11" width="6.375" style="178" customWidth="1"/>
    <col min="12" max="12" width="9.375" style="178" customWidth="1"/>
    <col min="13" max="13" width="6.25390625" style="178" customWidth="1"/>
    <col min="14" max="14" width="9.375" style="178" customWidth="1"/>
    <col min="15" max="15" width="7.125" style="178" customWidth="1"/>
    <col min="16" max="16" width="9.75390625" style="178" customWidth="1"/>
    <col min="17" max="17" width="6.25390625" style="178" customWidth="1"/>
    <col min="18" max="18" width="9.375" style="178" customWidth="1"/>
    <col min="19" max="19" width="6.25390625" style="178" customWidth="1"/>
    <col min="20" max="20" width="9.375" style="178" customWidth="1"/>
    <col min="21" max="21" width="6.25390625" style="178" customWidth="1"/>
    <col min="22" max="22" width="9.375" style="178" customWidth="1"/>
    <col min="23" max="23" width="5.00390625" style="178" customWidth="1"/>
    <col min="24" max="24" width="7.50390625" style="178" customWidth="1"/>
    <col min="25" max="25" width="6.25390625" style="178" customWidth="1"/>
    <col min="26" max="16384" width="9.00390625" style="178" customWidth="1"/>
  </cols>
  <sheetData>
    <row r="1" spans="1:25" ht="18.75" customHeight="1">
      <c r="A1" s="173"/>
      <c r="B1" s="174"/>
      <c r="C1" s="174"/>
      <c r="D1" s="174"/>
      <c r="E1" s="174"/>
      <c r="F1" s="174"/>
      <c r="G1" s="174"/>
      <c r="H1" s="174"/>
      <c r="I1" s="174"/>
      <c r="J1" s="174"/>
      <c r="K1" s="174"/>
      <c r="L1" s="175" t="s">
        <v>452</v>
      </c>
      <c r="M1" s="176" t="s">
        <v>885</v>
      </c>
      <c r="N1" s="177"/>
      <c r="O1" s="177"/>
      <c r="P1" s="177"/>
      <c r="Q1" s="177"/>
      <c r="R1" s="177"/>
      <c r="S1" s="177"/>
      <c r="T1" s="177"/>
      <c r="U1" s="177"/>
      <c r="V1" s="177"/>
      <c r="W1" s="174"/>
      <c r="X1" s="174"/>
      <c r="Y1" s="174"/>
    </row>
    <row r="2" spans="1:25" ht="11.25" customHeight="1">
      <c r="A2" s="173"/>
      <c r="B2" s="174"/>
      <c r="C2" s="174"/>
      <c r="D2" s="174"/>
      <c r="E2" s="174"/>
      <c r="F2" s="174"/>
      <c r="G2" s="174"/>
      <c r="H2" s="174"/>
      <c r="I2" s="174"/>
      <c r="J2" s="174"/>
      <c r="K2" s="174"/>
      <c r="L2" s="175"/>
      <c r="M2" s="176"/>
      <c r="N2" s="177"/>
      <c r="O2" s="177"/>
      <c r="P2" s="177"/>
      <c r="Q2" s="177"/>
      <c r="R2" s="177"/>
      <c r="S2" s="177"/>
      <c r="T2" s="177"/>
      <c r="U2" s="177"/>
      <c r="V2" s="177"/>
      <c r="W2" s="174"/>
      <c r="X2" s="174"/>
      <c r="Y2" s="174"/>
    </row>
    <row r="3" spans="14:25" ht="12.75" thickBot="1">
      <c r="N3" s="177"/>
      <c r="O3" s="177"/>
      <c r="P3" s="177"/>
      <c r="Q3" s="177"/>
      <c r="R3" s="177"/>
      <c r="S3" s="177"/>
      <c r="T3" s="177"/>
      <c r="U3" s="177"/>
      <c r="V3" s="177"/>
      <c r="W3" s="149"/>
      <c r="Y3" s="179" t="s">
        <v>30</v>
      </c>
    </row>
    <row r="4" spans="1:26" s="190" customFormat="1" ht="18.75" customHeight="1">
      <c r="A4" s="180"/>
      <c r="B4" s="181" t="s">
        <v>35</v>
      </c>
      <c r="C4" s="182"/>
      <c r="D4" s="183"/>
      <c r="E4" s="184" t="s">
        <v>453</v>
      </c>
      <c r="F4" s="185"/>
      <c r="G4" s="185"/>
      <c r="H4" s="185"/>
      <c r="I4" s="185"/>
      <c r="J4" s="185"/>
      <c r="K4" s="185"/>
      <c r="L4" s="185"/>
      <c r="M4" s="186" t="s">
        <v>454</v>
      </c>
      <c r="N4" s="185"/>
      <c r="O4" s="185"/>
      <c r="P4" s="185"/>
      <c r="Q4" s="185"/>
      <c r="R4" s="185"/>
      <c r="S4" s="185"/>
      <c r="T4" s="185"/>
      <c r="U4" s="185"/>
      <c r="V4" s="187"/>
      <c r="W4" s="182" t="s">
        <v>229</v>
      </c>
      <c r="X4" s="182"/>
      <c r="Y4" s="188"/>
      <c r="Z4" s="189"/>
    </row>
    <row r="5" spans="1:26" s="190" customFormat="1" ht="18.75" customHeight="1">
      <c r="A5" s="191" t="s">
        <v>230</v>
      </c>
      <c r="B5" s="1100" t="s">
        <v>109</v>
      </c>
      <c r="C5" s="192" t="s">
        <v>46</v>
      </c>
      <c r="D5" s="193" t="s">
        <v>38</v>
      </c>
      <c r="E5" s="194" t="s">
        <v>39</v>
      </c>
      <c r="F5" s="195"/>
      <c r="G5" s="1102" t="s">
        <v>455</v>
      </c>
      <c r="H5" s="1103"/>
      <c r="I5" s="194" t="s">
        <v>231</v>
      </c>
      <c r="J5" s="195"/>
      <c r="K5" s="194" t="s">
        <v>232</v>
      </c>
      <c r="L5" s="195"/>
      <c r="M5" s="1104" t="s">
        <v>456</v>
      </c>
      <c r="N5" s="1104"/>
      <c r="O5" s="194" t="s">
        <v>233</v>
      </c>
      <c r="P5" s="195"/>
      <c r="Q5" s="194" t="s">
        <v>41</v>
      </c>
      <c r="R5" s="196"/>
      <c r="S5" s="1102" t="s">
        <v>457</v>
      </c>
      <c r="T5" s="1103"/>
      <c r="U5" s="194" t="s">
        <v>234</v>
      </c>
      <c r="V5" s="195"/>
      <c r="W5" s="197" t="s">
        <v>235</v>
      </c>
      <c r="X5" s="198"/>
      <c r="Y5" s="199" t="s">
        <v>236</v>
      </c>
      <c r="Z5" s="189"/>
    </row>
    <row r="6" spans="1:26" s="190" customFormat="1" ht="18.75" customHeight="1">
      <c r="A6" s="200"/>
      <c r="B6" s="1101"/>
      <c r="C6" s="202" t="s">
        <v>237</v>
      </c>
      <c r="D6" s="201" t="s">
        <v>49</v>
      </c>
      <c r="E6" s="203" t="s">
        <v>1</v>
      </c>
      <c r="F6" s="204" t="s">
        <v>14</v>
      </c>
      <c r="G6" s="203" t="s">
        <v>1</v>
      </c>
      <c r="H6" s="204" t="s">
        <v>14</v>
      </c>
      <c r="I6" s="203" t="s">
        <v>1</v>
      </c>
      <c r="J6" s="204" t="s">
        <v>14</v>
      </c>
      <c r="K6" s="203" t="s">
        <v>1</v>
      </c>
      <c r="L6" s="204" t="s">
        <v>14</v>
      </c>
      <c r="M6" s="203" t="s">
        <v>1</v>
      </c>
      <c r="N6" s="204" t="s">
        <v>14</v>
      </c>
      <c r="O6" s="203" t="s">
        <v>1</v>
      </c>
      <c r="P6" s="204" t="s">
        <v>14</v>
      </c>
      <c r="Q6" s="203" t="s">
        <v>1</v>
      </c>
      <c r="R6" s="204" t="s">
        <v>14</v>
      </c>
      <c r="S6" s="203" t="s">
        <v>1</v>
      </c>
      <c r="T6" s="204" t="s">
        <v>14</v>
      </c>
      <c r="U6" s="203" t="s">
        <v>1</v>
      </c>
      <c r="V6" s="204" t="s">
        <v>14</v>
      </c>
      <c r="W6" s="203" t="s">
        <v>1</v>
      </c>
      <c r="X6" s="204" t="s">
        <v>14</v>
      </c>
      <c r="Y6" s="205"/>
      <c r="Z6" s="189"/>
    </row>
    <row r="7" spans="1:25" s="207" customFormat="1" ht="17.25" customHeight="1">
      <c r="A7" s="42" t="s">
        <v>16</v>
      </c>
      <c r="B7" s="206" t="s">
        <v>109</v>
      </c>
      <c r="C7" s="206" t="s">
        <v>18</v>
      </c>
      <c r="D7" s="206" t="s">
        <v>19</v>
      </c>
      <c r="L7" s="208"/>
      <c r="Y7" s="421" t="s">
        <v>16</v>
      </c>
    </row>
    <row r="8" spans="1:26" s="211" customFormat="1" ht="19.5" customHeight="1">
      <c r="A8" s="48" t="s">
        <v>802</v>
      </c>
      <c r="B8" s="397">
        <v>11097</v>
      </c>
      <c r="C8" s="209">
        <v>175765</v>
      </c>
      <c r="D8" s="209">
        <v>243180</v>
      </c>
      <c r="E8" s="209">
        <v>226046</v>
      </c>
      <c r="F8" s="209">
        <v>143530425</v>
      </c>
      <c r="G8" s="398">
        <v>6306</v>
      </c>
      <c r="H8" s="399">
        <v>9639498</v>
      </c>
      <c r="I8" s="209">
        <v>172103</v>
      </c>
      <c r="J8" s="400">
        <v>98389932</v>
      </c>
      <c r="K8" s="397">
        <v>6079</v>
      </c>
      <c r="L8" s="397">
        <v>2131914</v>
      </c>
      <c r="M8" s="397">
        <v>3831</v>
      </c>
      <c r="N8" s="397">
        <v>3795611</v>
      </c>
      <c r="O8" s="397">
        <v>32942</v>
      </c>
      <c r="P8" s="397">
        <v>26355474</v>
      </c>
      <c r="Q8" s="401">
        <v>421</v>
      </c>
      <c r="R8" s="401">
        <v>102133</v>
      </c>
      <c r="S8" s="397">
        <v>714</v>
      </c>
      <c r="T8" s="397">
        <v>798097</v>
      </c>
      <c r="U8" s="397">
        <v>3650</v>
      </c>
      <c r="V8" s="397">
        <v>2317767</v>
      </c>
      <c r="W8" s="210">
        <v>9</v>
      </c>
      <c r="X8" s="401">
        <v>1018</v>
      </c>
      <c r="Y8" s="424">
        <v>24</v>
      </c>
      <c r="Z8" s="210"/>
    </row>
    <row r="9" spans="1:26" ht="19.5" customHeight="1">
      <c r="A9" s="48" t="s">
        <v>552</v>
      </c>
      <c r="B9" s="583">
        <v>11239</v>
      </c>
      <c r="C9" s="583">
        <v>177053</v>
      </c>
      <c r="D9" s="583">
        <v>244315</v>
      </c>
      <c r="E9" s="209">
        <v>230312</v>
      </c>
      <c r="F9" s="209">
        <v>139050124</v>
      </c>
      <c r="G9" s="588">
        <v>5679</v>
      </c>
      <c r="H9" s="584">
        <v>8487564</v>
      </c>
      <c r="I9" s="209">
        <v>177029</v>
      </c>
      <c r="J9" s="400">
        <v>95234711</v>
      </c>
      <c r="K9" s="584">
        <v>5395</v>
      </c>
      <c r="L9" s="584">
        <v>1857960</v>
      </c>
      <c r="M9" s="584">
        <v>3603</v>
      </c>
      <c r="N9" s="584">
        <v>3526970</v>
      </c>
      <c r="O9" s="584">
        <v>33796</v>
      </c>
      <c r="P9" s="584">
        <v>26765219</v>
      </c>
      <c r="Q9" s="584">
        <v>382</v>
      </c>
      <c r="R9" s="584">
        <v>93793</v>
      </c>
      <c r="S9" s="584">
        <v>662</v>
      </c>
      <c r="T9" s="584">
        <v>723888</v>
      </c>
      <c r="U9" s="584">
        <v>3766</v>
      </c>
      <c r="V9" s="584">
        <v>2360021</v>
      </c>
      <c r="W9" s="585" t="s">
        <v>557</v>
      </c>
      <c r="X9" s="586" t="s">
        <v>557</v>
      </c>
      <c r="Y9" s="424">
        <v>25</v>
      </c>
      <c r="Z9" s="149"/>
    </row>
    <row r="10" spans="1:26" s="213" customFormat="1" ht="19.5" customHeight="1">
      <c r="A10" s="48" t="s">
        <v>593</v>
      </c>
      <c r="B10" s="863">
        <v>11413</v>
      </c>
      <c r="C10" s="583">
        <v>181066</v>
      </c>
      <c r="D10" s="583">
        <v>246994</v>
      </c>
      <c r="E10" s="209">
        <v>236082</v>
      </c>
      <c r="F10" s="209">
        <v>139598913</v>
      </c>
      <c r="G10" s="584">
        <v>5035</v>
      </c>
      <c r="H10" s="584">
        <v>7379748</v>
      </c>
      <c r="I10" s="209">
        <v>183541</v>
      </c>
      <c r="J10" s="400">
        <v>97063525</v>
      </c>
      <c r="K10" s="584">
        <v>4696</v>
      </c>
      <c r="L10" s="584">
        <v>1593301</v>
      </c>
      <c r="M10" s="584">
        <v>3391</v>
      </c>
      <c r="N10" s="584">
        <v>3296780</v>
      </c>
      <c r="O10" s="584">
        <v>34576</v>
      </c>
      <c r="P10" s="584">
        <v>27108463</v>
      </c>
      <c r="Q10" s="584">
        <v>345</v>
      </c>
      <c r="R10" s="584">
        <v>83179</v>
      </c>
      <c r="S10" s="584">
        <v>615</v>
      </c>
      <c r="T10" s="584">
        <v>668280</v>
      </c>
      <c r="U10" s="584">
        <v>3883</v>
      </c>
      <c r="V10" s="584">
        <v>2405637</v>
      </c>
      <c r="W10" s="585" t="s">
        <v>566</v>
      </c>
      <c r="X10" s="586" t="s">
        <v>567</v>
      </c>
      <c r="Y10" s="424">
        <v>26</v>
      </c>
      <c r="Z10" s="212"/>
    </row>
    <row r="11" spans="1:26" s="213" customFormat="1" ht="19.5" customHeight="1">
      <c r="A11" s="48" t="s">
        <v>731</v>
      </c>
      <c r="B11" s="863">
        <v>11970</v>
      </c>
      <c r="C11" s="583">
        <v>183266</v>
      </c>
      <c r="D11" s="583">
        <v>248396</v>
      </c>
      <c r="E11" s="209">
        <v>242663</v>
      </c>
      <c r="F11" s="209">
        <v>142309800</v>
      </c>
      <c r="G11" s="584">
        <v>4424</v>
      </c>
      <c r="H11" s="584">
        <v>6475151</v>
      </c>
      <c r="I11" s="209">
        <v>190872</v>
      </c>
      <c r="J11" s="400">
        <v>100349712</v>
      </c>
      <c r="K11" s="584">
        <v>4067</v>
      </c>
      <c r="L11" s="584">
        <v>1392579</v>
      </c>
      <c r="M11" s="584">
        <v>3161</v>
      </c>
      <c r="N11" s="584">
        <v>3102614</v>
      </c>
      <c r="O11" s="584">
        <v>35268</v>
      </c>
      <c r="P11" s="584">
        <v>27812942</v>
      </c>
      <c r="Q11" s="584">
        <v>304</v>
      </c>
      <c r="R11" s="584">
        <v>73621</v>
      </c>
      <c r="S11" s="584">
        <v>556</v>
      </c>
      <c r="T11" s="584">
        <v>603859</v>
      </c>
      <c r="U11" s="584">
        <v>4011</v>
      </c>
      <c r="V11" s="584">
        <v>2499322</v>
      </c>
      <c r="W11" s="585" t="s">
        <v>313</v>
      </c>
      <c r="X11" s="586" t="s">
        <v>313</v>
      </c>
      <c r="Y11" s="424">
        <v>27</v>
      </c>
      <c r="Z11" s="212"/>
    </row>
    <row r="12" spans="1:26" s="213" customFormat="1" ht="19.5" customHeight="1" thickBot="1">
      <c r="A12" s="57" t="s">
        <v>801</v>
      </c>
      <c r="B12" s="592">
        <v>12374</v>
      </c>
      <c r="C12" s="593">
        <v>184003</v>
      </c>
      <c r="D12" s="593">
        <v>250642</v>
      </c>
      <c r="E12" s="593">
        <v>245675</v>
      </c>
      <c r="F12" s="593">
        <v>143199101</v>
      </c>
      <c r="G12" s="593">
        <v>3851</v>
      </c>
      <c r="H12" s="593">
        <v>5551333</v>
      </c>
      <c r="I12" s="593">
        <v>194586</v>
      </c>
      <c r="J12" s="593">
        <v>102143465</v>
      </c>
      <c r="K12" s="593">
        <v>3458</v>
      </c>
      <c r="L12" s="593">
        <v>1183835</v>
      </c>
      <c r="M12" s="593">
        <v>2928</v>
      </c>
      <c r="N12" s="593">
        <v>2873919</v>
      </c>
      <c r="O12" s="593">
        <v>35927</v>
      </c>
      <c r="P12" s="593">
        <v>28252441</v>
      </c>
      <c r="Q12" s="593">
        <v>282</v>
      </c>
      <c r="R12" s="593">
        <v>69087</v>
      </c>
      <c r="S12" s="593">
        <v>525</v>
      </c>
      <c r="T12" s="593">
        <v>567824</v>
      </c>
      <c r="U12" s="593">
        <v>4118</v>
      </c>
      <c r="V12" s="593">
        <v>2557197</v>
      </c>
      <c r="W12" s="589" t="s">
        <v>557</v>
      </c>
      <c r="X12" s="594" t="s">
        <v>557</v>
      </c>
      <c r="Y12" s="426">
        <v>28</v>
      </c>
      <c r="Z12" s="212"/>
    </row>
    <row r="13" spans="1:26" ht="12">
      <c r="A13" s="207" t="s">
        <v>238</v>
      </c>
      <c r="B13" s="149"/>
      <c r="C13" s="149"/>
      <c r="D13" s="149"/>
      <c r="E13" s="149"/>
      <c r="F13" s="149"/>
      <c r="G13" s="149"/>
      <c r="H13" s="210"/>
      <c r="I13" s="210"/>
      <c r="J13" s="210"/>
      <c r="K13" s="149"/>
      <c r="L13" s="149"/>
      <c r="M13" s="210"/>
      <c r="N13" s="210"/>
      <c r="O13" s="210"/>
      <c r="P13" s="210"/>
      <c r="Q13" s="210"/>
      <c r="R13" s="149"/>
      <c r="S13" s="149"/>
      <c r="T13" s="149"/>
      <c r="U13" s="149"/>
      <c r="V13" s="149"/>
      <c r="W13" s="149"/>
      <c r="X13" s="149"/>
      <c r="Y13" s="149"/>
      <c r="Z13" s="149"/>
    </row>
    <row r="14" spans="1:26" ht="12.75" customHeight="1">
      <c r="A14" s="149" t="s">
        <v>239</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row>
    <row r="20" ht="12">
      <c r="G20" s="211"/>
    </row>
    <row r="21" ht="12">
      <c r="G21" s="211"/>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FFFF00"/>
  </sheetPr>
  <dimension ref="A1:AA17"/>
  <sheetViews>
    <sheetView showGridLines="0" zoomScalePageLayoutView="0" workbookViewId="0" topLeftCell="A1">
      <selection activeCell="S11" sqref="S11"/>
    </sheetView>
  </sheetViews>
  <sheetFormatPr defaultColWidth="9.00390625" defaultRowHeight="13.5"/>
  <cols>
    <col min="1" max="1" width="10.00390625" style="146" customWidth="1"/>
    <col min="2" max="3" width="9.375" style="146" customWidth="1"/>
    <col min="4" max="5" width="8.00390625" style="146" customWidth="1"/>
    <col min="6" max="6" width="10.375" style="146" customWidth="1"/>
    <col min="7" max="7" width="8.00390625" style="146" customWidth="1"/>
    <col min="8" max="8" width="10.00390625" style="146" customWidth="1"/>
    <col min="9" max="9" width="8.00390625" style="146" customWidth="1"/>
    <col min="10" max="10" width="10.00390625" style="146" customWidth="1"/>
    <col min="11" max="11" width="8.00390625" style="146" customWidth="1"/>
    <col min="12" max="12" width="8.625" style="146" customWidth="1"/>
    <col min="13" max="13" width="6.875" style="146" customWidth="1"/>
    <col min="14" max="14" width="10.00390625" style="146" customWidth="1"/>
    <col min="15" max="15" width="5.875" style="146" customWidth="1"/>
    <col min="16" max="16" width="6.50390625" style="146" customWidth="1"/>
    <col min="17" max="17" width="9.00390625" style="146" customWidth="1"/>
    <col min="18" max="18" width="10.00390625" style="146" customWidth="1"/>
    <col min="19" max="19" width="6.875" style="146" customWidth="1"/>
    <col min="20" max="20" width="10.00390625" style="146" customWidth="1"/>
    <col min="21" max="21" width="6.875" style="146" customWidth="1"/>
    <col min="22" max="22" width="7.875" style="146" customWidth="1"/>
    <col min="23" max="23" width="7.50390625" style="146" customWidth="1"/>
    <col min="24" max="24" width="6.25390625" style="146" customWidth="1"/>
    <col min="25" max="16384" width="9.00390625" style="146" customWidth="1"/>
  </cols>
  <sheetData>
    <row r="1" spans="2:24" ht="18.75" customHeight="1">
      <c r="B1" s="168"/>
      <c r="C1" s="168"/>
      <c r="D1" s="168"/>
      <c r="E1" s="168"/>
      <c r="F1" s="168"/>
      <c r="H1" s="168"/>
      <c r="I1" s="168"/>
      <c r="J1" s="170" t="s">
        <v>594</v>
      </c>
      <c r="K1" s="169" t="s">
        <v>816</v>
      </c>
      <c r="L1" s="169"/>
      <c r="M1" s="169"/>
      <c r="N1" s="390"/>
      <c r="O1" s="390"/>
      <c r="P1" s="390"/>
      <c r="Q1" s="169"/>
      <c r="R1" s="169"/>
      <c r="S1" s="169"/>
      <c r="T1" s="168"/>
      <c r="U1" s="168"/>
      <c r="V1" s="168"/>
      <c r="W1" s="168"/>
      <c r="X1" s="168"/>
    </row>
    <row r="2" spans="2:24" ht="11.25" customHeight="1">
      <c r="B2" s="168"/>
      <c r="C2" s="168"/>
      <c r="D2" s="168"/>
      <c r="E2" s="168"/>
      <c r="F2" s="168"/>
      <c r="H2" s="168"/>
      <c r="I2" s="168"/>
      <c r="J2" s="170"/>
      <c r="K2" s="169"/>
      <c r="L2" s="169"/>
      <c r="M2" s="169"/>
      <c r="N2" s="169"/>
      <c r="O2" s="169"/>
      <c r="P2" s="169"/>
      <c r="Q2" s="169"/>
      <c r="R2" s="169"/>
      <c r="S2" s="169"/>
      <c r="T2" s="168"/>
      <c r="U2" s="168"/>
      <c r="V2" s="168"/>
      <c r="W2" s="168"/>
      <c r="X2" s="168"/>
    </row>
    <row r="3" spans="22:24" ht="12.75" customHeight="1" thickBot="1">
      <c r="V3" s="148"/>
      <c r="X3" s="167" t="s">
        <v>107</v>
      </c>
    </row>
    <row r="4" spans="1:24" s="148" customFormat="1" ht="15" customHeight="1">
      <c r="A4" s="166"/>
      <c r="B4" s="165" t="s">
        <v>35</v>
      </c>
      <c r="C4" s="165"/>
      <c r="D4" s="164"/>
      <c r="E4" s="162"/>
      <c r="F4" s="162"/>
      <c r="G4" s="162"/>
      <c r="H4" s="162"/>
      <c r="I4" s="162"/>
      <c r="J4" s="163" t="s">
        <v>595</v>
      </c>
      <c r="K4" s="162" t="s">
        <v>596</v>
      </c>
      <c r="L4" s="161"/>
      <c r="M4" s="160" t="s">
        <v>106</v>
      </c>
      <c r="N4" s="160"/>
      <c r="O4" s="160"/>
      <c r="P4" s="160"/>
      <c r="Q4" s="160"/>
      <c r="R4" s="159"/>
      <c r="S4" s="1131" t="s">
        <v>105</v>
      </c>
      <c r="T4" s="1132"/>
      <c r="U4" s="1132"/>
      <c r="V4" s="1132"/>
      <c r="W4" s="1133"/>
      <c r="X4" s="1134" t="s">
        <v>5</v>
      </c>
    </row>
    <row r="5" spans="2:24" s="148" customFormat="1" ht="13.5" customHeight="1">
      <c r="B5" s="1105" t="s">
        <v>104</v>
      </c>
      <c r="C5" s="1106"/>
      <c r="D5" s="1105" t="s">
        <v>103</v>
      </c>
      <c r="E5" s="1109"/>
      <c r="F5" s="1110"/>
      <c r="G5" s="1114" t="s">
        <v>102</v>
      </c>
      <c r="H5" s="1110"/>
      <c r="I5" s="1115" t="s">
        <v>101</v>
      </c>
      <c r="J5" s="1116"/>
      <c r="K5" s="1119" t="s">
        <v>597</v>
      </c>
      <c r="L5" s="1106"/>
      <c r="M5" s="1114" t="s">
        <v>100</v>
      </c>
      <c r="N5" s="1106"/>
      <c r="O5" s="1105" t="s">
        <v>99</v>
      </c>
      <c r="P5" s="1106"/>
      <c r="Q5" s="1120" t="s">
        <v>98</v>
      </c>
      <c r="R5" s="1121"/>
      <c r="S5" s="1123" t="s">
        <v>97</v>
      </c>
      <c r="T5" s="1124"/>
      <c r="U5" s="1123" t="s">
        <v>96</v>
      </c>
      <c r="V5" s="1127"/>
      <c r="W5" s="1124"/>
      <c r="X5" s="1135"/>
    </row>
    <row r="6" spans="2:24" s="148" customFormat="1" ht="13.5" customHeight="1">
      <c r="B6" s="1107"/>
      <c r="C6" s="1108"/>
      <c r="D6" s="1111"/>
      <c r="E6" s="1112"/>
      <c r="F6" s="1113"/>
      <c r="G6" s="1111"/>
      <c r="H6" s="1113"/>
      <c r="I6" s="1117"/>
      <c r="J6" s="1118"/>
      <c r="K6" s="1129" t="s">
        <v>95</v>
      </c>
      <c r="L6" s="1130"/>
      <c r="M6" s="1107"/>
      <c r="N6" s="1108"/>
      <c r="O6" s="1107"/>
      <c r="P6" s="1108"/>
      <c r="Q6" s="1117"/>
      <c r="R6" s="1122"/>
      <c r="S6" s="1125"/>
      <c r="T6" s="1126"/>
      <c r="U6" s="1125"/>
      <c r="V6" s="1128"/>
      <c r="W6" s="1126"/>
      <c r="X6" s="1135"/>
    </row>
    <row r="7" spans="1:24" s="148" customFormat="1" ht="33.75" customHeight="1">
      <c r="A7" s="158" t="s">
        <v>94</v>
      </c>
      <c r="B7" s="153" t="s">
        <v>598</v>
      </c>
      <c r="C7" s="153" t="s">
        <v>599</v>
      </c>
      <c r="D7" s="153" t="s">
        <v>600</v>
      </c>
      <c r="E7" s="153" t="s">
        <v>601</v>
      </c>
      <c r="F7" s="155" t="s">
        <v>93</v>
      </c>
      <c r="G7" s="153" t="s">
        <v>601</v>
      </c>
      <c r="H7" s="155" t="s">
        <v>93</v>
      </c>
      <c r="I7" s="153" t="s">
        <v>601</v>
      </c>
      <c r="J7" s="157" t="s">
        <v>93</v>
      </c>
      <c r="K7" s="153" t="s">
        <v>601</v>
      </c>
      <c r="L7" s="153" t="s">
        <v>93</v>
      </c>
      <c r="M7" s="157" t="s">
        <v>92</v>
      </c>
      <c r="N7" s="157" t="s">
        <v>91</v>
      </c>
      <c r="O7" s="155" t="s">
        <v>90</v>
      </c>
      <c r="P7" s="155" t="s">
        <v>602</v>
      </c>
      <c r="Q7" s="153" t="s">
        <v>601</v>
      </c>
      <c r="R7" s="155" t="s">
        <v>603</v>
      </c>
      <c r="S7" s="156" t="s">
        <v>604</v>
      </c>
      <c r="T7" s="155" t="s">
        <v>89</v>
      </c>
      <c r="U7" s="154" t="s">
        <v>605</v>
      </c>
      <c r="V7" s="153" t="s">
        <v>601</v>
      </c>
      <c r="W7" s="153" t="s">
        <v>606</v>
      </c>
      <c r="X7" s="1107"/>
    </row>
    <row r="8" spans="1:24" s="148" customFormat="1" ht="12" customHeight="1">
      <c r="A8" s="42" t="s">
        <v>16</v>
      </c>
      <c r="B8" s="576" t="s">
        <v>88</v>
      </c>
      <c r="D8" s="151"/>
      <c r="E8" s="151"/>
      <c r="F8" s="151"/>
      <c r="G8" s="151"/>
      <c r="H8" s="151"/>
      <c r="I8" s="151"/>
      <c r="J8" s="151"/>
      <c r="X8" s="152" t="s">
        <v>87</v>
      </c>
    </row>
    <row r="9" spans="1:27" s="148" customFormat="1" ht="21" customHeight="1">
      <c r="A9" s="48" t="s">
        <v>802</v>
      </c>
      <c r="B9" s="578">
        <v>14008</v>
      </c>
      <c r="C9" s="578">
        <v>221135</v>
      </c>
      <c r="D9" s="578">
        <v>12284</v>
      </c>
      <c r="E9" s="578">
        <v>4673</v>
      </c>
      <c r="F9" s="578">
        <v>6197894</v>
      </c>
      <c r="G9" s="578">
        <v>23</v>
      </c>
      <c r="H9" s="578">
        <v>35902</v>
      </c>
      <c r="I9" s="578">
        <v>808</v>
      </c>
      <c r="J9" s="578">
        <v>80632</v>
      </c>
      <c r="K9" s="579" t="s">
        <v>0</v>
      </c>
      <c r="L9" s="579" t="s">
        <v>0</v>
      </c>
      <c r="M9" s="578">
        <v>3577</v>
      </c>
      <c r="N9" s="578">
        <v>987202</v>
      </c>
      <c r="O9" s="578">
        <v>1</v>
      </c>
      <c r="P9" s="578">
        <v>261</v>
      </c>
      <c r="Q9" s="578">
        <v>36</v>
      </c>
      <c r="R9" s="578">
        <v>16096</v>
      </c>
      <c r="S9" s="578">
        <v>1</v>
      </c>
      <c r="T9" s="578">
        <v>787</v>
      </c>
      <c r="U9" s="578" t="s">
        <v>0</v>
      </c>
      <c r="V9" s="578" t="s">
        <v>0</v>
      </c>
      <c r="W9" s="578" t="s">
        <v>0</v>
      </c>
      <c r="X9" s="54" t="s">
        <v>805</v>
      </c>
      <c r="Y9" s="167"/>
      <c r="Z9" s="167"/>
      <c r="AA9" s="167"/>
    </row>
    <row r="10" spans="1:27" s="148" customFormat="1" ht="21" customHeight="1">
      <c r="A10" s="48" t="s">
        <v>732</v>
      </c>
      <c r="B10" s="577">
        <v>13873</v>
      </c>
      <c r="C10" s="578">
        <v>222060</v>
      </c>
      <c r="D10" s="578">
        <v>10900</v>
      </c>
      <c r="E10" s="578">
        <v>4142</v>
      </c>
      <c r="F10" s="578">
        <v>5393212</v>
      </c>
      <c r="G10" s="578">
        <v>21</v>
      </c>
      <c r="H10" s="578">
        <v>34133</v>
      </c>
      <c r="I10" s="578">
        <v>650</v>
      </c>
      <c r="J10" s="578">
        <v>66431</v>
      </c>
      <c r="K10" s="579" t="s">
        <v>0</v>
      </c>
      <c r="L10" s="579" t="s">
        <v>0</v>
      </c>
      <c r="M10" s="578">
        <v>3434</v>
      </c>
      <c r="N10" s="578">
        <v>925576</v>
      </c>
      <c r="O10" s="578">
        <v>1</v>
      </c>
      <c r="P10" s="578">
        <v>144</v>
      </c>
      <c r="Q10" s="578">
        <v>32</v>
      </c>
      <c r="R10" s="578">
        <v>14749</v>
      </c>
      <c r="S10" s="578">
        <v>1</v>
      </c>
      <c r="T10" s="578">
        <v>622</v>
      </c>
      <c r="U10" s="578" t="s">
        <v>0</v>
      </c>
      <c r="V10" s="578" t="s">
        <v>0</v>
      </c>
      <c r="W10" s="580" t="s">
        <v>0</v>
      </c>
      <c r="X10" s="54">
        <v>25</v>
      </c>
      <c r="Y10" s="167"/>
      <c r="Z10" s="167"/>
      <c r="AA10" s="167"/>
    </row>
    <row r="11" spans="1:27" s="148" customFormat="1" ht="21" customHeight="1">
      <c r="A11" s="48" t="s">
        <v>817</v>
      </c>
      <c r="B11" s="578">
        <v>14129</v>
      </c>
      <c r="C11" s="578">
        <v>225633</v>
      </c>
      <c r="D11" s="578">
        <v>9886</v>
      </c>
      <c r="E11" s="578">
        <v>3602</v>
      </c>
      <c r="F11" s="578">
        <v>4575615</v>
      </c>
      <c r="G11" s="578">
        <v>22</v>
      </c>
      <c r="H11" s="578">
        <v>36861</v>
      </c>
      <c r="I11" s="578">
        <v>248</v>
      </c>
      <c r="J11" s="578">
        <v>67892</v>
      </c>
      <c r="K11" s="578" t="s">
        <v>0</v>
      </c>
      <c r="L11" s="578" t="s">
        <v>0</v>
      </c>
      <c r="M11" s="578">
        <v>3445</v>
      </c>
      <c r="N11" s="578">
        <v>920388</v>
      </c>
      <c r="O11" s="578">
        <v>1</v>
      </c>
      <c r="P11" s="578">
        <v>74</v>
      </c>
      <c r="Q11" s="578">
        <v>27</v>
      </c>
      <c r="R11" s="578">
        <v>11772</v>
      </c>
      <c r="S11" s="1055">
        <v>0</v>
      </c>
      <c r="T11" s="578">
        <v>162</v>
      </c>
      <c r="U11" s="578" t="s">
        <v>0</v>
      </c>
      <c r="V11" s="578" t="s">
        <v>0</v>
      </c>
      <c r="W11" s="578" t="s">
        <v>0</v>
      </c>
      <c r="X11" s="54">
        <v>26</v>
      </c>
      <c r="Y11" s="167"/>
      <c r="Z11" s="167"/>
      <c r="AA11" s="167"/>
    </row>
    <row r="12" spans="1:27" s="151" customFormat="1" ht="21" customHeight="1">
      <c r="A12" s="395" t="s">
        <v>673</v>
      </c>
      <c r="B12" s="864">
        <v>14295</v>
      </c>
      <c r="C12" s="865">
        <v>229959</v>
      </c>
      <c r="D12" s="865">
        <v>9767</v>
      </c>
      <c r="E12" s="865">
        <v>3492</v>
      </c>
      <c r="F12" s="865">
        <v>4509754</v>
      </c>
      <c r="G12" s="865">
        <v>19</v>
      </c>
      <c r="H12" s="865">
        <v>31195</v>
      </c>
      <c r="I12" s="865">
        <v>674</v>
      </c>
      <c r="J12" s="865">
        <v>64954</v>
      </c>
      <c r="K12" s="578" t="s">
        <v>0</v>
      </c>
      <c r="L12" s="578" t="s">
        <v>0</v>
      </c>
      <c r="M12" s="865">
        <v>3554</v>
      </c>
      <c r="N12" s="865">
        <v>1005384</v>
      </c>
      <c r="O12" s="865">
        <v>7</v>
      </c>
      <c r="P12" s="865">
        <v>888</v>
      </c>
      <c r="Q12" s="865">
        <v>22</v>
      </c>
      <c r="R12" s="865">
        <v>10738</v>
      </c>
      <c r="S12" s="866">
        <v>0</v>
      </c>
      <c r="T12" s="865">
        <v>104</v>
      </c>
      <c r="U12" s="578" t="s">
        <v>0</v>
      </c>
      <c r="V12" s="578" t="s">
        <v>0</v>
      </c>
      <c r="W12" s="580" t="s">
        <v>0</v>
      </c>
      <c r="X12" s="54">
        <v>27</v>
      </c>
      <c r="Y12" s="396"/>
      <c r="Z12" s="396"/>
      <c r="AA12" s="396"/>
    </row>
    <row r="13" spans="1:24" s="388" customFormat="1" ht="21" customHeight="1" thickBot="1">
      <c r="A13" s="387" t="s">
        <v>801</v>
      </c>
      <c r="B13" s="581">
        <v>14259</v>
      </c>
      <c r="C13" s="581">
        <v>233664</v>
      </c>
      <c r="D13" s="581">
        <v>8631</v>
      </c>
      <c r="E13" s="581">
        <v>3053</v>
      </c>
      <c r="F13" s="581">
        <v>3912208</v>
      </c>
      <c r="G13" s="581">
        <v>17</v>
      </c>
      <c r="H13" s="581">
        <v>28154</v>
      </c>
      <c r="I13" s="581">
        <v>612</v>
      </c>
      <c r="J13" s="581">
        <v>57196</v>
      </c>
      <c r="K13" s="855" t="s">
        <v>0</v>
      </c>
      <c r="L13" s="855" t="s">
        <v>0</v>
      </c>
      <c r="M13" s="581">
        <v>3732</v>
      </c>
      <c r="N13" s="581">
        <v>1058897</v>
      </c>
      <c r="O13" s="581">
        <v>2</v>
      </c>
      <c r="P13" s="581">
        <v>260</v>
      </c>
      <c r="Q13" s="581">
        <v>19</v>
      </c>
      <c r="R13" s="581">
        <v>7266</v>
      </c>
      <c r="S13" s="590">
        <v>0</v>
      </c>
      <c r="T13" s="581">
        <v>21</v>
      </c>
      <c r="U13" s="582" t="s">
        <v>0</v>
      </c>
      <c r="V13" s="582" t="s">
        <v>0</v>
      </c>
      <c r="W13" s="856" t="s">
        <v>0</v>
      </c>
      <c r="X13" s="58">
        <v>28</v>
      </c>
    </row>
    <row r="14" spans="1:22" s="148" customFormat="1" ht="12.75" customHeight="1">
      <c r="A14" s="149" t="s">
        <v>791</v>
      </c>
      <c r="K14" s="166"/>
      <c r="L14" s="166"/>
      <c r="M14" s="166"/>
      <c r="U14" s="151"/>
      <c r="V14" s="151"/>
    </row>
    <row r="15" s="148" customFormat="1" ht="12" customHeight="1">
      <c r="A15" s="147" t="s">
        <v>571</v>
      </c>
    </row>
    <row r="16" s="148" customFormat="1" ht="11.25">
      <c r="A16" s="147" t="s">
        <v>86</v>
      </c>
    </row>
    <row r="17" ht="13.5">
      <c r="A17" s="147"/>
    </row>
  </sheetData>
  <sheetProtection/>
  <mergeCells count="13">
    <mergeCell ref="S5:T6"/>
    <mergeCell ref="U5:W6"/>
    <mergeCell ref="K6:L6"/>
    <mergeCell ref="S4:W4"/>
    <mergeCell ref="X4:X7"/>
    <mergeCell ref="M5:N6"/>
    <mergeCell ref="O5:P6"/>
    <mergeCell ref="B5:C6"/>
    <mergeCell ref="D5:F6"/>
    <mergeCell ref="G5:H6"/>
    <mergeCell ref="I5:J6"/>
    <mergeCell ref="K5:L5"/>
    <mergeCell ref="Q5:R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D16"/>
  <sheetViews>
    <sheetView showGridLines="0" zoomScalePageLayoutView="0" workbookViewId="0" topLeftCell="A1">
      <selection activeCell="H13" sqref="H13"/>
    </sheetView>
  </sheetViews>
  <sheetFormatPr defaultColWidth="9.00390625" defaultRowHeight="13.5"/>
  <cols>
    <col min="1" max="1" width="10.00390625" style="146" customWidth="1"/>
    <col min="2" max="3" width="9.00390625" style="146" customWidth="1"/>
    <col min="4" max="4" width="9.375" style="146" customWidth="1"/>
    <col min="5" max="12" width="7.50390625" style="146" customWidth="1"/>
    <col min="13" max="13" width="4.375" style="146" customWidth="1"/>
    <col min="14" max="14" width="5.625" style="146" customWidth="1"/>
    <col min="15" max="15" width="4.375" style="146" customWidth="1"/>
    <col min="16" max="16" width="5.625" style="146" customWidth="1"/>
    <col min="17" max="17" width="4.375" style="146" customWidth="1"/>
    <col min="18" max="18" width="5.625" style="146" customWidth="1"/>
    <col min="19" max="19" width="4.375" style="146" customWidth="1"/>
    <col min="20" max="21" width="5.625" style="146" customWidth="1"/>
    <col min="22" max="22" width="7.125" style="146" customWidth="1"/>
    <col min="23" max="23" width="5.625" style="146" customWidth="1"/>
    <col min="24" max="24" width="7.125" style="146" customWidth="1"/>
    <col min="25" max="25" width="5.625" style="146" customWidth="1"/>
    <col min="26" max="26" width="7.125" style="146" customWidth="1"/>
    <col min="27" max="27" width="5.625" style="146" customWidth="1"/>
    <col min="28" max="28" width="7.125" style="146" customWidth="1"/>
    <col min="29" max="29" width="6.25390625" style="146" customWidth="1"/>
    <col min="30" max="16384" width="9.00390625" style="146" customWidth="1"/>
  </cols>
  <sheetData>
    <row r="1" spans="1:29" ht="18.75" customHeight="1">
      <c r="A1" s="471"/>
      <c r="B1" s="472"/>
      <c r="C1" s="472"/>
      <c r="D1" s="472"/>
      <c r="E1" s="472"/>
      <c r="F1" s="472"/>
      <c r="G1" s="472"/>
      <c r="H1" s="472"/>
      <c r="I1" s="472"/>
      <c r="J1" s="472"/>
      <c r="L1" s="473" t="s">
        <v>607</v>
      </c>
      <c r="M1" s="474" t="s">
        <v>818</v>
      </c>
      <c r="N1" s="475"/>
      <c r="O1" s="475"/>
      <c r="P1" s="475"/>
      <c r="Q1" s="475"/>
      <c r="R1" s="475"/>
      <c r="S1" s="475"/>
      <c r="T1" s="475"/>
      <c r="U1" s="475"/>
      <c r="V1" s="475"/>
      <c r="W1" s="475"/>
      <c r="X1" s="475"/>
      <c r="Y1" s="472"/>
      <c r="Z1" s="472"/>
      <c r="AA1" s="472"/>
      <c r="AB1" s="472"/>
      <c r="AC1" s="472"/>
    </row>
    <row r="2" ht="11.25" customHeight="1"/>
    <row r="3" spans="27:29" ht="12.75" customHeight="1" thickBot="1">
      <c r="AA3" s="148"/>
      <c r="AC3" s="167" t="s">
        <v>131</v>
      </c>
    </row>
    <row r="4" spans="1:29" s="171" customFormat="1" ht="18.75" customHeight="1">
      <c r="A4" s="476"/>
      <c r="B4" s="477"/>
      <c r="C4" s="476"/>
      <c r="D4" s="477"/>
      <c r="E4" s="478"/>
      <c r="F4" s="162"/>
      <c r="G4" s="479"/>
      <c r="H4" s="463"/>
      <c r="I4" s="463"/>
      <c r="J4" s="463"/>
      <c r="K4" s="463"/>
      <c r="L4" s="163" t="s">
        <v>608</v>
      </c>
      <c r="M4" s="479" t="s">
        <v>609</v>
      </c>
      <c r="N4" s="463"/>
      <c r="O4" s="463"/>
      <c r="P4" s="463"/>
      <c r="Q4" s="463"/>
      <c r="R4" s="463"/>
      <c r="S4" s="463"/>
      <c r="T4" s="463"/>
      <c r="U4" s="463"/>
      <c r="V4" s="463"/>
      <c r="W4" s="463"/>
      <c r="X4" s="463"/>
      <c r="Y4" s="463"/>
      <c r="Z4" s="463"/>
      <c r="AA4" s="162"/>
      <c r="AB4" s="161"/>
      <c r="AC4" s="477"/>
    </row>
    <row r="5" spans="1:29" s="148" customFormat="1" ht="12.75" customHeight="1">
      <c r="A5" s="480"/>
      <c r="B5" s="1136" t="s">
        <v>610</v>
      </c>
      <c r="C5" s="1137"/>
      <c r="D5" s="1141" t="s">
        <v>130</v>
      </c>
      <c r="E5" s="1142" t="s">
        <v>129</v>
      </c>
      <c r="F5" s="1142"/>
      <c r="G5" s="1142" t="s">
        <v>128</v>
      </c>
      <c r="H5" s="1142"/>
      <c r="I5" s="1144" t="s">
        <v>127</v>
      </c>
      <c r="J5" s="1144"/>
      <c r="K5" s="1144" t="s">
        <v>126</v>
      </c>
      <c r="L5" s="1105"/>
      <c r="M5" s="1106" t="s">
        <v>125</v>
      </c>
      <c r="N5" s="1144"/>
      <c r="O5" s="481"/>
      <c r="P5" s="481"/>
      <c r="Q5" s="1105" t="s">
        <v>611</v>
      </c>
      <c r="R5" s="1106"/>
      <c r="S5" s="1135" t="s">
        <v>124</v>
      </c>
      <c r="T5" s="1145"/>
      <c r="U5" s="481"/>
      <c r="V5" s="481"/>
      <c r="W5" s="464"/>
      <c r="X5" s="481"/>
      <c r="Y5" s="464"/>
      <c r="Z5" s="482"/>
      <c r="AA5" s="1146" t="s">
        <v>119</v>
      </c>
      <c r="AB5" s="1146"/>
      <c r="AC5" s="151"/>
    </row>
    <row r="6" spans="1:29" s="148" customFormat="1" ht="12.75" customHeight="1">
      <c r="A6" s="1145" t="s">
        <v>123</v>
      </c>
      <c r="B6" s="1138"/>
      <c r="C6" s="1137"/>
      <c r="D6" s="1141"/>
      <c r="E6" s="1142"/>
      <c r="F6" s="1142"/>
      <c r="G6" s="1142"/>
      <c r="H6" s="1142"/>
      <c r="I6" s="1142"/>
      <c r="J6" s="1142"/>
      <c r="K6" s="1142"/>
      <c r="L6" s="1135"/>
      <c r="M6" s="1145"/>
      <c r="N6" s="1142"/>
      <c r="O6" s="1147" t="s">
        <v>122</v>
      </c>
      <c r="P6" s="1148"/>
      <c r="Q6" s="1135"/>
      <c r="R6" s="1145"/>
      <c r="S6" s="1135"/>
      <c r="T6" s="1145"/>
      <c r="U6" s="1149" t="s">
        <v>121</v>
      </c>
      <c r="V6" s="1149"/>
      <c r="W6" s="1150" t="s">
        <v>120</v>
      </c>
      <c r="X6" s="1149"/>
      <c r="Y6" s="1150" t="s">
        <v>119</v>
      </c>
      <c r="Z6" s="1151"/>
      <c r="AA6" s="1146" t="s">
        <v>118</v>
      </c>
      <c r="AB6" s="1146"/>
      <c r="AC6" s="1135" t="s">
        <v>117</v>
      </c>
    </row>
    <row r="7" spans="1:29" s="148" customFormat="1" ht="12.75" customHeight="1">
      <c r="A7" s="1145"/>
      <c r="B7" s="1139"/>
      <c r="C7" s="1140"/>
      <c r="D7" s="1142" t="s">
        <v>116</v>
      </c>
      <c r="E7" s="1143"/>
      <c r="F7" s="1143"/>
      <c r="G7" s="1143"/>
      <c r="H7" s="1143"/>
      <c r="I7" s="1143"/>
      <c r="J7" s="1143"/>
      <c r="K7" s="1143" t="s">
        <v>115</v>
      </c>
      <c r="L7" s="1107"/>
      <c r="M7" s="1108" t="s">
        <v>114</v>
      </c>
      <c r="N7" s="1143"/>
      <c r="O7" s="481"/>
      <c r="P7" s="481"/>
      <c r="Q7" s="1125" t="s">
        <v>113</v>
      </c>
      <c r="R7" s="1126"/>
      <c r="S7" s="1107" t="s">
        <v>112</v>
      </c>
      <c r="T7" s="1108"/>
      <c r="U7" s="481"/>
      <c r="V7" s="481"/>
      <c r="W7" s="465"/>
      <c r="X7" s="470"/>
      <c r="Y7" s="465"/>
      <c r="Z7" s="466"/>
      <c r="AA7" s="1152" t="s">
        <v>111</v>
      </c>
      <c r="AB7" s="1152"/>
      <c r="AC7" s="1135"/>
    </row>
    <row r="8" spans="1:29" s="148" customFormat="1" ht="11.25" customHeight="1">
      <c r="A8" s="482"/>
      <c r="B8" s="1144" t="s">
        <v>109</v>
      </c>
      <c r="C8" s="1105" t="s">
        <v>110</v>
      </c>
      <c r="D8" s="1142"/>
      <c r="E8" s="1106" t="s">
        <v>1</v>
      </c>
      <c r="F8" s="1144" t="s">
        <v>14</v>
      </c>
      <c r="G8" s="1144" t="s">
        <v>1</v>
      </c>
      <c r="H8" s="1144" t="s">
        <v>14</v>
      </c>
      <c r="I8" s="1144" t="s">
        <v>1</v>
      </c>
      <c r="J8" s="1144" t="s">
        <v>14</v>
      </c>
      <c r="K8" s="1144" t="s">
        <v>1</v>
      </c>
      <c r="L8" s="1105" t="s">
        <v>14</v>
      </c>
      <c r="M8" s="1106" t="s">
        <v>1</v>
      </c>
      <c r="N8" s="1144" t="s">
        <v>14</v>
      </c>
      <c r="O8" s="1144" t="s">
        <v>1</v>
      </c>
      <c r="P8" s="1144" t="s">
        <v>14</v>
      </c>
      <c r="Q8" s="1144" t="s">
        <v>1</v>
      </c>
      <c r="R8" s="1144" t="s">
        <v>14</v>
      </c>
      <c r="S8" s="1144" t="s">
        <v>1</v>
      </c>
      <c r="T8" s="1144" t="s">
        <v>14</v>
      </c>
      <c r="U8" s="1144" t="s">
        <v>1</v>
      </c>
      <c r="V8" s="1144" t="s">
        <v>14</v>
      </c>
      <c r="W8" s="1144" t="s">
        <v>1</v>
      </c>
      <c r="X8" s="1144" t="s">
        <v>14</v>
      </c>
      <c r="Y8" s="1144" t="s">
        <v>1</v>
      </c>
      <c r="Z8" s="1144" t="s">
        <v>14</v>
      </c>
      <c r="AA8" s="1144" t="s">
        <v>1</v>
      </c>
      <c r="AB8" s="1144" t="s">
        <v>14</v>
      </c>
      <c r="AC8" s="483"/>
    </row>
    <row r="9" spans="1:29" s="148" customFormat="1" ht="11.25" customHeight="1">
      <c r="A9" s="480"/>
      <c r="B9" s="1143"/>
      <c r="C9" s="1107"/>
      <c r="D9" s="484"/>
      <c r="E9" s="1108"/>
      <c r="F9" s="1143"/>
      <c r="G9" s="1143"/>
      <c r="H9" s="1143"/>
      <c r="I9" s="1143"/>
      <c r="J9" s="1143"/>
      <c r="K9" s="1143"/>
      <c r="L9" s="1107"/>
      <c r="M9" s="1108"/>
      <c r="N9" s="1143"/>
      <c r="O9" s="1143"/>
      <c r="P9" s="1143"/>
      <c r="Q9" s="1143"/>
      <c r="R9" s="1143"/>
      <c r="S9" s="1143"/>
      <c r="T9" s="1143"/>
      <c r="U9" s="1143"/>
      <c r="V9" s="1143"/>
      <c r="W9" s="1143"/>
      <c r="X9" s="1143"/>
      <c r="Y9" s="1143"/>
      <c r="Z9" s="1143"/>
      <c r="AA9" s="1143"/>
      <c r="AB9" s="1143"/>
      <c r="AC9" s="469"/>
    </row>
    <row r="10" spans="1:29" s="148" customFormat="1" ht="12" customHeight="1">
      <c r="A10" s="468"/>
      <c r="B10" s="485" t="s">
        <v>109</v>
      </c>
      <c r="C10" s="485" t="s">
        <v>18</v>
      </c>
      <c r="D10" s="485" t="s">
        <v>18</v>
      </c>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152" t="s">
        <v>87</v>
      </c>
    </row>
    <row r="11" spans="1:29" s="148" customFormat="1" ht="21" customHeight="1">
      <c r="A11" s="486" t="s">
        <v>819</v>
      </c>
      <c r="B11" s="487">
        <v>17074</v>
      </c>
      <c r="C11" s="488">
        <v>278346</v>
      </c>
      <c r="D11" s="488">
        <v>3882</v>
      </c>
      <c r="E11" s="488">
        <v>40065</v>
      </c>
      <c r="F11" s="488">
        <v>542244</v>
      </c>
      <c r="G11" s="488">
        <v>22821</v>
      </c>
      <c r="H11" s="488">
        <v>192384</v>
      </c>
      <c r="I11" s="488">
        <v>4079</v>
      </c>
      <c r="J11" s="488">
        <v>58822</v>
      </c>
      <c r="K11" s="488">
        <v>128</v>
      </c>
      <c r="L11" s="488">
        <v>18058</v>
      </c>
      <c r="M11" s="488">
        <v>4</v>
      </c>
      <c r="N11" s="488">
        <v>3698</v>
      </c>
      <c r="O11" s="488">
        <v>22</v>
      </c>
      <c r="P11" s="488">
        <v>1535</v>
      </c>
      <c r="Q11" s="488">
        <v>470</v>
      </c>
      <c r="R11" s="488">
        <v>5103</v>
      </c>
      <c r="S11" s="488">
        <v>427</v>
      </c>
      <c r="T11" s="488">
        <v>1211</v>
      </c>
      <c r="U11" s="488">
        <v>3166</v>
      </c>
      <c r="V11" s="488">
        <v>65694</v>
      </c>
      <c r="W11" s="488">
        <v>5792</v>
      </c>
      <c r="X11" s="488">
        <v>140171</v>
      </c>
      <c r="Y11" s="488">
        <v>685</v>
      </c>
      <c r="Z11" s="488">
        <v>26163</v>
      </c>
      <c r="AA11" s="488">
        <v>2471</v>
      </c>
      <c r="AB11" s="489">
        <v>29405</v>
      </c>
      <c r="AC11" s="54" t="s">
        <v>805</v>
      </c>
    </row>
    <row r="12" spans="1:29" s="148" customFormat="1" ht="21" customHeight="1">
      <c r="A12" s="48" t="s">
        <v>820</v>
      </c>
      <c r="B12" s="487">
        <v>17342</v>
      </c>
      <c r="C12" s="488">
        <v>281296</v>
      </c>
      <c r="D12" s="488">
        <v>4126</v>
      </c>
      <c r="E12" s="488">
        <v>41391</v>
      </c>
      <c r="F12" s="488">
        <v>542153</v>
      </c>
      <c r="G12" s="488">
        <v>24421</v>
      </c>
      <c r="H12" s="488">
        <v>198243</v>
      </c>
      <c r="I12" s="488">
        <v>4129</v>
      </c>
      <c r="J12" s="488">
        <v>59587</v>
      </c>
      <c r="K12" s="488">
        <v>129</v>
      </c>
      <c r="L12" s="488">
        <v>16496</v>
      </c>
      <c r="M12" s="488">
        <v>14</v>
      </c>
      <c r="N12" s="488">
        <v>10250</v>
      </c>
      <c r="O12" s="488">
        <v>29</v>
      </c>
      <c r="P12" s="488">
        <v>1689</v>
      </c>
      <c r="Q12" s="488">
        <v>451</v>
      </c>
      <c r="R12" s="488">
        <v>4883</v>
      </c>
      <c r="S12" s="488">
        <v>433</v>
      </c>
      <c r="T12" s="488">
        <v>1243</v>
      </c>
      <c r="U12" s="488">
        <v>3175</v>
      </c>
      <c r="V12" s="488">
        <v>64450</v>
      </c>
      <c r="W12" s="488">
        <v>5719</v>
      </c>
      <c r="X12" s="488">
        <v>135192</v>
      </c>
      <c r="Y12" s="488">
        <v>631</v>
      </c>
      <c r="Z12" s="488">
        <v>24445</v>
      </c>
      <c r="AA12" s="488">
        <v>2260</v>
      </c>
      <c r="AB12" s="489">
        <v>25676</v>
      </c>
      <c r="AC12" s="54">
        <v>25</v>
      </c>
    </row>
    <row r="13" spans="1:29" s="148" customFormat="1" ht="21" customHeight="1">
      <c r="A13" s="48" t="s">
        <v>821</v>
      </c>
      <c r="B13" s="487">
        <v>17603</v>
      </c>
      <c r="C13" s="488">
        <v>283253</v>
      </c>
      <c r="D13" s="488">
        <v>4119</v>
      </c>
      <c r="E13" s="488">
        <v>41517</v>
      </c>
      <c r="F13" s="488">
        <v>527379</v>
      </c>
      <c r="G13" s="488">
        <v>24695</v>
      </c>
      <c r="H13" s="488">
        <v>200095</v>
      </c>
      <c r="I13" s="488">
        <v>4051</v>
      </c>
      <c r="J13" s="488">
        <v>57221</v>
      </c>
      <c r="K13" s="488">
        <v>136</v>
      </c>
      <c r="L13" s="488">
        <v>18122</v>
      </c>
      <c r="M13" s="488">
        <v>4</v>
      </c>
      <c r="N13" s="488">
        <v>1921</v>
      </c>
      <c r="O13" s="488">
        <v>15</v>
      </c>
      <c r="P13" s="488">
        <v>969</v>
      </c>
      <c r="Q13" s="488">
        <v>424</v>
      </c>
      <c r="R13" s="488">
        <v>4617</v>
      </c>
      <c r="S13" s="488">
        <v>440</v>
      </c>
      <c r="T13" s="488">
        <v>1268</v>
      </c>
      <c r="U13" s="488">
        <v>3147</v>
      </c>
      <c r="V13" s="488">
        <v>62757</v>
      </c>
      <c r="W13" s="488">
        <v>5630</v>
      </c>
      <c r="X13" s="488">
        <v>131354</v>
      </c>
      <c r="Y13" s="488">
        <v>631</v>
      </c>
      <c r="Z13" s="488">
        <v>23432</v>
      </c>
      <c r="AA13" s="488">
        <v>2342</v>
      </c>
      <c r="AB13" s="488">
        <v>24388</v>
      </c>
      <c r="AC13" s="54">
        <v>26</v>
      </c>
    </row>
    <row r="14" spans="1:30" s="150" customFormat="1" ht="21" customHeight="1">
      <c r="A14" s="395" t="s">
        <v>733</v>
      </c>
      <c r="B14" s="867">
        <v>17805</v>
      </c>
      <c r="C14" s="868">
        <v>288766</v>
      </c>
      <c r="D14" s="869">
        <v>4119</v>
      </c>
      <c r="E14" s="869">
        <v>41450</v>
      </c>
      <c r="F14" s="869">
        <v>513308</v>
      </c>
      <c r="G14" s="869">
        <v>25023</v>
      </c>
      <c r="H14" s="869">
        <v>191256</v>
      </c>
      <c r="I14" s="869">
        <v>3959</v>
      </c>
      <c r="J14" s="869">
        <v>56741</v>
      </c>
      <c r="K14" s="869">
        <v>144</v>
      </c>
      <c r="L14" s="869">
        <v>18464</v>
      </c>
      <c r="M14" s="869">
        <v>4</v>
      </c>
      <c r="N14" s="869">
        <v>2073</v>
      </c>
      <c r="O14" s="869">
        <v>17</v>
      </c>
      <c r="P14" s="869">
        <v>1049</v>
      </c>
      <c r="Q14" s="869">
        <v>413</v>
      </c>
      <c r="R14" s="869">
        <v>4522</v>
      </c>
      <c r="S14" s="869">
        <v>492</v>
      </c>
      <c r="T14" s="869">
        <v>1415</v>
      </c>
      <c r="U14" s="869">
        <v>3130</v>
      </c>
      <c r="V14" s="869">
        <v>63397</v>
      </c>
      <c r="W14" s="869">
        <v>5569</v>
      </c>
      <c r="X14" s="869">
        <v>130919</v>
      </c>
      <c r="Y14" s="869">
        <v>585</v>
      </c>
      <c r="Z14" s="869">
        <v>21512</v>
      </c>
      <c r="AA14" s="869">
        <v>2114</v>
      </c>
      <c r="AB14" s="870">
        <v>21960</v>
      </c>
      <c r="AC14" s="54">
        <v>27</v>
      </c>
      <c r="AD14" s="148"/>
    </row>
    <row r="15" spans="1:29" s="148" customFormat="1" ht="21" customHeight="1" thickBot="1">
      <c r="A15" s="387" t="s">
        <v>822</v>
      </c>
      <c r="B15" s="1011">
        <v>17535</v>
      </c>
      <c r="C15" s="1012">
        <v>281233</v>
      </c>
      <c r="D15" s="551">
        <v>4303</v>
      </c>
      <c r="E15" s="551">
        <v>42251</v>
      </c>
      <c r="F15" s="551">
        <v>520157</v>
      </c>
      <c r="G15" s="551">
        <v>26042</v>
      </c>
      <c r="H15" s="551">
        <v>197633</v>
      </c>
      <c r="I15" s="551">
        <v>3966</v>
      </c>
      <c r="J15" s="551">
        <v>56595</v>
      </c>
      <c r="K15" s="551">
        <v>146</v>
      </c>
      <c r="L15" s="551">
        <v>20587</v>
      </c>
      <c r="M15" s="551">
        <v>5</v>
      </c>
      <c r="N15" s="551">
        <v>2815</v>
      </c>
      <c r="O15" s="551">
        <v>19</v>
      </c>
      <c r="P15" s="551">
        <v>1183</v>
      </c>
      <c r="Q15" s="551">
        <v>404</v>
      </c>
      <c r="R15" s="551">
        <v>4345</v>
      </c>
      <c r="S15" s="551">
        <v>443</v>
      </c>
      <c r="T15" s="551">
        <v>1275</v>
      </c>
      <c r="U15" s="551">
        <v>3095</v>
      </c>
      <c r="V15" s="551">
        <v>63191</v>
      </c>
      <c r="W15" s="551">
        <v>5513</v>
      </c>
      <c r="X15" s="551">
        <v>132368</v>
      </c>
      <c r="Y15" s="551">
        <v>537</v>
      </c>
      <c r="Z15" s="551">
        <v>19805</v>
      </c>
      <c r="AA15" s="551">
        <v>2081</v>
      </c>
      <c r="AB15" s="551">
        <v>20360</v>
      </c>
      <c r="AC15" s="552">
        <v>28</v>
      </c>
    </row>
    <row r="16" spans="1:29" s="148" customFormat="1" ht="12.75" customHeight="1">
      <c r="A16" s="148" t="s">
        <v>108</v>
      </c>
      <c r="AC16" s="166"/>
    </row>
    <row r="17" s="148" customFormat="1" ht="11.25"/>
    <row r="18" s="148" customFormat="1" ht="11.25"/>
    <row r="19" s="148" customFormat="1" ht="11.25"/>
    <row r="20" s="148" customFormat="1" ht="11.25"/>
    <row r="21" s="148" customFormat="1" ht="11.25"/>
    <row r="22" s="148" customFormat="1" ht="11.25"/>
    <row r="23" s="148" customFormat="1" ht="11.25"/>
  </sheetData>
  <sheetProtection/>
  <mergeCells count="49">
    <mergeCell ref="X8:X9"/>
    <mergeCell ref="Y8:Y9"/>
    <mergeCell ref="Z8:Z9"/>
    <mergeCell ref="AA8:AA9"/>
    <mergeCell ref="AB8:AB9"/>
    <mergeCell ref="R8:R9"/>
    <mergeCell ref="S8:S9"/>
    <mergeCell ref="T8:T9"/>
    <mergeCell ref="U8:U9"/>
    <mergeCell ref="V8:V9"/>
    <mergeCell ref="W8:W9"/>
    <mergeCell ref="L8:L9"/>
    <mergeCell ref="M8:M9"/>
    <mergeCell ref="N8:N9"/>
    <mergeCell ref="O8:O9"/>
    <mergeCell ref="P8:P9"/>
    <mergeCell ref="Q8:Q9"/>
    <mergeCell ref="B8:B9"/>
    <mergeCell ref="C8:C9"/>
    <mergeCell ref="E8:E9"/>
    <mergeCell ref="F8:F9"/>
    <mergeCell ref="G8:G9"/>
    <mergeCell ref="H8:H9"/>
    <mergeCell ref="AC6:AC7"/>
    <mergeCell ref="D7:D8"/>
    <mergeCell ref="K7:L7"/>
    <mergeCell ref="M7:N7"/>
    <mergeCell ref="Q7:R7"/>
    <mergeCell ref="S7:T7"/>
    <mergeCell ref="AA7:AB7"/>
    <mergeCell ref="I8:I9"/>
    <mergeCell ref="J8:J9"/>
    <mergeCell ref="K8:K9"/>
    <mergeCell ref="M5:N6"/>
    <mergeCell ref="Q5:R6"/>
    <mergeCell ref="S5:T6"/>
    <mergeCell ref="AA5:AB5"/>
    <mergeCell ref="A6:A7"/>
    <mergeCell ref="O6:P6"/>
    <mergeCell ref="U6:V6"/>
    <mergeCell ref="W6:X6"/>
    <mergeCell ref="Y6:Z6"/>
    <mergeCell ref="AA6:AB6"/>
    <mergeCell ref="B5:C7"/>
    <mergeCell ref="D5:D6"/>
    <mergeCell ref="E5:F7"/>
    <mergeCell ref="G5:H7"/>
    <mergeCell ref="I5:J7"/>
    <mergeCell ref="K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FFFF00"/>
  </sheetPr>
  <dimension ref="A1:Q52"/>
  <sheetViews>
    <sheetView showGridLines="0" zoomScalePageLayoutView="0" workbookViewId="0" topLeftCell="A1">
      <selection activeCell="J43" sqref="J43"/>
    </sheetView>
  </sheetViews>
  <sheetFormatPr defaultColWidth="8.00390625" defaultRowHeight="13.5"/>
  <cols>
    <col min="1" max="1" width="2.50390625" style="898" customWidth="1"/>
    <col min="2" max="2" width="9.375" style="898" customWidth="1"/>
    <col min="3" max="5" width="12.50390625" style="898" customWidth="1"/>
    <col min="6" max="6" width="11.50390625" style="898" customWidth="1"/>
    <col min="7" max="8" width="12.50390625" style="898" customWidth="1"/>
    <col min="9" max="9" width="11.50390625" style="898" customWidth="1"/>
    <col min="10" max="15" width="14.875" style="898" customWidth="1"/>
    <col min="16" max="16" width="8.125" style="898" customWidth="1"/>
    <col min="17" max="16384" width="8.00390625" style="898" customWidth="1"/>
  </cols>
  <sheetData>
    <row r="1" spans="1:16" s="894" customFormat="1" ht="18.75" customHeight="1">
      <c r="A1" s="889"/>
      <c r="B1" s="890"/>
      <c r="C1" s="890"/>
      <c r="D1" s="890"/>
      <c r="E1" s="890"/>
      <c r="F1" s="890"/>
      <c r="G1" s="890"/>
      <c r="H1" s="890"/>
      <c r="I1" s="891" t="s">
        <v>736</v>
      </c>
      <c r="J1" s="892" t="s">
        <v>823</v>
      </c>
      <c r="K1" s="893"/>
      <c r="L1" s="893"/>
      <c r="M1" s="893"/>
      <c r="N1" s="893"/>
      <c r="O1" s="893"/>
      <c r="P1" s="893"/>
    </row>
    <row r="2" spans="1:16" ht="3.75" customHeight="1">
      <c r="A2" s="889"/>
      <c r="B2" s="895"/>
      <c r="C2" s="895"/>
      <c r="D2" s="895"/>
      <c r="E2" s="895"/>
      <c r="F2" s="895"/>
      <c r="G2" s="895"/>
      <c r="H2" s="895"/>
      <c r="I2" s="891"/>
      <c r="J2" s="892"/>
      <c r="K2" s="896"/>
      <c r="L2" s="897"/>
      <c r="M2" s="897"/>
      <c r="N2" s="897"/>
      <c r="O2" s="897"/>
      <c r="P2" s="897"/>
    </row>
    <row r="3" spans="2:10" ht="12.75" customHeight="1">
      <c r="B3" s="898" t="s">
        <v>317</v>
      </c>
      <c r="J3" s="898" t="s">
        <v>318</v>
      </c>
    </row>
    <row r="4" spans="10:16" s="899" customFormat="1" ht="12.75" customHeight="1" thickBot="1">
      <c r="J4" s="900" t="s">
        <v>737</v>
      </c>
      <c r="K4" s="900"/>
      <c r="P4" s="901" t="s">
        <v>319</v>
      </c>
    </row>
    <row r="5" spans="1:16" ht="13.5" customHeight="1">
      <c r="A5" s="1160" t="s">
        <v>824</v>
      </c>
      <c r="B5" s="1161"/>
      <c r="C5" s="1166" t="s">
        <v>825</v>
      </c>
      <c r="D5" s="1166" t="s">
        <v>738</v>
      </c>
      <c r="E5" s="1169" t="s">
        <v>320</v>
      </c>
      <c r="F5" s="1170"/>
      <c r="G5" s="1166" t="s">
        <v>739</v>
      </c>
      <c r="H5" s="1153" t="s">
        <v>740</v>
      </c>
      <c r="I5" s="1154"/>
      <c r="J5" s="1153" t="s">
        <v>741</v>
      </c>
      <c r="K5" s="1154"/>
      <c r="L5" s="902"/>
      <c r="M5" s="902"/>
      <c r="N5" s="902"/>
      <c r="O5" s="903"/>
      <c r="P5" s="1157" t="s">
        <v>321</v>
      </c>
    </row>
    <row r="6" spans="1:16" s="899" customFormat="1" ht="13.5" customHeight="1">
      <c r="A6" s="1162"/>
      <c r="B6" s="1163"/>
      <c r="C6" s="1167"/>
      <c r="D6" s="1167"/>
      <c r="E6" s="1171"/>
      <c r="F6" s="1172"/>
      <c r="G6" s="1173"/>
      <c r="H6" s="1155"/>
      <c r="I6" s="1156"/>
      <c r="J6" s="1155"/>
      <c r="K6" s="1156"/>
      <c r="L6" s="904" t="s">
        <v>322</v>
      </c>
      <c r="M6" s="904"/>
      <c r="N6" s="904" t="s">
        <v>742</v>
      </c>
      <c r="O6" s="904"/>
      <c r="P6" s="1158"/>
    </row>
    <row r="7" spans="1:16" s="899" customFormat="1" ht="13.5" customHeight="1">
      <c r="A7" s="1164"/>
      <c r="B7" s="1165"/>
      <c r="C7" s="1168"/>
      <c r="D7" s="1168"/>
      <c r="E7" s="905" t="s">
        <v>323</v>
      </c>
      <c r="F7" s="905" t="s">
        <v>324</v>
      </c>
      <c r="G7" s="1174"/>
      <c r="H7" s="905" t="s">
        <v>323</v>
      </c>
      <c r="I7" s="906" t="s">
        <v>325</v>
      </c>
      <c r="J7" s="907" t="s">
        <v>1</v>
      </c>
      <c r="K7" s="908" t="s">
        <v>326</v>
      </c>
      <c r="L7" s="908" t="s">
        <v>1</v>
      </c>
      <c r="M7" s="908" t="s">
        <v>326</v>
      </c>
      <c r="N7" s="908" t="s">
        <v>1</v>
      </c>
      <c r="O7" s="908" t="s">
        <v>326</v>
      </c>
      <c r="P7" s="1159"/>
    </row>
    <row r="8" spans="1:16" s="899" customFormat="1" ht="15" customHeight="1">
      <c r="A8" s="909"/>
      <c r="B8" s="910" t="s">
        <v>16</v>
      </c>
      <c r="C8" s="911"/>
      <c r="D8" s="911"/>
      <c r="E8" s="912"/>
      <c r="F8" s="912"/>
      <c r="G8" s="913"/>
      <c r="H8" s="912"/>
      <c r="I8" s="912"/>
      <c r="J8" s="912"/>
      <c r="K8" s="912"/>
      <c r="L8" s="912"/>
      <c r="M8" s="912"/>
      <c r="N8" s="912"/>
      <c r="O8" s="912"/>
      <c r="P8" s="914"/>
    </row>
    <row r="9" spans="1:16" ht="16.5" customHeight="1">
      <c r="A9" s="915"/>
      <c r="B9" s="916" t="s">
        <v>802</v>
      </c>
      <c r="C9" s="917">
        <v>126093</v>
      </c>
      <c r="D9" s="917">
        <v>233859</v>
      </c>
      <c r="E9" s="917" t="s">
        <v>612</v>
      </c>
      <c r="F9" s="917" t="s">
        <v>613</v>
      </c>
      <c r="G9" s="917" t="s">
        <v>614</v>
      </c>
      <c r="H9" s="917" t="s">
        <v>615</v>
      </c>
      <c r="I9" s="917" t="s">
        <v>616</v>
      </c>
      <c r="J9" s="917" t="s">
        <v>617</v>
      </c>
      <c r="K9" s="917" t="s">
        <v>618</v>
      </c>
      <c r="L9" s="917" t="s">
        <v>619</v>
      </c>
      <c r="M9" s="917">
        <v>7830813</v>
      </c>
      <c r="N9" s="917">
        <v>86364</v>
      </c>
      <c r="O9" s="917">
        <v>74711</v>
      </c>
      <c r="P9" s="918" t="s">
        <v>826</v>
      </c>
    </row>
    <row r="10" spans="1:16" ht="16.5" customHeight="1">
      <c r="A10" s="919"/>
      <c r="B10" s="916" t="s">
        <v>732</v>
      </c>
      <c r="C10" s="917">
        <v>125170</v>
      </c>
      <c r="D10" s="917">
        <v>229202</v>
      </c>
      <c r="E10" s="917" t="s">
        <v>784</v>
      </c>
      <c r="F10" s="917" t="s">
        <v>785</v>
      </c>
      <c r="G10" s="917" t="s">
        <v>827</v>
      </c>
      <c r="H10" s="917">
        <v>11313087</v>
      </c>
      <c r="I10" s="917">
        <v>7221867</v>
      </c>
      <c r="J10" s="917">
        <v>3673742</v>
      </c>
      <c r="K10" s="917">
        <v>8023263</v>
      </c>
      <c r="L10" s="917">
        <v>3580811</v>
      </c>
      <c r="M10" s="917">
        <v>7947541</v>
      </c>
      <c r="N10" s="917">
        <v>92190</v>
      </c>
      <c r="O10" s="917">
        <v>75722</v>
      </c>
      <c r="P10" s="918" t="s">
        <v>620</v>
      </c>
    </row>
    <row r="11" spans="1:16" ht="16.5" customHeight="1">
      <c r="A11" s="919"/>
      <c r="B11" s="916" t="s">
        <v>593</v>
      </c>
      <c r="C11" s="920">
        <v>123009</v>
      </c>
      <c r="D11" s="920">
        <v>222489</v>
      </c>
      <c r="E11" s="920">
        <v>10891673</v>
      </c>
      <c r="F11" s="920">
        <v>2894159</v>
      </c>
      <c r="G11" s="920">
        <v>2249592</v>
      </c>
      <c r="H11" s="917" t="s">
        <v>786</v>
      </c>
      <c r="I11" s="917" t="s">
        <v>787</v>
      </c>
      <c r="J11" s="920">
        <v>3689623</v>
      </c>
      <c r="K11" s="920">
        <v>8154162</v>
      </c>
      <c r="L11" s="920">
        <v>3598215</v>
      </c>
      <c r="M11" s="920">
        <v>8076379</v>
      </c>
      <c r="N11" s="917" t="s">
        <v>788</v>
      </c>
      <c r="O11" s="917" t="s">
        <v>789</v>
      </c>
      <c r="P11" s="918" t="s">
        <v>621</v>
      </c>
    </row>
    <row r="12" spans="1:16" ht="16.5" customHeight="1">
      <c r="A12" s="919"/>
      <c r="B12" s="916" t="s">
        <v>673</v>
      </c>
      <c r="C12" s="921" t="s">
        <v>743</v>
      </c>
      <c r="D12" s="921" t="s">
        <v>744</v>
      </c>
      <c r="E12" s="921" t="s">
        <v>745</v>
      </c>
      <c r="F12" s="921" t="s">
        <v>746</v>
      </c>
      <c r="G12" s="921" t="s">
        <v>747</v>
      </c>
      <c r="H12" s="921" t="s">
        <v>748</v>
      </c>
      <c r="I12" s="921" t="s">
        <v>749</v>
      </c>
      <c r="J12" s="921" t="s">
        <v>750</v>
      </c>
      <c r="K12" s="921" t="s">
        <v>751</v>
      </c>
      <c r="L12" s="921" t="s">
        <v>752</v>
      </c>
      <c r="M12" s="921" t="s">
        <v>753</v>
      </c>
      <c r="N12" s="921" t="s">
        <v>828</v>
      </c>
      <c r="O12" s="921" t="s">
        <v>754</v>
      </c>
      <c r="P12" s="918" t="s">
        <v>755</v>
      </c>
    </row>
    <row r="13" spans="1:16" s="927" customFormat="1" ht="16.5" customHeight="1">
      <c r="A13" s="922"/>
      <c r="B13" s="923" t="s">
        <v>801</v>
      </c>
      <c r="C13" s="924">
        <v>118161</v>
      </c>
      <c r="D13" s="924">
        <v>206780</v>
      </c>
      <c r="E13" s="924">
        <v>12288220</v>
      </c>
      <c r="F13" s="924">
        <v>2865711</v>
      </c>
      <c r="G13" s="925">
        <v>2225745</v>
      </c>
      <c r="H13" s="924">
        <v>12619324</v>
      </c>
      <c r="I13" s="924">
        <v>7274840</v>
      </c>
      <c r="J13" s="924">
        <v>3694262</v>
      </c>
      <c r="K13" s="924">
        <v>8314565</v>
      </c>
      <c r="L13" s="924">
        <v>3599222</v>
      </c>
      <c r="M13" s="924">
        <v>8235640</v>
      </c>
      <c r="N13" s="924">
        <v>94343</v>
      </c>
      <c r="O13" s="924">
        <v>78926</v>
      </c>
      <c r="P13" s="926" t="s">
        <v>829</v>
      </c>
    </row>
    <row r="14" spans="1:16" s="927" customFormat="1" ht="6" customHeight="1">
      <c r="A14" s="922"/>
      <c r="B14" s="928"/>
      <c r="C14" s="929"/>
      <c r="D14" s="929"/>
      <c r="E14" s="929"/>
      <c r="F14" s="929"/>
      <c r="G14" s="930"/>
      <c r="H14" s="929"/>
      <c r="I14" s="929"/>
      <c r="J14" s="929"/>
      <c r="K14" s="929"/>
      <c r="L14" s="929"/>
      <c r="M14" s="929"/>
      <c r="N14" s="929"/>
      <c r="O14" s="929"/>
      <c r="P14" s="926"/>
    </row>
    <row r="15" spans="1:16" s="927" customFormat="1" ht="16.5" customHeight="1">
      <c r="A15" s="931"/>
      <c r="B15" s="932" t="s">
        <v>215</v>
      </c>
      <c r="C15" s="929">
        <v>93160</v>
      </c>
      <c r="D15" s="929">
        <v>160792</v>
      </c>
      <c r="E15" s="929">
        <v>9669938</v>
      </c>
      <c r="F15" s="929">
        <v>2230859</v>
      </c>
      <c r="G15" s="930">
        <v>1694947</v>
      </c>
      <c r="H15" s="929">
        <v>10082582</v>
      </c>
      <c r="I15" s="929">
        <v>5753629</v>
      </c>
      <c r="J15" s="929">
        <v>2913744</v>
      </c>
      <c r="K15" s="929">
        <v>6568090</v>
      </c>
      <c r="L15" s="929">
        <v>2840587</v>
      </c>
      <c r="M15" s="929">
        <v>6506798</v>
      </c>
      <c r="N15" s="929">
        <v>72621</v>
      </c>
      <c r="O15" s="929">
        <v>61292</v>
      </c>
      <c r="P15" s="933" t="s">
        <v>830</v>
      </c>
    </row>
    <row r="16" spans="1:17" s="927" customFormat="1" ht="16.5" customHeight="1">
      <c r="A16" s="931"/>
      <c r="B16" s="932" t="s">
        <v>213</v>
      </c>
      <c r="C16" s="929">
        <v>20054</v>
      </c>
      <c r="D16" s="929">
        <v>36014</v>
      </c>
      <c r="E16" s="929">
        <v>2252465</v>
      </c>
      <c r="F16" s="929">
        <v>501484</v>
      </c>
      <c r="G16" s="930">
        <v>375970</v>
      </c>
      <c r="H16" s="929">
        <v>2224923</v>
      </c>
      <c r="I16" s="929">
        <v>1335729</v>
      </c>
      <c r="J16" s="929">
        <v>647320</v>
      </c>
      <c r="K16" s="929">
        <v>1522397</v>
      </c>
      <c r="L16" s="929">
        <v>630260</v>
      </c>
      <c r="M16" s="929">
        <v>1507979</v>
      </c>
      <c r="N16" s="929">
        <v>16899</v>
      </c>
      <c r="O16" s="929">
        <v>14418</v>
      </c>
      <c r="P16" s="933" t="s">
        <v>623</v>
      </c>
      <c r="Q16" s="898"/>
    </row>
    <row r="17" spans="1:17" ht="4.5" customHeight="1">
      <c r="A17" s="934"/>
      <c r="B17" s="935"/>
      <c r="C17" s="920"/>
      <c r="D17" s="920"/>
      <c r="E17" s="920"/>
      <c r="F17" s="920"/>
      <c r="G17" s="920"/>
      <c r="H17" s="920"/>
      <c r="I17" s="920"/>
      <c r="J17" s="920"/>
      <c r="K17" s="920"/>
      <c r="L17" s="920"/>
      <c r="M17" s="920"/>
      <c r="N17" s="920"/>
      <c r="O17" s="920"/>
      <c r="P17" s="936"/>
      <c r="Q17" s="927"/>
    </row>
    <row r="18" spans="1:17" ht="17.25" customHeight="1">
      <c r="A18" s="934">
        <v>1</v>
      </c>
      <c r="B18" s="935" t="s">
        <v>756</v>
      </c>
      <c r="C18" s="929">
        <v>31029</v>
      </c>
      <c r="D18" s="929">
        <v>53065</v>
      </c>
      <c r="E18" s="929">
        <v>3127325</v>
      </c>
      <c r="F18" s="929">
        <v>734910</v>
      </c>
      <c r="G18" s="930">
        <v>570632</v>
      </c>
      <c r="H18" s="929">
        <v>3315882</v>
      </c>
      <c r="I18" s="929">
        <v>1893487</v>
      </c>
      <c r="J18" s="929">
        <v>992331</v>
      </c>
      <c r="K18" s="929">
        <v>2170344</v>
      </c>
      <c r="L18" s="929">
        <v>966773</v>
      </c>
      <c r="M18" s="929">
        <v>2149390</v>
      </c>
      <c r="N18" s="929">
        <v>25542</v>
      </c>
      <c r="O18" s="929">
        <v>20954</v>
      </c>
      <c r="P18" s="936">
        <v>1</v>
      </c>
      <c r="Q18" s="927"/>
    </row>
    <row r="19" spans="1:17" ht="17.25" customHeight="1">
      <c r="A19" s="934">
        <v>2</v>
      </c>
      <c r="B19" s="935" t="s">
        <v>831</v>
      </c>
      <c r="C19" s="929">
        <v>18398</v>
      </c>
      <c r="D19" s="929">
        <v>32776</v>
      </c>
      <c r="E19" s="929">
        <v>1903343</v>
      </c>
      <c r="F19" s="929">
        <v>434303</v>
      </c>
      <c r="G19" s="930">
        <v>339543</v>
      </c>
      <c r="H19" s="929">
        <v>1916264</v>
      </c>
      <c r="I19" s="929">
        <v>1094009</v>
      </c>
      <c r="J19" s="929">
        <v>552027</v>
      </c>
      <c r="K19" s="929">
        <v>1252007</v>
      </c>
      <c r="L19" s="929">
        <v>538198</v>
      </c>
      <c r="M19" s="929">
        <v>1241222</v>
      </c>
      <c r="N19" s="929">
        <v>13820</v>
      </c>
      <c r="O19" s="929">
        <v>10785</v>
      </c>
      <c r="P19" s="936">
        <v>2</v>
      </c>
      <c r="Q19" s="927"/>
    </row>
    <row r="20" spans="1:16" ht="17.25" customHeight="1">
      <c r="A20" s="934">
        <v>3</v>
      </c>
      <c r="B20" s="935" t="s">
        <v>757</v>
      </c>
      <c r="C20" s="929">
        <v>8642</v>
      </c>
      <c r="D20" s="929">
        <v>14119</v>
      </c>
      <c r="E20" s="929">
        <v>852022</v>
      </c>
      <c r="F20" s="929">
        <v>188989</v>
      </c>
      <c r="G20" s="930">
        <v>148278</v>
      </c>
      <c r="H20" s="929">
        <v>957407</v>
      </c>
      <c r="I20" s="929">
        <v>511583</v>
      </c>
      <c r="J20" s="929">
        <v>253566</v>
      </c>
      <c r="K20" s="929">
        <v>584318</v>
      </c>
      <c r="L20" s="929">
        <v>245739</v>
      </c>
      <c r="M20" s="929">
        <v>577270</v>
      </c>
      <c r="N20" s="929">
        <v>7736</v>
      </c>
      <c r="O20" s="929">
        <v>7048</v>
      </c>
      <c r="P20" s="936">
        <v>3</v>
      </c>
    </row>
    <row r="21" spans="1:16" ht="17.25" customHeight="1">
      <c r="A21" s="934">
        <v>4</v>
      </c>
      <c r="B21" s="935" t="s">
        <v>758</v>
      </c>
      <c r="C21" s="929">
        <v>2935</v>
      </c>
      <c r="D21" s="929">
        <v>4866</v>
      </c>
      <c r="E21" s="929">
        <v>346913</v>
      </c>
      <c r="F21" s="929">
        <v>78589</v>
      </c>
      <c r="G21" s="930">
        <v>43111</v>
      </c>
      <c r="H21" s="929">
        <v>351268</v>
      </c>
      <c r="I21" s="929">
        <v>209380</v>
      </c>
      <c r="J21" s="929">
        <v>92715</v>
      </c>
      <c r="K21" s="929">
        <v>235859</v>
      </c>
      <c r="L21" s="929">
        <v>91219</v>
      </c>
      <c r="M21" s="929">
        <v>234456</v>
      </c>
      <c r="N21" s="929">
        <v>1496</v>
      </c>
      <c r="O21" s="929">
        <v>1403</v>
      </c>
      <c r="P21" s="936">
        <v>4</v>
      </c>
    </row>
    <row r="22" spans="1:16" ht="17.25" customHeight="1">
      <c r="A22" s="934">
        <v>5</v>
      </c>
      <c r="B22" s="935" t="s">
        <v>832</v>
      </c>
      <c r="C22" s="929">
        <v>7835</v>
      </c>
      <c r="D22" s="929">
        <v>12993</v>
      </c>
      <c r="E22" s="929">
        <v>768483</v>
      </c>
      <c r="F22" s="929">
        <v>174062</v>
      </c>
      <c r="G22" s="930">
        <v>139485</v>
      </c>
      <c r="H22" s="929">
        <v>837851</v>
      </c>
      <c r="I22" s="929">
        <v>443866</v>
      </c>
      <c r="J22" s="929">
        <v>215448</v>
      </c>
      <c r="K22" s="929">
        <v>506476</v>
      </c>
      <c r="L22" s="929">
        <v>210414</v>
      </c>
      <c r="M22" s="929">
        <v>502538</v>
      </c>
      <c r="N22" s="929">
        <v>5034</v>
      </c>
      <c r="O22" s="929">
        <v>3938</v>
      </c>
      <c r="P22" s="936">
        <v>5</v>
      </c>
    </row>
    <row r="23" spans="1:16" ht="17.25" customHeight="1">
      <c r="A23" s="934">
        <v>6</v>
      </c>
      <c r="B23" s="935" t="s">
        <v>759</v>
      </c>
      <c r="C23" s="929">
        <v>6700</v>
      </c>
      <c r="D23" s="929">
        <v>11664</v>
      </c>
      <c r="E23" s="929">
        <v>721492</v>
      </c>
      <c r="F23" s="929">
        <v>151280</v>
      </c>
      <c r="G23" s="930">
        <v>121524</v>
      </c>
      <c r="H23" s="929">
        <v>721817</v>
      </c>
      <c r="I23" s="929">
        <v>434868</v>
      </c>
      <c r="J23" s="929">
        <v>225338</v>
      </c>
      <c r="K23" s="929">
        <v>490197</v>
      </c>
      <c r="L23" s="929">
        <v>220712</v>
      </c>
      <c r="M23" s="929">
        <v>485620</v>
      </c>
      <c r="N23" s="929">
        <v>4516</v>
      </c>
      <c r="O23" s="929">
        <v>4576</v>
      </c>
      <c r="P23" s="936">
        <v>6</v>
      </c>
    </row>
    <row r="24" spans="1:16" ht="17.25" customHeight="1">
      <c r="A24" s="934">
        <v>7</v>
      </c>
      <c r="B24" s="935" t="s">
        <v>760</v>
      </c>
      <c r="C24" s="929">
        <v>4141</v>
      </c>
      <c r="D24" s="929">
        <v>7742</v>
      </c>
      <c r="E24" s="929">
        <v>468962</v>
      </c>
      <c r="F24" s="929">
        <v>121223</v>
      </c>
      <c r="G24" s="930">
        <v>83984</v>
      </c>
      <c r="H24" s="929">
        <v>481764</v>
      </c>
      <c r="I24" s="929">
        <v>279526</v>
      </c>
      <c r="J24" s="929">
        <v>134728</v>
      </c>
      <c r="K24" s="929">
        <v>319630</v>
      </c>
      <c r="L24" s="929">
        <v>130463</v>
      </c>
      <c r="M24" s="929">
        <v>315917</v>
      </c>
      <c r="N24" s="929">
        <v>4096</v>
      </c>
      <c r="O24" s="929">
        <v>3713</v>
      </c>
      <c r="P24" s="936">
        <v>7</v>
      </c>
    </row>
    <row r="25" spans="1:16" ht="17.25" customHeight="1">
      <c r="A25" s="934">
        <v>8</v>
      </c>
      <c r="B25" s="935" t="s">
        <v>327</v>
      </c>
      <c r="C25" s="929">
        <v>5360</v>
      </c>
      <c r="D25" s="929">
        <v>9576</v>
      </c>
      <c r="E25" s="929">
        <v>600176</v>
      </c>
      <c r="F25" s="929">
        <v>137674</v>
      </c>
      <c r="G25" s="930">
        <v>104222</v>
      </c>
      <c r="H25" s="929">
        <v>608036</v>
      </c>
      <c r="I25" s="929">
        <v>352056</v>
      </c>
      <c r="J25" s="929">
        <v>180020</v>
      </c>
      <c r="K25" s="929">
        <v>404448</v>
      </c>
      <c r="L25" s="929">
        <v>175651</v>
      </c>
      <c r="M25" s="929">
        <v>400813</v>
      </c>
      <c r="N25" s="929">
        <v>4342</v>
      </c>
      <c r="O25" s="929">
        <v>3635</v>
      </c>
      <c r="P25" s="936">
        <v>8</v>
      </c>
    </row>
    <row r="26" spans="1:16" ht="17.25" customHeight="1">
      <c r="A26" s="934">
        <v>9</v>
      </c>
      <c r="B26" s="935" t="s">
        <v>328</v>
      </c>
      <c r="C26" s="929">
        <v>3918</v>
      </c>
      <c r="D26" s="929">
        <v>6817</v>
      </c>
      <c r="E26" s="929">
        <v>437676</v>
      </c>
      <c r="F26" s="929">
        <v>112095</v>
      </c>
      <c r="G26" s="930">
        <v>69140</v>
      </c>
      <c r="H26" s="929">
        <v>462278</v>
      </c>
      <c r="I26" s="929">
        <v>264009</v>
      </c>
      <c r="J26" s="929">
        <v>128406</v>
      </c>
      <c r="K26" s="929">
        <v>299436</v>
      </c>
      <c r="L26" s="929">
        <v>125930</v>
      </c>
      <c r="M26" s="929">
        <v>297462</v>
      </c>
      <c r="N26" s="929">
        <v>2366</v>
      </c>
      <c r="O26" s="929">
        <v>1974</v>
      </c>
      <c r="P26" s="936">
        <v>9</v>
      </c>
    </row>
    <row r="27" spans="1:16" ht="17.25" customHeight="1">
      <c r="A27" s="934">
        <v>10</v>
      </c>
      <c r="B27" s="935" t="s">
        <v>194</v>
      </c>
      <c r="C27" s="929">
        <v>4202</v>
      </c>
      <c r="D27" s="929">
        <v>7174</v>
      </c>
      <c r="E27" s="929">
        <v>443547</v>
      </c>
      <c r="F27" s="929">
        <v>97733</v>
      </c>
      <c r="G27" s="930">
        <v>75028</v>
      </c>
      <c r="H27" s="929">
        <v>430014</v>
      </c>
      <c r="I27" s="929">
        <v>270845</v>
      </c>
      <c r="J27" s="929">
        <v>139165</v>
      </c>
      <c r="K27" s="929">
        <v>305375</v>
      </c>
      <c r="L27" s="929">
        <v>135488</v>
      </c>
      <c r="M27" s="929">
        <v>302110</v>
      </c>
      <c r="N27" s="929">
        <v>3673</v>
      </c>
      <c r="O27" s="929">
        <v>3265</v>
      </c>
      <c r="P27" s="936">
        <v>10</v>
      </c>
    </row>
    <row r="28" spans="1:16" s="927" customFormat="1" ht="17.25" customHeight="1">
      <c r="A28" s="931"/>
      <c r="B28" s="932" t="s">
        <v>329</v>
      </c>
      <c r="C28" s="924">
        <v>1813</v>
      </c>
      <c r="D28" s="924">
        <v>3099</v>
      </c>
      <c r="E28" s="924">
        <v>197856</v>
      </c>
      <c r="F28" s="924">
        <v>46231</v>
      </c>
      <c r="G28" s="924">
        <v>30023</v>
      </c>
      <c r="H28" s="924">
        <v>190329</v>
      </c>
      <c r="I28" s="924">
        <v>120061</v>
      </c>
      <c r="J28" s="924">
        <v>58749</v>
      </c>
      <c r="K28" s="924">
        <v>136494</v>
      </c>
      <c r="L28" s="924">
        <v>57448</v>
      </c>
      <c r="M28" s="924">
        <v>135261</v>
      </c>
      <c r="N28" s="924">
        <v>1242</v>
      </c>
      <c r="O28" s="924">
        <v>1233</v>
      </c>
      <c r="P28" s="933" t="s">
        <v>330</v>
      </c>
    </row>
    <row r="29" spans="1:16" ht="17.25" customHeight="1">
      <c r="A29" s="934">
        <v>11</v>
      </c>
      <c r="B29" s="935" t="s">
        <v>331</v>
      </c>
      <c r="C29" s="929">
        <v>1813</v>
      </c>
      <c r="D29" s="929">
        <v>3099</v>
      </c>
      <c r="E29" s="929">
        <v>197856</v>
      </c>
      <c r="F29" s="929">
        <v>46231</v>
      </c>
      <c r="G29" s="930">
        <v>30023</v>
      </c>
      <c r="H29" s="929">
        <v>190329</v>
      </c>
      <c r="I29" s="929">
        <v>120061</v>
      </c>
      <c r="J29" s="929">
        <v>58749</v>
      </c>
      <c r="K29" s="929">
        <v>136494</v>
      </c>
      <c r="L29" s="929">
        <v>57448</v>
      </c>
      <c r="M29" s="929">
        <v>135261</v>
      </c>
      <c r="N29" s="929">
        <v>1242</v>
      </c>
      <c r="O29" s="929">
        <v>1233</v>
      </c>
      <c r="P29" s="936">
        <v>11</v>
      </c>
    </row>
    <row r="30" spans="1:17" s="927" customFormat="1" ht="17.25" customHeight="1">
      <c r="A30" s="931"/>
      <c r="B30" s="932" t="s">
        <v>332</v>
      </c>
      <c r="C30" s="924">
        <v>7118</v>
      </c>
      <c r="D30" s="924">
        <v>12088</v>
      </c>
      <c r="E30" s="924">
        <v>793720</v>
      </c>
      <c r="F30" s="924">
        <v>162070</v>
      </c>
      <c r="G30" s="924">
        <v>124366</v>
      </c>
      <c r="H30" s="924">
        <v>787872</v>
      </c>
      <c r="I30" s="924">
        <v>493468</v>
      </c>
      <c r="J30" s="924">
        <v>225877</v>
      </c>
      <c r="K30" s="924">
        <v>563425</v>
      </c>
      <c r="L30" s="924">
        <v>219250</v>
      </c>
      <c r="M30" s="924">
        <v>557162</v>
      </c>
      <c r="N30" s="924">
        <v>6598</v>
      </c>
      <c r="O30" s="924">
        <v>6263</v>
      </c>
      <c r="P30" s="933" t="s">
        <v>333</v>
      </c>
      <c r="Q30" s="898"/>
    </row>
    <row r="31" spans="1:17" ht="17.25" customHeight="1">
      <c r="A31" s="934">
        <v>12</v>
      </c>
      <c r="B31" s="935" t="s">
        <v>218</v>
      </c>
      <c r="C31" s="929">
        <v>2258</v>
      </c>
      <c r="D31" s="929">
        <v>3886</v>
      </c>
      <c r="E31" s="929">
        <v>240466</v>
      </c>
      <c r="F31" s="929">
        <v>46485</v>
      </c>
      <c r="G31" s="930">
        <v>39201</v>
      </c>
      <c r="H31" s="929">
        <v>232692</v>
      </c>
      <c r="I31" s="929">
        <v>142766</v>
      </c>
      <c r="J31" s="929">
        <v>69067</v>
      </c>
      <c r="K31" s="929">
        <v>163827</v>
      </c>
      <c r="L31" s="929">
        <v>66698</v>
      </c>
      <c r="M31" s="929">
        <v>161618</v>
      </c>
      <c r="N31" s="929">
        <v>2356</v>
      </c>
      <c r="O31" s="929">
        <v>2209</v>
      </c>
      <c r="P31" s="936">
        <v>12</v>
      </c>
      <c r="Q31" s="927"/>
    </row>
    <row r="32" spans="1:16" ht="17.25" customHeight="1">
      <c r="A32" s="934">
        <v>13</v>
      </c>
      <c r="B32" s="935" t="s">
        <v>217</v>
      </c>
      <c r="C32" s="929">
        <v>1087</v>
      </c>
      <c r="D32" s="929">
        <v>1867</v>
      </c>
      <c r="E32" s="929">
        <v>115552</v>
      </c>
      <c r="F32" s="929">
        <v>25909</v>
      </c>
      <c r="G32" s="930">
        <v>17800</v>
      </c>
      <c r="H32" s="929">
        <v>105514</v>
      </c>
      <c r="I32" s="929">
        <v>67458</v>
      </c>
      <c r="J32" s="929">
        <v>32935</v>
      </c>
      <c r="K32" s="929">
        <v>76504</v>
      </c>
      <c r="L32" s="929">
        <v>32000</v>
      </c>
      <c r="M32" s="929">
        <v>75553</v>
      </c>
      <c r="N32" s="929">
        <v>932</v>
      </c>
      <c r="O32" s="929">
        <v>951</v>
      </c>
      <c r="P32" s="936">
        <v>13</v>
      </c>
    </row>
    <row r="33" spans="1:17" ht="17.25" customHeight="1">
      <c r="A33" s="934">
        <v>14</v>
      </c>
      <c r="B33" s="935" t="s">
        <v>734</v>
      </c>
      <c r="C33" s="929">
        <v>3773</v>
      </c>
      <c r="D33" s="929">
        <v>6335</v>
      </c>
      <c r="E33" s="929">
        <v>437702</v>
      </c>
      <c r="F33" s="929">
        <v>89676</v>
      </c>
      <c r="G33" s="930">
        <v>67366</v>
      </c>
      <c r="H33" s="930">
        <v>449666</v>
      </c>
      <c r="I33" s="929">
        <v>283244</v>
      </c>
      <c r="J33" s="929">
        <v>123875</v>
      </c>
      <c r="K33" s="929">
        <v>323095</v>
      </c>
      <c r="L33" s="929">
        <v>120552</v>
      </c>
      <c r="M33" s="929">
        <v>319991</v>
      </c>
      <c r="N33" s="929">
        <v>3310</v>
      </c>
      <c r="O33" s="929">
        <v>3104</v>
      </c>
      <c r="P33" s="936">
        <v>14</v>
      </c>
      <c r="Q33" s="927"/>
    </row>
    <row r="34" spans="1:17" s="927" customFormat="1" ht="17.25" customHeight="1">
      <c r="A34" s="931"/>
      <c r="B34" s="932" t="s">
        <v>334</v>
      </c>
      <c r="C34" s="924">
        <v>902</v>
      </c>
      <c r="D34" s="924">
        <v>1936</v>
      </c>
      <c r="E34" s="924">
        <v>112859</v>
      </c>
      <c r="F34" s="924">
        <v>28414</v>
      </c>
      <c r="G34" s="924">
        <v>20099</v>
      </c>
      <c r="H34" s="925">
        <v>106537</v>
      </c>
      <c r="I34" s="924">
        <v>57449</v>
      </c>
      <c r="J34" s="924">
        <v>29617</v>
      </c>
      <c r="K34" s="924">
        <v>66185</v>
      </c>
      <c r="L34" s="924">
        <v>29093</v>
      </c>
      <c r="M34" s="924">
        <v>65465</v>
      </c>
      <c r="N34" s="924">
        <v>519</v>
      </c>
      <c r="O34" s="924">
        <v>720</v>
      </c>
      <c r="P34" s="933" t="s">
        <v>335</v>
      </c>
      <c r="Q34" s="898"/>
    </row>
    <row r="35" spans="1:16" ht="17.25" customHeight="1">
      <c r="A35" s="934">
        <v>15</v>
      </c>
      <c r="B35" s="935" t="s">
        <v>212</v>
      </c>
      <c r="C35" s="929">
        <v>902</v>
      </c>
      <c r="D35" s="929">
        <v>1936</v>
      </c>
      <c r="E35" s="929">
        <v>112859</v>
      </c>
      <c r="F35" s="929">
        <v>28414</v>
      </c>
      <c r="G35" s="930">
        <v>20099</v>
      </c>
      <c r="H35" s="930">
        <v>106537</v>
      </c>
      <c r="I35" s="929">
        <v>57449</v>
      </c>
      <c r="J35" s="929">
        <v>29617</v>
      </c>
      <c r="K35" s="929">
        <v>66185</v>
      </c>
      <c r="L35" s="929">
        <v>29093</v>
      </c>
      <c r="M35" s="929">
        <v>65465</v>
      </c>
      <c r="N35" s="929">
        <v>519</v>
      </c>
      <c r="O35" s="929">
        <v>720</v>
      </c>
      <c r="P35" s="936">
        <v>15</v>
      </c>
    </row>
    <row r="36" spans="1:17" s="927" customFormat="1" ht="17.25" customHeight="1">
      <c r="A36" s="931"/>
      <c r="B36" s="932" t="s">
        <v>336</v>
      </c>
      <c r="C36" s="924">
        <v>2937</v>
      </c>
      <c r="D36" s="924">
        <v>4964</v>
      </c>
      <c r="E36" s="924">
        <v>311314</v>
      </c>
      <c r="F36" s="924">
        <v>71597</v>
      </c>
      <c r="G36" s="924">
        <v>37433</v>
      </c>
      <c r="H36" s="925">
        <v>297783</v>
      </c>
      <c r="I36" s="924">
        <v>187799</v>
      </c>
      <c r="J36" s="924">
        <v>92150</v>
      </c>
      <c r="K36" s="924">
        <v>209728</v>
      </c>
      <c r="L36" s="924">
        <v>90307</v>
      </c>
      <c r="M36" s="924">
        <v>208468</v>
      </c>
      <c r="N36" s="924">
        <v>1840</v>
      </c>
      <c r="O36" s="924">
        <v>1260</v>
      </c>
      <c r="P36" s="933" t="s">
        <v>337</v>
      </c>
      <c r="Q36" s="898"/>
    </row>
    <row r="37" spans="1:17" ht="17.25" customHeight="1">
      <c r="A37" s="934">
        <v>16</v>
      </c>
      <c r="B37" s="935" t="s">
        <v>208</v>
      </c>
      <c r="C37" s="929">
        <v>2937</v>
      </c>
      <c r="D37" s="929">
        <v>4964</v>
      </c>
      <c r="E37" s="929">
        <v>311314</v>
      </c>
      <c r="F37" s="929">
        <v>71597</v>
      </c>
      <c r="G37" s="930">
        <v>37433</v>
      </c>
      <c r="H37" s="929">
        <v>297783</v>
      </c>
      <c r="I37" s="929">
        <v>187799</v>
      </c>
      <c r="J37" s="929">
        <v>92150</v>
      </c>
      <c r="K37" s="929">
        <v>209728</v>
      </c>
      <c r="L37" s="929">
        <v>90307</v>
      </c>
      <c r="M37" s="929">
        <v>208468</v>
      </c>
      <c r="N37" s="929">
        <v>1840</v>
      </c>
      <c r="O37" s="929">
        <v>1260</v>
      </c>
      <c r="P37" s="936">
        <v>16</v>
      </c>
      <c r="Q37" s="927"/>
    </row>
    <row r="38" spans="1:17" s="927" customFormat="1" ht="17.25" customHeight="1">
      <c r="A38" s="931"/>
      <c r="B38" s="932" t="s">
        <v>338</v>
      </c>
      <c r="C38" s="924">
        <v>5753</v>
      </c>
      <c r="D38" s="924">
        <v>10816</v>
      </c>
      <c r="E38" s="924">
        <v>650562</v>
      </c>
      <c r="F38" s="924">
        <v>147471</v>
      </c>
      <c r="G38" s="924">
        <v>128874</v>
      </c>
      <c r="H38" s="924">
        <v>668287</v>
      </c>
      <c r="I38" s="924">
        <v>383040</v>
      </c>
      <c r="J38" s="924">
        <v>191274</v>
      </c>
      <c r="K38" s="924">
        <v>436749</v>
      </c>
      <c r="L38" s="924">
        <v>186345</v>
      </c>
      <c r="M38" s="924">
        <v>432883</v>
      </c>
      <c r="N38" s="924">
        <v>4903</v>
      </c>
      <c r="O38" s="924">
        <v>3866</v>
      </c>
      <c r="P38" s="933" t="s">
        <v>339</v>
      </c>
      <c r="Q38" s="898"/>
    </row>
    <row r="39" spans="1:17" ht="17.25" customHeight="1">
      <c r="A39" s="934">
        <v>17</v>
      </c>
      <c r="B39" s="935" t="s">
        <v>204</v>
      </c>
      <c r="C39" s="929">
        <v>1094</v>
      </c>
      <c r="D39" s="929">
        <v>1779</v>
      </c>
      <c r="E39" s="929">
        <v>112000</v>
      </c>
      <c r="F39" s="929">
        <v>23042</v>
      </c>
      <c r="G39" s="930">
        <v>15601</v>
      </c>
      <c r="H39" s="929">
        <v>122260</v>
      </c>
      <c r="I39" s="929">
        <v>67394</v>
      </c>
      <c r="J39" s="929">
        <v>33646</v>
      </c>
      <c r="K39" s="929">
        <v>76392</v>
      </c>
      <c r="L39" s="929">
        <v>33231</v>
      </c>
      <c r="M39" s="929">
        <v>76007</v>
      </c>
      <c r="N39" s="929">
        <v>415</v>
      </c>
      <c r="O39" s="929">
        <v>385</v>
      </c>
      <c r="P39" s="936">
        <v>17</v>
      </c>
      <c r="Q39" s="927"/>
    </row>
    <row r="40" spans="1:16" ht="17.25" customHeight="1">
      <c r="A40" s="934">
        <v>18</v>
      </c>
      <c r="B40" s="935" t="s">
        <v>202</v>
      </c>
      <c r="C40" s="929">
        <v>1181</v>
      </c>
      <c r="D40" s="929">
        <v>2113</v>
      </c>
      <c r="E40" s="929">
        <v>133510</v>
      </c>
      <c r="F40" s="929">
        <v>26447</v>
      </c>
      <c r="G40" s="930">
        <v>24057</v>
      </c>
      <c r="H40" s="929">
        <v>133949</v>
      </c>
      <c r="I40" s="929">
        <v>77578</v>
      </c>
      <c r="J40" s="929">
        <v>39072</v>
      </c>
      <c r="K40" s="929">
        <v>85693</v>
      </c>
      <c r="L40" s="929">
        <v>38118</v>
      </c>
      <c r="M40" s="929">
        <v>85015</v>
      </c>
      <c r="N40" s="929">
        <v>935</v>
      </c>
      <c r="O40" s="929">
        <v>678</v>
      </c>
      <c r="P40" s="936">
        <v>18</v>
      </c>
    </row>
    <row r="41" spans="1:17" ht="17.25" customHeight="1">
      <c r="A41" s="934">
        <v>19</v>
      </c>
      <c r="B41" s="935" t="s">
        <v>200</v>
      </c>
      <c r="C41" s="929">
        <v>3478</v>
      </c>
      <c r="D41" s="929">
        <v>6924</v>
      </c>
      <c r="E41" s="929">
        <v>405052</v>
      </c>
      <c r="F41" s="929">
        <v>97982</v>
      </c>
      <c r="G41" s="930">
        <v>89216</v>
      </c>
      <c r="H41" s="929">
        <v>412078</v>
      </c>
      <c r="I41" s="929">
        <v>238068</v>
      </c>
      <c r="J41" s="929">
        <v>118556</v>
      </c>
      <c r="K41" s="929">
        <v>274663</v>
      </c>
      <c r="L41" s="929">
        <v>114996</v>
      </c>
      <c r="M41" s="929">
        <v>271861</v>
      </c>
      <c r="N41" s="929">
        <v>3553</v>
      </c>
      <c r="O41" s="929">
        <v>2802</v>
      </c>
      <c r="P41" s="936">
        <v>19</v>
      </c>
      <c r="Q41" s="927"/>
    </row>
    <row r="42" spans="1:17" s="927" customFormat="1" ht="17.25" customHeight="1">
      <c r="A42" s="931"/>
      <c r="B42" s="932" t="s">
        <v>340</v>
      </c>
      <c r="C42" s="924">
        <v>1531</v>
      </c>
      <c r="D42" s="924">
        <v>3111</v>
      </c>
      <c r="E42" s="924">
        <v>186153</v>
      </c>
      <c r="F42" s="924">
        <v>45700</v>
      </c>
      <c r="G42" s="925">
        <v>35174</v>
      </c>
      <c r="H42" s="924">
        <v>174116</v>
      </c>
      <c r="I42" s="924">
        <v>93913</v>
      </c>
      <c r="J42" s="924">
        <v>49653</v>
      </c>
      <c r="K42" s="924">
        <v>109816</v>
      </c>
      <c r="L42" s="924">
        <v>47817</v>
      </c>
      <c r="M42" s="924">
        <v>108741</v>
      </c>
      <c r="N42" s="924">
        <v>1797</v>
      </c>
      <c r="O42" s="924">
        <v>1075</v>
      </c>
      <c r="P42" s="933" t="s">
        <v>341</v>
      </c>
      <c r="Q42" s="898"/>
    </row>
    <row r="43" spans="1:16" ht="17.25" customHeight="1">
      <c r="A43" s="934">
        <v>20</v>
      </c>
      <c r="B43" s="935" t="s">
        <v>196</v>
      </c>
      <c r="C43" s="929">
        <v>1531</v>
      </c>
      <c r="D43" s="929">
        <v>3111</v>
      </c>
      <c r="E43" s="929">
        <v>186153</v>
      </c>
      <c r="F43" s="929">
        <v>45700</v>
      </c>
      <c r="G43" s="930">
        <v>35174</v>
      </c>
      <c r="H43" s="929">
        <v>174116</v>
      </c>
      <c r="I43" s="929">
        <v>93913</v>
      </c>
      <c r="J43" s="929">
        <v>49653</v>
      </c>
      <c r="K43" s="929">
        <v>109816</v>
      </c>
      <c r="L43" s="929">
        <v>47817</v>
      </c>
      <c r="M43" s="929">
        <v>108741</v>
      </c>
      <c r="N43" s="929">
        <v>1797</v>
      </c>
      <c r="O43" s="929">
        <v>1075</v>
      </c>
      <c r="P43" s="936">
        <v>20</v>
      </c>
    </row>
    <row r="44" spans="1:17" s="927" customFormat="1" ht="17.25" customHeight="1">
      <c r="A44" s="931"/>
      <c r="B44" s="932" t="s">
        <v>342</v>
      </c>
      <c r="C44" s="924">
        <v>4947</v>
      </c>
      <c r="D44" s="924">
        <v>9974</v>
      </c>
      <c r="E44" s="924">
        <v>365816</v>
      </c>
      <c r="F44" s="924">
        <v>133369</v>
      </c>
      <c r="G44" s="924">
        <v>154828</v>
      </c>
      <c r="H44" s="924">
        <v>311819</v>
      </c>
      <c r="I44" s="924">
        <v>185482</v>
      </c>
      <c r="J44" s="924">
        <v>133198</v>
      </c>
      <c r="K44" s="924">
        <v>224079</v>
      </c>
      <c r="L44" s="924">
        <v>128375</v>
      </c>
      <c r="M44" s="924">
        <v>220862</v>
      </c>
      <c r="N44" s="924">
        <v>4823</v>
      </c>
      <c r="O44" s="924">
        <v>3216</v>
      </c>
      <c r="P44" s="933" t="s">
        <v>343</v>
      </c>
      <c r="Q44" s="898"/>
    </row>
    <row r="45" spans="1:17" ht="17.25" customHeight="1">
      <c r="A45" s="934"/>
      <c r="B45" s="935" t="s">
        <v>344</v>
      </c>
      <c r="C45" s="929">
        <v>914</v>
      </c>
      <c r="D45" s="929">
        <v>1805</v>
      </c>
      <c r="E45" s="929">
        <v>78613</v>
      </c>
      <c r="F45" s="929">
        <v>15081</v>
      </c>
      <c r="G45" s="930">
        <v>43578</v>
      </c>
      <c r="H45" s="929">
        <v>62761</v>
      </c>
      <c r="I45" s="929">
        <v>31610</v>
      </c>
      <c r="J45" s="929">
        <v>20944</v>
      </c>
      <c r="K45" s="929">
        <v>39407</v>
      </c>
      <c r="L45" s="929">
        <v>20578</v>
      </c>
      <c r="M45" s="929">
        <v>39159</v>
      </c>
      <c r="N45" s="929">
        <v>366</v>
      </c>
      <c r="O45" s="929">
        <v>248</v>
      </c>
      <c r="P45" s="936" t="s">
        <v>833</v>
      </c>
      <c r="Q45" s="927"/>
    </row>
    <row r="46" spans="1:16" ht="17.25" customHeight="1">
      <c r="A46" s="937"/>
      <c r="B46" s="935" t="s">
        <v>345</v>
      </c>
      <c r="C46" s="929">
        <v>1415</v>
      </c>
      <c r="D46" s="929">
        <v>2321</v>
      </c>
      <c r="E46" s="929">
        <v>73568</v>
      </c>
      <c r="F46" s="929">
        <v>18956</v>
      </c>
      <c r="G46" s="930">
        <v>43829</v>
      </c>
      <c r="H46" s="929">
        <v>64102</v>
      </c>
      <c r="I46" s="929">
        <v>27098</v>
      </c>
      <c r="J46" s="929">
        <v>26933</v>
      </c>
      <c r="K46" s="929">
        <v>32735</v>
      </c>
      <c r="L46" s="929">
        <v>25760</v>
      </c>
      <c r="M46" s="929">
        <v>32014</v>
      </c>
      <c r="N46" s="929">
        <v>1173</v>
      </c>
      <c r="O46" s="929">
        <v>720</v>
      </c>
      <c r="P46" s="936" t="s">
        <v>735</v>
      </c>
    </row>
    <row r="47" spans="1:17" ht="17.25" customHeight="1">
      <c r="A47" s="937"/>
      <c r="B47" s="935" t="s">
        <v>346</v>
      </c>
      <c r="C47" s="938">
        <v>2618</v>
      </c>
      <c r="D47" s="929">
        <v>5848</v>
      </c>
      <c r="E47" s="929">
        <v>213635</v>
      </c>
      <c r="F47" s="929">
        <v>99332</v>
      </c>
      <c r="G47" s="930">
        <v>67421</v>
      </c>
      <c r="H47" s="929">
        <v>184956</v>
      </c>
      <c r="I47" s="929">
        <v>126774</v>
      </c>
      <c r="J47" s="929">
        <v>85321</v>
      </c>
      <c r="K47" s="929">
        <v>151937</v>
      </c>
      <c r="L47" s="929">
        <v>82037</v>
      </c>
      <c r="M47" s="929">
        <v>149689</v>
      </c>
      <c r="N47" s="929">
        <v>3284</v>
      </c>
      <c r="O47" s="939">
        <v>2248</v>
      </c>
      <c r="P47" s="936" t="s">
        <v>834</v>
      </c>
      <c r="Q47" s="927"/>
    </row>
    <row r="48" spans="1:16" ht="9" customHeight="1" thickBot="1">
      <c r="A48" s="940"/>
      <c r="B48" s="941"/>
      <c r="C48" s="942"/>
      <c r="D48" s="943"/>
      <c r="E48" s="943"/>
      <c r="F48" s="943"/>
      <c r="G48" s="944"/>
      <c r="H48" s="943"/>
      <c r="I48" s="943"/>
      <c r="J48" s="943"/>
      <c r="K48" s="943"/>
      <c r="L48" s="943"/>
      <c r="M48" s="943"/>
      <c r="N48" s="943"/>
      <c r="O48" s="945"/>
      <c r="P48" s="946"/>
    </row>
    <row r="49" spans="1:10" ht="12">
      <c r="A49" s="898" t="s">
        <v>347</v>
      </c>
      <c r="D49" s="947"/>
      <c r="J49" s="947" t="s">
        <v>348</v>
      </c>
    </row>
    <row r="50" ht="12">
      <c r="J50" s="947" t="s">
        <v>349</v>
      </c>
    </row>
    <row r="51" ht="12">
      <c r="J51" s="947" t="s">
        <v>350</v>
      </c>
    </row>
    <row r="52" ht="12">
      <c r="J52" s="947" t="s">
        <v>790</v>
      </c>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2018-08-01T01:45:22Z</cp:lastPrinted>
  <dcterms:created xsi:type="dcterms:W3CDTF">2010-03-03T04:29:45Z</dcterms:created>
  <dcterms:modified xsi:type="dcterms:W3CDTF">2018-10-09T07:26:36Z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