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DA06B8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06_死亡\"/>
    </mc:Choice>
  </mc:AlternateContent>
  <bookViews>
    <workbookView xWindow="0" yWindow="0" windowWidth="25125" windowHeight="12120"/>
  </bookViews>
  <sheets>
    <sheet name="第16表" sheetId="1" r:id="rId1"/>
  </sheets>
  <externalReferences>
    <externalReference r:id="rId2"/>
  </externalReferences>
  <definedNames>
    <definedName name="_xlnm.Print_Area" localSheetId="0">第16表!$A$1:$IF$41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E41" i="1" l="1"/>
  <c r="IC41" i="1"/>
  <c r="HZ41" i="1"/>
  <c r="IA41" i="1" s="1"/>
  <c r="HY41" i="1"/>
  <c r="HW41" i="1"/>
  <c r="HT41" i="1"/>
  <c r="HU41" i="1" s="1"/>
  <c r="HS41" i="1"/>
  <c r="HQ41" i="1"/>
  <c r="HN41" i="1"/>
  <c r="HO41" i="1" s="1"/>
  <c r="HM41" i="1"/>
  <c r="HK41" i="1"/>
  <c r="HH41" i="1"/>
  <c r="HI41" i="1" s="1"/>
  <c r="HG41" i="1"/>
  <c r="HE41" i="1"/>
  <c r="HB41" i="1"/>
  <c r="HC41" i="1" s="1"/>
  <c r="HA41" i="1"/>
  <c r="GY41" i="1"/>
  <c r="GV41" i="1"/>
  <c r="GW41" i="1" s="1"/>
  <c r="GU41" i="1"/>
  <c r="GS41" i="1"/>
  <c r="GP41" i="1"/>
  <c r="GQ41" i="1" s="1"/>
  <c r="GL41" i="1"/>
  <c r="GJ41" i="1"/>
  <c r="GG41" i="1"/>
  <c r="GH41" i="1" s="1"/>
  <c r="GF41" i="1"/>
  <c r="GD41" i="1"/>
  <c r="GA41" i="1"/>
  <c r="GB41" i="1" s="1"/>
  <c r="FZ41" i="1"/>
  <c r="FX41" i="1"/>
  <c r="FU41" i="1"/>
  <c r="FV41" i="1" s="1"/>
  <c r="FT41" i="1"/>
  <c r="FR41" i="1"/>
  <c r="FO41" i="1"/>
  <c r="FP41" i="1" s="1"/>
  <c r="FN41" i="1"/>
  <c r="FL41" i="1"/>
  <c r="FI41" i="1"/>
  <c r="FJ41" i="1" s="1"/>
  <c r="FH41" i="1"/>
  <c r="FF41" i="1"/>
  <c r="FC41" i="1"/>
  <c r="FD41" i="1" s="1"/>
  <c r="EY41" i="1"/>
  <c r="EW41" i="1"/>
  <c r="ET41" i="1"/>
  <c r="EU41" i="1" s="1"/>
  <c r="ES41" i="1"/>
  <c r="EQ41" i="1"/>
  <c r="EN41" i="1"/>
  <c r="EO41" i="1" s="1"/>
  <c r="EM41" i="1"/>
  <c r="EK41" i="1"/>
  <c r="EH41" i="1"/>
  <c r="EI41" i="1" s="1"/>
  <c r="EG41" i="1"/>
  <c r="EE41" i="1"/>
  <c r="EB41" i="1"/>
  <c r="EC41" i="1" s="1"/>
  <c r="EA41" i="1"/>
  <c r="DY41" i="1"/>
  <c r="DV41" i="1"/>
  <c r="DW41" i="1" s="1"/>
  <c r="DU41" i="1"/>
  <c r="DS41" i="1"/>
  <c r="DP41" i="1"/>
  <c r="DQ41" i="1" s="1"/>
  <c r="DL41" i="1"/>
  <c r="DJ41" i="1"/>
  <c r="DG41" i="1"/>
  <c r="DH41" i="1" s="1"/>
  <c r="DF41" i="1"/>
  <c r="DD41" i="1"/>
  <c r="DA41" i="1"/>
  <c r="DB41" i="1" s="1"/>
  <c r="CZ41" i="1"/>
  <c r="CX41" i="1"/>
  <c r="CU41" i="1"/>
  <c r="CV41" i="1" s="1"/>
  <c r="CT41" i="1"/>
  <c r="CR41" i="1"/>
  <c r="CO41" i="1"/>
  <c r="CP41" i="1" s="1"/>
  <c r="CN41" i="1"/>
  <c r="CI41" i="1"/>
  <c r="CJ41" i="1" s="1"/>
  <c r="CH41" i="1"/>
  <c r="CF41" i="1"/>
  <c r="CC41" i="1"/>
  <c r="CD41" i="1" s="1"/>
  <c r="BY41" i="1"/>
  <c r="BW41" i="1"/>
  <c r="BT41" i="1"/>
  <c r="BU41" i="1" s="1"/>
  <c r="BS41" i="1"/>
  <c r="BQ41" i="1"/>
  <c r="BN41" i="1"/>
  <c r="BO41" i="1" s="1"/>
  <c r="BM41" i="1"/>
  <c r="BK41" i="1"/>
  <c r="BH41" i="1"/>
  <c r="BI41" i="1" s="1"/>
  <c r="BG41" i="1"/>
  <c r="BE41" i="1"/>
  <c r="BB41" i="1"/>
  <c r="BC41" i="1" s="1"/>
  <c r="AZ41" i="1"/>
  <c r="BA41" i="1" s="1"/>
  <c r="AX41" i="1"/>
  <c r="AU41" i="1"/>
  <c r="AS41" i="1"/>
  <c r="AP41" i="1"/>
  <c r="AQ41" i="1" s="1"/>
  <c r="AL41" i="1"/>
  <c r="AJ41" i="1"/>
  <c r="AG41" i="1"/>
  <c r="AH41" i="1" s="1"/>
  <c r="AF41" i="1"/>
  <c r="AD41" i="1"/>
  <c r="AA41" i="1"/>
  <c r="AB41" i="1" s="1"/>
  <c r="Z41" i="1"/>
  <c r="X41" i="1"/>
  <c r="U41" i="1"/>
  <c r="V41" i="1" s="1"/>
  <c r="T41" i="1"/>
  <c r="R41" i="1"/>
  <c r="O41" i="1"/>
  <c r="P41" i="1" s="1"/>
  <c r="N41" i="1"/>
  <c r="L41" i="1"/>
  <c r="I41" i="1"/>
  <c r="J41" i="1" s="1"/>
  <c r="H41" i="1"/>
  <c r="F41" i="1"/>
  <c r="C41" i="1"/>
  <c r="D41" i="1" s="1"/>
  <c r="ID40" i="1"/>
  <c r="IE40" i="1" s="1"/>
  <c r="IC40" i="1"/>
  <c r="IB40" i="1"/>
  <c r="HZ40" i="1" s="1"/>
  <c r="IA40" i="1" s="1"/>
  <c r="HX40" i="1"/>
  <c r="HY40" i="1" s="1"/>
  <c r="HV40" i="1"/>
  <c r="HR40" i="1"/>
  <c r="HS40" i="1" s="1"/>
  <c r="HP40" i="1"/>
  <c r="HL40" i="1"/>
  <c r="HM40" i="1" s="1"/>
  <c r="HJ40" i="1"/>
  <c r="HF40" i="1"/>
  <c r="HG40" i="1" s="1"/>
  <c r="HD40" i="1"/>
  <c r="HE40" i="1" s="1"/>
  <c r="HB40" i="1"/>
  <c r="HC40" i="1" s="1"/>
  <c r="HA40" i="1"/>
  <c r="GZ40" i="1"/>
  <c r="GX40" i="1"/>
  <c r="GV40" i="1" s="1"/>
  <c r="GW40" i="1"/>
  <c r="GT40" i="1"/>
  <c r="GU40" i="1" s="1"/>
  <c r="GR40" i="1"/>
  <c r="GS40" i="1" s="1"/>
  <c r="GP40" i="1"/>
  <c r="GQ40" i="1" s="1"/>
  <c r="GL40" i="1"/>
  <c r="GK40" i="1"/>
  <c r="GI40" i="1"/>
  <c r="GG40" i="1" s="1"/>
  <c r="GH40" i="1"/>
  <c r="GE40" i="1"/>
  <c r="GF40" i="1" s="1"/>
  <c r="GC40" i="1"/>
  <c r="GD40" i="1" s="1"/>
  <c r="GA40" i="1"/>
  <c r="GB40" i="1" s="1"/>
  <c r="FZ40" i="1"/>
  <c r="FY40" i="1"/>
  <c r="FW40" i="1"/>
  <c r="FU40" i="1" s="1"/>
  <c r="FV40" i="1"/>
  <c r="FS40" i="1"/>
  <c r="FT40" i="1" s="1"/>
  <c r="FQ40" i="1"/>
  <c r="FR40" i="1" s="1"/>
  <c r="FO40" i="1"/>
  <c r="FP40" i="1" s="1"/>
  <c r="FN40" i="1"/>
  <c r="FM40" i="1"/>
  <c r="FK40" i="1"/>
  <c r="FI40" i="1" s="1"/>
  <c r="FJ40" i="1"/>
  <c r="FG40" i="1"/>
  <c r="FH40" i="1" s="1"/>
  <c r="FE40" i="1"/>
  <c r="FF40" i="1" s="1"/>
  <c r="FC40" i="1"/>
  <c r="FD40" i="1" s="1"/>
  <c r="EY40" i="1"/>
  <c r="EX40" i="1"/>
  <c r="EV40" i="1"/>
  <c r="ET40" i="1" s="1"/>
  <c r="EU40" i="1"/>
  <c r="ER40" i="1"/>
  <c r="ES40" i="1" s="1"/>
  <c r="EP40" i="1"/>
  <c r="EQ40" i="1" s="1"/>
  <c r="EN40" i="1"/>
  <c r="EO40" i="1" s="1"/>
  <c r="EM40" i="1"/>
  <c r="EL40" i="1"/>
  <c r="EJ40" i="1"/>
  <c r="EH40" i="1" s="1"/>
  <c r="EI40" i="1"/>
  <c r="EF40" i="1"/>
  <c r="EG40" i="1" s="1"/>
  <c r="ED40" i="1"/>
  <c r="EE40" i="1" s="1"/>
  <c r="EB40" i="1"/>
  <c r="EC40" i="1" s="1"/>
  <c r="EA40" i="1"/>
  <c r="DZ40" i="1"/>
  <c r="DX40" i="1"/>
  <c r="DV40" i="1" s="1"/>
  <c r="DW40" i="1"/>
  <c r="DT40" i="1"/>
  <c r="DU40" i="1" s="1"/>
  <c r="DR40" i="1"/>
  <c r="DS40" i="1" s="1"/>
  <c r="DP40" i="1"/>
  <c r="DQ40" i="1" s="1"/>
  <c r="DL40" i="1"/>
  <c r="DK40" i="1"/>
  <c r="DI40" i="1"/>
  <c r="DG40" i="1" s="1"/>
  <c r="DH40" i="1"/>
  <c r="DE40" i="1"/>
  <c r="DF40" i="1" s="1"/>
  <c r="DC40" i="1"/>
  <c r="DD40" i="1" s="1"/>
  <c r="DA40" i="1"/>
  <c r="DB40" i="1" s="1"/>
  <c r="CZ40" i="1"/>
  <c r="CY40" i="1"/>
  <c r="CW40" i="1"/>
  <c r="CU40" i="1" s="1"/>
  <c r="CV40" i="1"/>
  <c r="CS40" i="1"/>
  <c r="CT40" i="1" s="1"/>
  <c r="CQ40" i="1"/>
  <c r="CR40" i="1" s="1"/>
  <c r="CO40" i="1"/>
  <c r="CP40" i="1" s="1"/>
  <c r="CN40" i="1"/>
  <c r="CM40" i="1"/>
  <c r="CI40" i="1"/>
  <c r="CJ40" i="1" s="1"/>
  <c r="CH40" i="1"/>
  <c r="CG40" i="1"/>
  <c r="CE40" i="1"/>
  <c r="BX40" i="1"/>
  <c r="BY40" i="1" s="1"/>
  <c r="BW40" i="1"/>
  <c r="BV40" i="1"/>
  <c r="BT40" i="1" s="1"/>
  <c r="BU40" i="1" s="1"/>
  <c r="BR40" i="1"/>
  <c r="BS40" i="1" s="1"/>
  <c r="BP40" i="1"/>
  <c r="BL40" i="1"/>
  <c r="BM40" i="1" s="1"/>
  <c r="BJ40" i="1"/>
  <c r="BF40" i="1"/>
  <c r="BG40" i="1" s="1"/>
  <c r="BD40" i="1"/>
  <c r="AT40" i="1"/>
  <c r="AU40" i="1" s="1"/>
  <c r="AR40" i="1"/>
  <c r="AK40" i="1"/>
  <c r="AL40" i="1" s="1"/>
  <c r="AI40" i="1"/>
  <c r="AE40" i="1"/>
  <c r="AF40" i="1" s="1"/>
  <c r="AC40" i="1"/>
  <c r="Y40" i="1"/>
  <c r="Z40" i="1" s="1"/>
  <c r="W40" i="1"/>
  <c r="S40" i="1"/>
  <c r="T40" i="1" s="1"/>
  <c r="Q40" i="1"/>
  <c r="M40" i="1"/>
  <c r="N40" i="1" s="1"/>
  <c r="K40" i="1"/>
  <c r="G40" i="1"/>
  <c r="H40" i="1" s="1"/>
  <c r="E40" i="1"/>
  <c r="C40" i="1" s="1"/>
  <c r="D40" i="1" s="1"/>
  <c r="IE39" i="1"/>
  <c r="IC39" i="1"/>
  <c r="IA39" i="1"/>
  <c r="HZ39" i="1"/>
  <c r="HY39" i="1"/>
  <c r="HW39" i="1"/>
  <c r="HU39" i="1"/>
  <c r="HT39" i="1"/>
  <c r="HS39" i="1"/>
  <c r="HQ39" i="1"/>
  <c r="HO39" i="1"/>
  <c r="HN39" i="1"/>
  <c r="HM39" i="1"/>
  <c r="HK39" i="1"/>
  <c r="HI39" i="1"/>
  <c r="HH39" i="1"/>
  <c r="HG39" i="1"/>
  <c r="HE39" i="1"/>
  <c r="HC39" i="1"/>
  <c r="HB39" i="1"/>
  <c r="HA39" i="1"/>
  <c r="GY39" i="1"/>
  <c r="GW39" i="1"/>
  <c r="GV39" i="1"/>
  <c r="GU39" i="1"/>
  <c r="GS39" i="1"/>
  <c r="GQ39" i="1"/>
  <c r="GP39" i="1"/>
  <c r="GL39" i="1"/>
  <c r="GJ39" i="1"/>
  <c r="GH39" i="1"/>
  <c r="GG39" i="1"/>
  <c r="GF39" i="1"/>
  <c r="GD39" i="1"/>
  <c r="GB39" i="1"/>
  <c r="GA39" i="1"/>
  <c r="FZ39" i="1"/>
  <c r="FX39" i="1"/>
  <c r="FV39" i="1"/>
  <c r="FU39" i="1"/>
  <c r="FT39" i="1"/>
  <c r="FR39" i="1"/>
  <c r="FP39" i="1"/>
  <c r="FO39" i="1"/>
  <c r="FN39" i="1"/>
  <c r="FL39" i="1"/>
  <c r="FJ39" i="1"/>
  <c r="FI39" i="1"/>
  <c r="FH39" i="1"/>
  <c r="FF39" i="1"/>
  <c r="FD39" i="1"/>
  <c r="FC39" i="1"/>
  <c r="EY39" i="1"/>
  <c r="EW39" i="1"/>
  <c r="EU39" i="1"/>
  <c r="ET39" i="1"/>
  <c r="ES39" i="1"/>
  <c r="EQ39" i="1"/>
  <c r="EO39" i="1"/>
  <c r="EN39" i="1"/>
  <c r="EM39" i="1"/>
  <c r="EK39" i="1"/>
  <c r="EI39" i="1"/>
  <c r="EH39" i="1"/>
  <c r="EG39" i="1"/>
  <c r="EE39" i="1"/>
  <c r="EC39" i="1"/>
  <c r="EB39" i="1"/>
  <c r="EA39" i="1"/>
  <c r="DY39" i="1"/>
  <c r="DW39" i="1"/>
  <c r="DV39" i="1"/>
  <c r="DU39" i="1"/>
  <c r="DS39" i="1"/>
  <c r="DQ39" i="1"/>
  <c r="DP39" i="1"/>
  <c r="DL39" i="1"/>
  <c r="DJ39" i="1"/>
  <c r="DH39" i="1"/>
  <c r="DG39" i="1"/>
  <c r="DF39" i="1"/>
  <c r="DD39" i="1"/>
  <c r="DB39" i="1"/>
  <c r="DA39" i="1"/>
  <c r="CZ39" i="1"/>
  <c r="CX39" i="1"/>
  <c r="CV39" i="1"/>
  <c r="CU39" i="1"/>
  <c r="CT39" i="1"/>
  <c r="CR39" i="1"/>
  <c r="CP39" i="1"/>
  <c r="CO39" i="1"/>
  <c r="CN39" i="1"/>
  <c r="CI39" i="1"/>
  <c r="CJ39" i="1" s="1"/>
  <c r="CH39" i="1"/>
  <c r="CF39" i="1"/>
  <c r="CC39" i="1"/>
  <c r="CD39" i="1" s="1"/>
  <c r="BY39" i="1"/>
  <c r="BW39" i="1"/>
  <c r="BT39" i="1"/>
  <c r="BU39" i="1" s="1"/>
  <c r="BS39" i="1"/>
  <c r="BQ39" i="1"/>
  <c r="BN39" i="1"/>
  <c r="BO39" i="1" s="1"/>
  <c r="BM39" i="1"/>
  <c r="BK39" i="1"/>
  <c r="BH39" i="1"/>
  <c r="BI39" i="1" s="1"/>
  <c r="BG39" i="1"/>
  <c r="BE39" i="1"/>
  <c r="BB39" i="1"/>
  <c r="BC39" i="1" s="1"/>
  <c r="AZ39" i="1"/>
  <c r="BA39" i="1" s="1"/>
  <c r="AX39" i="1"/>
  <c r="AU39" i="1"/>
  <c r="AS39" i="1"/>
  <c r="AP39" i="1"/>
  <c r="AQ39" i="1" s="1"/>
  <c r="AL39" i="1"/>
  <c r="AJ39" i="1"/>
  <c r="AG39" i="1"/>
  <c r="AH39" i="1" s="1"/>
  <c r="AF39" i="1"/>
  <c r="AD39" i="1"/>
  <c r="AA39" i="1"/>
  <c r="AB39" i="1" s="1"/>
  <c r="Z39" i="1"/>
  <c r="X39" i="1"/>
  <c r="U39" i="1"/>
  <c r="V39" i="1" s="1"/>
  <c r="T39" i="1"/>
  <c r="R39" i="1"/>
  <c r="O39" i="1"/>
  <c r="P39" i="1" s="1"/>
  <c r="N39" i="1"/>
  <c r="L39" i="1"/>
  <c r="I39" i="1"/>
  <c r="J39" i="1" s="1"/>
  <c r="H39" i="1"/>
  <c r="F39" i="1"/>
  <c r="C39" i="1"/>
  <c r="D39" i="1" s="1"/>
  <c r="IE38" i="1"/>
  <c r="IC38" i="1"/>
  <c r="HZ38" i="1"/>
  <c r="IA38" i="1" s="1"/>
  <c r="HY38" i="1"/>
  <c r="HW38" i="1"/>
  <c r="HT38" i="1"/>
  <c r="HU38" i="1" s="1"/>
  <c r="HS38" i="1"/>
  <c r="HQ38" i="1"/>
  <c r="HN38" i="1"/>
  <c r="HO38" i="1" s="1"/>
  <c r="HM38" i="1"/>
  <c r="HK38" i="1"/>
  <c r="HH38" i="1"/>
  <c r="HI38" i="1" s="1"/>
  <c r="HG38" i="1"/>
  <c r="HE38" i="1"/>
  <c r="HB38" i="1"/>
  <c r="HC38" i="1" s="1"/>
  <c r="HA38" i="1"/>
  <c r="GY38" i="1"/>
  <c r="GV38" i="1"/>
  <c r="GW38" i="1" s="1"/>
  <c r="GU38" i="1"/>
  <c r="GS38" i="1"/>
  <c r="GP38" i="1"/>
  <c r="GQ38" i="1" s="1"/>
  <c r="GL38" i="1"/>
  <c r="GJ38" i="1"/>
  <c r="GG38" i="1"/>
  <c r="GH38" i="1" s="1"/>
  <c r="GF38" i="1"/>
  <c r="GD38" i="1"/>
  <c r="GA38" i="1"/>
  <c r="GB38" i="1" s="1"/>
  <c r="FZ38" i="1"/>
  <c r="FX38" i="1"/>
  <c r="FU38" i="1"/>
  <c r="FV38" i="1" s="1"/>
  <c r="FT38" i="1"/>
  <c r="FR38" i="1"/>
  <c r="FO38" i="1"/>
  <c r="FP38" i="1" s="1"/>
  <c r="FN38" i="1"/>
  <c r="FL38" i="1"/>
  <c r="FI38" i="1"/>
  <c r="FJ38" i="1" s="1"/>
  <c r="FH38" i="1"/>
  <c r="FF38" i="1"/>
  <c r="FC38" i="1"/>
  <c r="FD38" i="1" s="1"/>
  <c r="EY38" i="1"/>
  <c r="EW38" i="1"/>
  <c r="ET38" i="1"/>
  <c r="EU38" i="1" s="1"/>
  <c r="ES38" i="1"/>
  <c r="EQ38" i="1"/>
  <c r="EN38" i="1"/>
  <c r="EO38" i="1" s="1"/>
  <c r="EM38" i="1"/>
  <c r="EK38" i="1"/>
  <c r="EH38" i="1"/>
  <c r="EI38" i="1" s="1"/>
  <c r="EG38" i="1"/>
  <c r="EE38" i="1"/>
  <c r="EB38" i="1"/>
  <c r="EC38" i="1" s="1"/>
  <c r="EA38" i="1"/>
  <c r="DY38" i="1"/>
  <c r="DV38" i="1"/>
  <c r="DW38" i="1" s="1"/>
  <c r="DU38" i="1"/>
  <c r="DS38" i="1"/>
  <c r="DP38" i="1"/>
  <c r="DQ38" i="1" s="1"/>
  <c r="DL38" i="1"/>
  <c r="DJ38" i="1"/>
  <c r="DG38" i="1"/>
  <c r="DH38" i="1" s="1"/>
  <c r="DF38" i="1"/>
  <c r="DD38" i="1"/>
  <c r="DA38" i="1"/>
  <c r="DB38" i="1" s="1"/>
  <c r="CZ38" i="1"/>
  <c r="CX38" i="1"/>
  <c r="CU38" i="1"/>
  <c r="CV38" i="1" s="1"/>
  <c r="CT38" i="1"/>
  <c r="CR38" i="1"/>
  <c r="CO38" i="1"/>
  <c r="CP38" i="1" s="1"/>
  <c r="CN38" i="1"/>
  <c r="CJ38" i="1"/>
  <c r="CI38" i="1"/>
  <c r="CH38" i="1"/>
  <c r="CF38" i="1"/>
  <c r="CD38" i="1"/>
  <c r="CC38" i="1"/>
  <c r="BY38" i="1"/>
  <c r="BW38" i="1"/>
  <c r="BU38" i="1"/>
  <c r="BT38" i="1"/>
  <c r="BS38" i="1"/>
  <c r="BQ38" i="1"/>
  <c r="BO38" i="1"/>
  <c r="BN38" i="1"/>
  <c r="BM38" i="1"/>
  <c r="BK38" i="1"/>
  <c r="BI38" i="1"/>
  <c r="BH38" i="1"/>
  <c r="BG38" i="1"/>
  <c r="BE38" i="1"/>
  <c r="BC38" i="1"/>
  <c r="BB38" i="1"/>
  <c r="AZ38" i="1"/>
  <c r="BA38" i="1" s="1"/>
  <c r="AX38" i="1"/>
  <c r="AY38" i="1" s="1"/>
  <c r="AU38" i="1"/>
  <c r="AS38" i="1"/>
  <c r="AP38" i="1"/>
  <c r="AQ38" i="1" s="1"/>
  <c r="AL38" i="1"/>
  <c r="AJ38" i="1"/>
  <c r="AG38" i="1"/>
  <c r="AH38" i="1" s="1"/>
  <c r="AF38" i="1"/>
  <c r="AD38" i="1"/>
  <c r="AA38" i="1"/>
  <c r="AB38" i="1" s="1"/>
  <c r="Z38" i="1"/>
  <c r="X38" i="1"/>
  <c r="U38" i="1"/>
  <c r="V38" i="1" s="1"/>
  <c r="T38" i="1"/>
  <c r="R38" i="1"/>
  <c r="O38" i="1"/>
  <c r="P38" i="1" s="1"/>
  <c r="N38" i="1"/>
  <c r="L38" i="1"/>
  <c r="I38" i="1"/>
  <c r="J38" i="1" s="1"/>
  <c r="H38" i="1"/>
  <c r="F38" i="1"/>
  <c r="C38" i="1"/>
  <c r="D38" i="1" s="1"/>
  <c r="IE37" i="1"/>
  <c r="IC37" i="1"/>
  <c r="HZ37" i="1"/>
  <c r="IA37" i="1" s="1"/>
  <c r="HY37" i="1"/>
  <c r="HW37" i="1"/>
  <c r="HT37" i="1"/>
  <c r="HU37" i="1" s="1"/>
  <c r="HS37" i="1"/>
  <c r="HQ37" i="1"/>
  <c r="HN37" i="1"/>
  <c r="HO37" i="1" s="1"/>
  <c r="HM37" i="1"/>
  <c r="HK37" i="1"/>
  <c r="HH37" i="1"/>
  <c r="HI37" i="1" s="1"/>
  <c r="HG37" i="1"/>
  <c r="HE37" i="1"/>
  <c r="HB37" i="1"/>
  <c r="HC37" i="1" s="1"/>
  <c r="HA37" i="1"/>
  <c r="GY37" i="1"/>
  <c r="GV37" i="1"/>
  <c r="GW37" i="1" s="1"/>
  <c r="GU37" i="1"/>
  <c r="GS37" i="1"/>
  <c r="GP37" i="1"/>
  <c r="GQ37" i="1" s="1"/>
  <c r="GL37" i="1"/>
  <c r="GJ37" i="1"/>
  <c r="GG37" i="1"/>
  <c r="GH37" i="1" s="1"/>
  <c r="GF37" i="1"/>
  <c r="GD37" i="1"/>
  <c r="GA37" i="1"/>
  <c r="GB37" i="1" s="1"/>
  <c r="FZ37" i="1"/>
  <c r="FX37" i="1"/>
  <c r="FU37" i="1"/>
  <c r="FV37" i="1" s="1"/>
  <c r="FT37" i="1"/>
  <c r="FR37" i="1"/>
  <c r="FO37" i="1"/>
  <c r="FP37" i="1" s="1"/>
  <c r="FN37" i="1"/>
  <c r="FL37" i="1"/>
  <c r="FI37" i="1"/>
  <c r="FJ37" i="1" s="1"/>
  <c r="FH37" i="1"/>
  <c r="FF37" i="1"/>
  <c r="FC37" i="1"/>
  <c r="FD37" i="1" s="1"/>
  <c r="EY37" i="1"/>
  <c r="EW37" i="1"/>
  <c r="ET37" i="1"/>
  <c r="EU37" i="1" s="1"/>
  <c r="ES37" i="1"/>
  <c r="EQ37" i="1"/>
  <c r="EN37" i="1"/>
  <c r="EO37" i="1" s="1"/>
  <c r="EM37" i="1"/>
  <c r="EK37" i="1"/>
  <c r="EH37" i="1"/>
  <c r="EI37" i="1" s="1"/>
  <c r="EG37" i="1"/>
  <c r="EE37" i="1"/>
  <c r="EB37" i="1"/>
  <c r="EC37" i="1" s="1"/>
  <c r="EA37" i="1"/>
  <c r="DY37" i="1"/>
  <c r="DV37" i="1"/>
  <c r="DW37" i="1" s="1"/>
  <c r="DU37" i="1"/>
  <c r="DS37" i="1"/>
  <c r="DP37" i="1"/>
  <c r="DQ37" i="1" s="1"/>
  <c r="DL37" i="1"/>
  <c r="DJ37" i="1"/>
  <c r="DG37" i="1"/>
  <c r="DH37" i="1" s="1"/>
  <c r="DF37" i="1"/>
  <c r="DD37" i="1"/>
  <c r="DA37" i="1"/>
  <c r="DB37" i="1" s="1"/>
  <c r="CZ37" i="1"/>
  <c r="CX37" i="1"/>
  <c r="CU37" i="1"/>
  <c r="CV37" i="1" s="1"/>
  <c r="CT37" i="1"/>
  <c r="CR37" i="1"/>
  <c r="CO37" i="1"/>
  <c r="CP37" i="1" s="1"/>
  <c r="CN37" i="1"/>
  <c r="CI37" i="1"/>
  <c r="CJ37" i="1" s="1"/>
  <c r="CH37" i="1"/>
  <c r="CF37" i="1"/>
  <c r="CC37" i="1"/>
  <c r="CD37" i="1" s="1"/>
  <c r="BY37" i="1"/>
  <c r="BW37" i="1"/>
  <c r="BT37" i="1"/>
  <c r="BU37" i="1" s="1"/>
  <c r="BS37" i="1"/>
  <c r="BQ37" i="1"/>
  <c r="BN37" i="1"/>
  <c r="BO37" i="1" s="1"/>
  <c r="BM37" i="1"/>
  <c r="BK37" i="1"/>
  <c r="BH37" i="1"/>
  <c r="BI37" i="1" s="1"/>
  <c r="BG37" i="1"/>
  <c r="BE37" i="1"/>
  <c r="BB37" i="1"/>
  <c r="BC37" i="1" s="1"/>
  <c r="AZ37" i="1"/>
  <c r="BA37" i="1" s="1"/>
  <c r="AX37" i="1"/>
  <c r="AU37" i="1"/>
  <c r="AS37" i="1"/>
  <c r="AP37" i="1"/>
  <c r="AQ37" i="1" s="1"/>
  <c r="AL37" i="1"/>
  <c r="AJ37" i="1"/>
  <c r="AG37" i="1"/>
  <c r="AH37" i="1" s="1"/>
  <c r="AF37" i="1"/>
  <c r="AD37" i="1"/>
  <c r="AA37" i="1"/>
  <c r="AB37" i="1" s="1"/>
  <c r="Z37" i="1"/>
  <c r="X37" i="1"/>
  <c r="U37" i="1"/>
  <c r="V37" i="1" s="1"/>
  <c r="T37" i="1"/>
  <c r="R37" i="1"/>
  <c r="O37" i="1"/>
  <c r="P37" i="1" s="1"/>
  <c r="N37" i="1"/>
  <c r="L37" i="1"/>
  <c r="I37" i="1"/>
  <c r="J37" i="1" s="1"/>
  <c r="H37" i="1"/>
  <c r="F37" i="1"/>
  <c r="C37" i="1"/>
  <c r="D37" i="1" s="1"/>
  <c r="IE36" i="1"/>
  <c r="ID36" i="1"/>
  <c r="IB36" i="1"/>
  <c r="IC36" i="1" s="1"/>
  <c r="HZ36" i="1"/>
  <c r="IA36" i="1" s="1"/>
  <c r="HX36" i="1"/>
  <c r="HY36" i="1" s="1"/>
  <c r="HV36" i="1"/>
  <c r="HT36" i="1" s="1"/>
  <c r="HU36" i="1" s="1"/>
  <c r="HS36" i="1"/>
  <c r="HR36" i="1"/>
  <c r="HP36" i="1"/>
  <c r="HQ36" i="1" s="1"/>
  <c r="HN36" i="1"/>
  <c r="HO36" i="1" s="1"/>
  <c r="HL36" i="1"/>
  <c r="HM36" i="1" s="1"/>
  <c r="HJ36" i="1"/>
  <c r="HH36" i="1" s="1"/>
  <c r="HI36" i="1" s="1"/>
  <c r="HG36" i="1"/>
  <c r="HF36" i="1"/>
  <c r="HD36" i="1"/>
  <c r="HE36" i="1" s="1"/>
  <c r="HB36" i="1"/>
  <c r="HC36" i="1" s="1"/>
  <c r="GZ36" i="1"/>
  <c r="HA36" i="1" s="1"/>
  <c r="GX36" i="1"/>
  <c r="GV36" i="1" s="1"/>
  <c r="GW36" i="1" s="1"/>
  <c r="GU36" i="1"/>
  <c r="GT36" i="1"/>
  <c r="GR36" i="1"/>
  <c r="GS36" i="1" s="1"/>
  <c r="GP36" i="1"/>
  <c r="GQ36" i="1" s="1"/>
  <c r="GK36" i="1"/>
  <c r="GL36" i="1" s="1"/>
  <c r="GI36" i="1"/>
  <c r="GG36" i="1" s="1"/>
  <c r="GH36" i="1" s="1"/>
  <c r="GF36" i="1"/>
  <c r="GE36" i="1"/>
  <c r="GC36" i="1"/>
  <c r="GD36" i="1" s="1"/>
  <c r="GA36" i="1"/>
  <c r="GB36" i="1" s="1"/>
  <c r="FY36" i="1"/>
  <c r="FZ36" i="1" s="1"/>
  <c r="FW36" i="1"/>
  <c r="FU36" i="1" s="1"/>
  <c r="FV36" i="1" s="1"/>
  <c r="FT36" i="1"/>
  <c r="FS36" i="1"/>
  <c r="FQ36" i="1"/>
  <c r="FR36" i="1" s="1"/>
  <c r="FO36" i="1"/>
  <c r="FP36" i="1" s="1"/>
  <c r="FM36" i="1"/>
  <c r="FN36" i="1" s="1"/>
  <c r="FK36" i="1"/>
  <c r="FI36" i="1" s="1"/>
  <c r="FJ36" i="1" s="1"/>
  <c r="FH36" i="1"/>
  <c r="FG36" i="1"/>
  <c r="FE36" i="1"/>
  <c r="FF36" i="1" s="1"/>
  <c r="FC36" i="1"/>
  <c r="FD36" i="1" s="1"/>
  <c r="EX36" i="1"/>
  <c r="EY36" i="1" s="1"/>
  <c r="EV36" i="1"/>
  <c r="ET36" i="1" s="1"/>
  <c r="EU36" i="1" s="1"/>
  <c r="ES36" i="1"/>
  <c r="ER36" i="1"/>
  <c r="EP36" i="1"/>
  <c r="EQ36" i="1" s="1"/>
  <c r="EN36" i="1"/>
  <c r="EO36" i="1" s="1"/>
  <c r="EL36" i="1"/>
  <c r="EM36" i="1" s="1"/>
  <c r="EJ36" i="1"/>
  <c r="EH36" i="1" s="1"/>
  <c r="EI36" i="1" s="1"/>
  <c r="EG36" i="1"/>
  <c r="EF36" i="1"/>
  <c r="ED36" i="1"/>
  <c r="EE36" i="1" s="1"/>
  <c r="EB36" i="1"/>
  <c r="EC36" i="1" s="1"/>
  <c r="DZ36" i="1"/>
  <c r="EA36" i="1" s="1"/>
  <c r="DX36" i="1"/>
  <c r="DV36" i="1" s="1"/>
  <c r="DW36" i="1" s="1"/>
  <c r="DU36" i="1"/>
  <c r="DT36" i="1"/>
  <c r="DR36" i="1"/>
  <c r="DS36" i="1" s="1"/>
  <c r="DP36" i="1"/>
  <c r="DQ36" i="1" s="1"/>
  <c r="DK36" i="1"/>
  <c r="DL36" i="1" s="1"/>
  <c r="DI36" i="1"/>
  <c r="DG36" i="1" s="1"/>
  <c r="DH36" i="1" s="1"/>
  <c r="DF36" i="1"/>
  <c r="DE36" i="1"/>
  <c r="DC36" i="1"/>
  <c r="DD36" i="1" s="1"/>
  <c r="DA36" i="1"/>
  <c r="DB36" i="1" s="1"/>
  <c r="CY36" i="1"/>
  <c r="CZ36" i="1" s="1"/>
  <c r="CW36" i="1"/>
  <c r="CU36" i="1" s="1"/>
  <c r="CV36" i="1" s="1"/>
  <c r="CT36" i="1"/>
  <c r="CS36" i="1"/>
  <c r="CQ36" i="1"/>
  <c r="CR36" i="1" s="1"/>
  <c r="CO36" i="1"/>
  <c r="CP36" i="1" s="1"/>
  <c r="CM36" i="1"/>
  <c r="CN36" i="1" s="1"/>
  <c r="CI36" i="1"/>
  <c r="CJ36" i="1" s="1"/>
  <c r="CG36" i="1"/>
  <c r="CF36" i="1"/>
  <c r="CE36" i="1"/>
  <c r="BX36" i="1"/>
  <c r="BV36" i="1"/>
  <c r="BW36" i="1" s="1"/>
  <c r="BR36" i="1"/>
  <c r="BQ36" i="1"/>
  <c r="BP36" i="1"/>
  <c r="BL36" i="1"/>
  <c r="BJ36" i="1"/>
  <c r="BK36" i="1" s="1"/>
  <c r="BF36" i="1"/>
  <c r="BE36" i="1"/>
  <c r="BD36" i="1"/>
  <c r="AT36" i="1"/>
  <c r="AS36" i="1"/>
  <c r="AR36" i="1"/>
  <c r="AK36" i="1"/>
  <c r="AI36" i="1"/>
  <c r="AJ36" i="1" s="1"/>
  <c r="AE36" i="1"/>
  <c r="AD36" i="1"/>
  <c r="AC36" i="1"/>
  <c r="Y36" i="1"/>
  <c r="W36" i="1"/>
  <c r="X36" i="1" s="1"/>
  <c r="S36" i="1"/>
  <c r="R36" i="1"/>
  <c r="Q36" i="1"/>
  <c r="M36" i="1"/>
  <c r="K36" i="1"/>
  <c r="L36" i="1" s="1"/>
  <c r="G36" i="1"/>
  <c r="F36" i="1"/>
  <c r="E36" i="1"/>
  <c r="IE35" i="1"/>
  <c r="IC35" i="1"/>
  <c r="HZ35" i="1"/>
  <c r="IA35" i="1" s="1"/>
  <c r="HY35" i="1"/>
  <c r="HW35" i="1"/>
  <c r="HT35" i="1"/>
  <c r="HU35" i="1" s="1"/>
  <c r="HS35" i="1"/>
  <c r="HQ35" i="1"/>
  <c r="HN35" i="1"/>
  <c r="HO35" i="1" s="1"/>
  <c r="HM35" i="1"/>
  <c r="HK35" i="1"/>
  <c r="HH35" i="1"/>
  <c r="HI35" i="1" s="1"/>
  <c r="HG35" i="1"/>
  <c r="HE35" i="1"/>
  <c r="HB35" i="1"/>
  <c r="HC35" i="1" s="1"/>
  <c r="HA35" i="1"/>
  <c r="GY35" i="1"/>
  <c r="GV35" i="1"/>
  <c r="GW35" i="1" s="1"/>
  <c r="GU35" i="1"/>
  <c r="GS35" i="1"/>
  <c r="GP35" i="1"/>
  <c r="GQ35" i="1" s="1"/>
  <c r="GL35" i="1"/>
  <c r="GJ35" i="1"/>
  <c r="GG35" i="1"/>
  <c r="GH35" i="1" s="1"/>
  <c r="GF35" i="1"/>
  <c r="GD35" i="1"/>
  <c r="GA35" i="1"/>
  <c r="GB35" i="1" s="1"/>
  <c r="FZ35" i="1"/>
  <c r="FX35" i="1"/>
  <c r="FU35" i="1"/>
  <c r="FV35" i="1" s="1"/>
  <c r="FT35" i="1"/>
  <c r="FR35" i="1"/>
  <c r="FO35" i="1"/>
  <c r="FP35" i="1" s="1"/>
  <c r="FN35" i="1"/>
  <c r="FL35" i="1"/>
  <c r="FI35" i="1"/>
  <c r="FJ35" i="1" s="1"/>
  <c r="FH35" i="1"/>
  <c r="FF35" i="1"/>
  <c r="FC35" i="1"/>
  <c r="FD35" i="1" s="1"/>
  <c r="EY35" i="1"/>
  <c r="EW35" i="1"/>
  <c r="ET35" i="1"/>
  <c r="EU35" i="1" s="1"/>
  <c r="ES35" i="1"/>
  <c r="EQ35" i="1"/>
  <c r="EN35" i="1"/>
  <c r="EO35" i="1" s="1"/>
  <c r="EM35" i="1"/>
  <c r="EK35" i="1"/>
  <c r="EH35" i="1"/>
  <c r="EI35" i="1" s="1"/>
  <c r="EG35" i="1"/>
  <c r="EE35" i="1"/>
  <c r="EB35" i="1"/>
  <c r="EC35" i="1" s="1"/>
  <c r="EA35" i="1"/>
  <c r="DY35" i="1"/>
  <c r="DV35" i="1"/>
  <c r="DW35" i="1" s="1"/>
  <c r="DU35" i="1"/>
  <c r="DS35" i="1"/>
  <c r="DP35" i="1"/>
  <c r="DQ35" i="1" s="1"/>
  <c r="DL35" i="1"/>
  <c r="DJ35" i="1"/>
  <c r="DG35" i="1"/>
  <c r="DH35" i="1" s="1"/>
  <c r="DF35" i="1"/>
  <c r="DD35" i="1"/>
  <c r="DA35" i="1"/>
  <c r="DB35" i="1" s="1"/>
  <c r="CZ35" i="1"/>
  <c r="CX35" i="1"/>
  <c r="CU35" i="1"/>
  <c r="CV35" i="1" s="1"/>
  <c r="CT35" i="1"/>
  <c r="CR35" i="1"/>
  <c r="CO35" i="1"/>
  <c r="CP35" i="1" s="1"/>
  <c r="CN35" i="1"/>
  <c r="CI35" i="1"/>
  <c r="CJ35" i="1" s="1"/>
  <c r="CH35" i="1"/>
  <c r="CF35" i="1"/>
  <c r="CC35" i="1"/>
  <c r="CD35" i="1" s="1"/>
  <c r="BY35" i="1"/>
  <c r="BW35" i="1"/>
  <c r="BT35" i="1"/>
  <c r="BU35" i="1" s="1"/>
  <c r="BS35" i="1"/>
  <c r="BQ35" i="1"/>
  <c r="BN35" i="1"/>
  <c r="BO35" i="1" s="1"/>
  <c r="BM35" i="1"/>
  <c r="BK35" i="1"/>
  <c r="BH35" i="1"/>
  <c r="BI35" i="1" s="1"/>
  <c r="BG35" i="1"/>
  <c r="BE35" i="1"/>
  <c r="BB35" i="1"/>
  <c r="BC35" i="1" s="1"/>
  <c r="AZ35" i="1"/>
  <c r="AY35" i="1"/>
  <c r="AX35" i="1"/>
  <c r="AU35" i="1"/>
  <c r="AS35" i="1"/>
  <c r="AP35" i="1"/>
  <c r="AQ35" i="1" s="1"/>
  <c r="AL35" i="1"/>
  <c r="AJ35" i="1"/>
  <c r="AG35" i="1"/>
  <c r="AH35" i="1" s="1"/>
  <c r="AF35" i="1"/>
  <c r="AD35" i="1"/>
  <c r="AA35" i="1"/>
  <c r="AB35" i="1" s="1"/>
  <c r="Z35" i="1"/>
  <c r="X35" i="1"/>
  <c r="U35" i="1"/>
  <c r="V35" i="1" s="1"/>
  <c r="T35" i="1"/>
  <c r="R35" i="1"/>
  <c r="O35" i="1"/>
  <c r="P35" i="1" s="1"/>
  <c r="N35" i="1"/>
  <c r="L35" i="1"/>
  <c r="I35" i="1"/>
  <c r="J35" i="1" s="1"/>
  <c r="H35" i="1"/>
  <c r="F35" i="1"/>
  <c r="C35" i="1"/>
  <c r="D35" i="1" s="1"/>
  <c r="IE34" i="1"/>
  <c r="IC34" i="1"/>
  <c r="HZ34" i="1"/>
  <c r="IA34" i="1" s="1"/>
  <c r="HY34" i="1"/>
  <c r="HW34" i="1"/>
  <c r="HT34" i="1"/>
  <c r="HU34" i="1" s="1"/>
  <c r="HS34" i="1"/>
  <c r="HQ34" i="1"/>
  <c r="HN34" i="1"/>
  <c r="HO34" i="1" s="1"/>
  <c r="HM34" i="1"/>
  <c r="HK34" i="1"/>
  <c r="HH34" i="1"/>
  <c r="HI34" i="1" s="1"/>
  <c r="HG34" i="1"/>
  <c r="HE34" i="1"/>
  <c r="HB34" i="1"/>
  <c r="HC34" i="1" s="1"/>
  <c r="HA34" i="1"/>
  <c r="GY34" i="1"/>
  <c r="GV34" i="1"/>
  <c r="GW34" i="1" s="1"/>
  <c r="GU34" i="1"/>
  <c r="GS34" i="1"/>
  <c r="GP34" i="1"/>
  <c r="GQ34" i="1" s="1"/>
  <c r="GL34" i="1"/>
  <c r="GJ34" i="1"/>
  <c r="GG34" i="1"/>
  <c r="GH34" i="1" s="1"/>
  <c r="GF34" i="1"/>
  <c r="GD34" i="1"/>
  <c r="GA34" i="1"/>
  <c r="GB34" i="1" s="1"/>
  <c r="FZ34" i="1"/>
  <c r="FX34" i="1"/>
  <c r="FU34" i="1"/>
  <c r="FV34" i="1" s="1"/>
  <c r="FT34" i="1"/>
  <c r="FR34" i="1"/>
  <c r="FO34" i="1"/>
  <c r="FP34" i="1" s="1"/>
  <c r="FN34" i="1"/>
  <c r="FL34" i="1"/>
  <c r="FI34" i="1"/>
  <c r="FJ34" i="1" s="1"/>
  <c r="FH34" i="1"/>
  <c r="FF34" i="1"/>
  <c r="FC34" i="1"/>
  <c r="FD34" i="1" s="1"/>
  <c r="EY34" i="1"/>
  <c r="EW34" i="1"/>
  <c r="ET34" i="1"/>
  <c r="EU34" i="1" s="1"/>
  <c r="ES34" i="1"/>
  <c r="EQ34" i="1"/>
  <c r="EN34" i="1"/>
  <c r="EO34" i="1" s="1"/>
  <c r="EM34" i="1"/>
  <c r="EK34" i="1"/>
  <c r="EH34" i="1"/>
  <c r="EI34" i="1" s="1"/>
  <c r="EG34" i="1"/>
  <c r="EE34" i="1"/>
  <c r="EB34" i="1"/>
  <c r="EC34" i="1" s="1"/>
  <c r="EA34" i="1"/>
  <c r="DY34" i="1"/>
  <c r="DV34" i="1"/>
  <c r="DW34" i="1" s="1"/>
  <c r="DU34" i="1"/>
  <c r="DS34" i="1"/>
  <c r="DP34" i="1"/>
  <c r="DQ34" i="1" s="1"/>
  <c r="DL34" i="1"/>
  <c r="DJ34" i="1"/>
  <c r="DG34" i="1"/>
  <c r="DH34" i="1" s="1"/>
  <c r="DF34" i="1"/>
  <c r="DD34" i="1"/>
  <c r="DA34" i="1"/>
  <c r="DB34" i="1" s="1"/>
  <c r="CZ34" i="1"/>
  <c r="CX34" i="1"/>
  <c r="CU34" i="1"/>
  <c r="CV34" i="1" s="1"/>
  <c r="CT34" i="1"/>
  <c r="CR34" i="1"/>
  <c r="CO34" i="1"/>
  <c r="CP34" i="1" s="1"/>
  <c r="CN34" i="1"/>
  <c r="CI34" i="1"/>
  <c r="CJ34" i="1" s="1"/>
  <c r="CH34" i="1"/>
  <c r="CF34" i="1"/>
  <c r="CC34" i="1"/>
  <c r="CD34" i="1" s="1"/>
  <c r="BY34" i="1"/>
  <c r="BW34" i="1"/>
  <c r="BT34" i="1"/>
  <c r="BU34" i="1" s="1"/>
  <c r="BS34" i="1"/>
  <c r="BQ34" i="1"/>
  <c r="BN34" i="1"/>
  <c r="BO34" i="1" s="1"/>
  <c r="BM34" i="1"/>
  <c r="BK34" i="1"/>
  <c r="BH34" i="1"/>
  <c r="BI34" i="1" s="1"/>
  <c r="BG34" i="1"/>
  <c r="BE34" i="1"/>
  <c r="BB34" i="1"/>
  <c r="BC34" i="1" s="1"/>
  <c r="AZ34" i="1"/>
  <c r="AX34" i="1"/>
  <c r="AY34" i="1" s="1"/>
  <c r="AU34" i="1"/>
  <c r="AS34" i="1"/>
  <c r="AP34" i="1"/>
  <c r="AQ34" i="1" s="1"/>
  <c r="AL34" i="1"/>
  <c r="AJ34" i="1"/>
  <c r="AG34" i="1"/>
  <c r="AH34" i="1" s="1"/>
  <c r="AF34" i="1"/>
  <c r="AD34" i="1"/>
  <c r="AA34" i="1"/>
  <c r="AB34" i="1" s="1"/>
  <c r="Z34" i="1"/>
  <c r="X34" i="1"/>
  <c r="U34" i="1"/>
  <c r="V34" i="1" s="1"/>
  <c r="T34" i="1"/>
  <c r="R34" i="1"/>
  <c r="O34" i="1"/>
  <c r="P34" i="1" s="1"/>
  <c r="N34" i="1"/>
  <c r="L34" i="1"/>
  <c r="I34" i="1"/>
  <c r="J34" i="1" s="1"/>
  <c r="H34" i="1"/>
  <c r="F34" i="1"/>
  <c r="C34" i="1"/>
  <c r="D34" i="1" s="1"/>
  <c r="IE33" i="1"/>
  <c r="IC33" i="1"/>
  <c r="HZ33" i="1"/>
  <c r="IA33" i="1" s="1"/>
  <c r="HY33" i="1"/>
  <c r="HW33" i="1"/>
  <c r="HT33" i="1"/>
  <c r="HU33" i="1" s="1"/>
  <c r="HS33" i="1"/>
  <c r="HQ33" i="1"/>
  <c r="HN33" i="1"/>
  <c r="HO33" i="1" s="1"/>
  <c r="HM33" i="1"/>
  <c r="HK33" i="1"/>
  <c r="HI33" i="1"/>
  <c r="HH33" i="1"/>
  <c r="HG33" i="1"/>
  <c r="HE33" i="1"/>
  <c r="HC33" i="1"/>
  <c r="HB33" i="1"/>
  <c r="HA33" i="1"/>
  <c r="GY33" i="1"/>
  <c r="GW33" i="1"/>
  <c r="GV33" i="1"/>
  <c r="GU33" i="1"/>
  <c r="GS33" i="1"/>
  <c r="GQ33" i="1"/>
  <c r="GP33" i="1"/>
  <c r="GL33" i="1"/>
  <c r="GJ33" i="1"/>
  <c r="GH33" i="1"/>
  <c r="GG33" i="1"/>
  <c r="GF33" i="1"/>
  <c r="GD33" i="1"/>
  <c r="GB33" i="1"/>
  <c r="GA33" i="1"/>
  <c r="FZ33" i="1"/>
  <c r="FX33" i="1"/>
  <c r="FV33" i="1"/>
  <c r="FU33" i="1"/>
  <c r="FT33" i="1"/>
  <c r="FR33" i="1"/>
  <c r="FP33" i="1"/>
  <c r="FO33" i="1"/>
  <c r="FN33" i="1"/>
  <c r="FL33" i="1"/>
  <c r="FJ33" i="1"/>
  <c r="FI33" i="1"/>
  <c r="FH33" i="1"/>
  <c r="FF33" i="1"/>
  <c r="FD33" i="1"/>
  <c r="FC33" i="1"/>
  <c r="EY33" i="1"/>
  <c r="EW33" i="1"/>
  <c r="EU33" i="1"/>
  <c r="ET33" i="1"/>
  <c r="ES33" i="1"/>
  <c r="EQ33" i="1"/>
  <c r="EO33" i="1"/>
  <c r="EN33" i="1"/>
  <c r="EM33" i="1"/>
  <c r="EK33" i="1"/>
  <c r="EI33" i="1"/>
  <c r="EH33" i="1"/>
  <c r="EG33" i="1"/>
  <c r="EE33" i="1"/>
  <c r="EC33" i="1"/>
  <c r="EB33" i="1"/>
  <c r="EA33" i="1"/>
  <c r="DY33" i="1"/>
  <c r="DW33" i="1"/>
  <c r="DV33" i="1"/>
  <c r="DU33" i="1"/>
  <c r="DS33" i="1"/>
  <c r="DQ33" i="1"/>
  <c r="DP33" i="1"/>
  <c r="DL33" i="1"/>
  <c r="DJ33" i="1"/>
  <c r="DH33" i="1"/>
  <c r="DG33" i="1"/>
  <c r="DF33" i="1"/>
  <c r="DD33" i="1"/>
  <c r="DB33" i="1"/>
  <c r="DA33" i="1"/>
  <c r="CZ33" i="1"/>
  <c r="CX33" i="1"/>
  <c r="CV33" i="1"/>
  <c r="CU33" i="1"/>
  <c r="CT33" i="1"/>
  <c r="CR33" i="1"/>
  <c r="CP33" i="1"/>
  <c r="CO33" i="1"/>
  <c r="CN33" i="1"/>
  <c r="CI33" i="1"/>
  <c r="CJ33" i="1" s="1"/>
  <c r="CH33" i="1"/>
  <c r="CF33" i="1"/>
  <c r="CC33" i="1"/>
  <c r="CD33" i="1" s="1"/>
  <c r="BY33" i="1"/>
  <c r="BW33" i="1"/>
  <c r="BT33" i="1"/>
  <c r="BU33" i="1" s="1"/>
  <c r="BS33" i="1"/>
  <c r="BQ33" i="1"/>
  <c r="BN33" i="1"/>
  <c r="BO33" i="1" s="1"/>
  <c r="BM33" i="1"/>
  <c r="BK33" i="1"/>
  <c r="BH33" i="1"/>
  <c r="BI33" i="1" s="1"/>
  <c r="BG33" i="1"/>
  <c r="BE33" i="1"/>
  <c r="BB33" i="1"/>
  <c r="BC33" i="1" s="1"/>
  <c r="BA33" i="1"/>
  <c r="AZ33" i="1"/>
  <c r="AX33" i="1"/>
  <c r="AU33" i="1"/>
  <c r="AS33" i="1"/>
  <c r="AQ33" i="1"/>
  <c r="AP33" i="1"/>
  <c r="AL33" i="1"/>
  <c r="AJ33" i="1"/>
  <c r="AH33" i="1"/>
  <c r="AG33" i="1"/>
  <c r="AF33" i="1"/>
  <c r="AD33" i="1"/>
  <c r="AB33" i="1"/>
  <c r="AA33" i="1"/>
  <c r="Z33" i="1"/>
  <c r="X33" i="1"/>
  <c r="V33" i="1"/>
  <c r="U33" i="1"/>
  <c r="T33" i="1"/>
  <c r="R33" i="1"/>
  <c r="P33" i="1"/>
  <c r="O33" i="1"/>
  <c r="N33" i="1"/>
  <c r="L33" i="1"/>
  <c r="J33" i="1"/>
  <c r="I33" i="1"/>
  <c r="H33" i="1"/>
  <c r="F33" i="1"/>
  <c r="D33" i="1"/>
  <c r="C33" i="1"/>
  <c r="ID32" i="1"/>
  <c r="IE32" i="1" s="1"/>
  <c r="IC32" i="1"/>
  <c r="IB32" i="1"/>
  <c r="HZ32" i="1" s="1"/>
  <c r="IA32" i="1" s="1"/>
  <c r="HX32" i="1"/>
  <c r="HY32" i="1" s="1"/>
  <c r="HV32" i="1"/>
  <c r="HR32" i="1"/>
  <c r="HS32" i="1" s="1"/>
  <c r="HL32" i="1"/>
  <c r="HM32" i="1" s="1"/>
  <c r="HF32" i="1"/>
  <c r="HG32" i="1" s="1"/>
  <c r="HD32" i="1"/>
  <c r="GZ32" i="1"/>
  <c r="HA32" i="1" s="1"/>
  <c r="GX32" i="1"/>
  <c r="GT32" i="1"/>
  <c r="GU32" i="1" s="1"/>
  <c r="GR32" i="1"/>
  <c r="GS32" i="1" s="1"/>
  <c r="GP32" i="1"/>
  <c r="GQ32" i="1" s="1"/>
  <c r="GK32" i="1"/>
  <c r="GI32" i="1"/>
  <c r="GJ32" i="1" s="1"/>
  <c r="GE32" i="1"/>
  <c r="GF32" i="1" s="1"/>
  <c r="GC32" i="1"/>
  <c r="GD32" i="1" s="1"/>
  <c r="FZ32" i="1"/>
  <c r="FY32" i="1"/>
  <c r="FW32" i="1"/>
  <c r="FX32" i="1" s="1"/>
  <c r="FU32" i="1"/>
  <c r="FV32" i="1" s="1"/>
  <c r="FS32" i="1"/>
  <c r="FT32" i="1" s="1"/>
  <c r="FQ32" i="1"/>
  <c r="FR32" i="1" s="1"/>
  <c r="FO32" i="1"/>
  <c r="FP32" i="1" s="1"/>
  <c r="FM32" i="1"/>
  <c r="FN32" i="1" s="1"/>
  <c r="FK32" i="1"/>
  <c r="FL32" i="1" s="1"/>
  <c r="FG32" i="1"/>
  <c r="FH32" i="1" s="1"/>
  <c r="FE32" i="1"/>
  <c r="EY32" i="1"/>
  <c r="EX32" i="1"/>
  <c r="EV32" i="1"/>
  <c r="ER32" i="1"/>
  <c r="EQ32" i="1"/>
  <c r="EP32" i="1"/>
  <c r="EL32" i="1"/>
  <c r="EJ32" i="1"/>
  <c r="EK32" i="1" s="1"/>
  <c r="EF32" i="1"/>
  <c r="EG32" i="1" s="1"/>
  <c r="ED32" i="1"/>
  <c r="EE32" i="1" s="1"/>
  <c r="EA32" i="1"/>
  <c r="DZ32" i="1"/>
  <c r="DX32" i="1"/>
  <c r="DV32" i="1" s="1"/>
  <c r="DW32" i="1" s="1"/>
  <c r="DU32" i="1"/>
  <c r="DT32" i="1"/>
  <c r="DR32" i="1"/>
  <c r="DP32" i="1" s="1"/>
  <c r="DQ32" i="1" s="1"/>
  <c r="DK32" i="1"/>
  <c r="DL32" i="1" s="1"/>
  <c r="DJ32" i="1"/>
  <c r="DI32" i="1"/>
  <c r="DE32" i="1"/>
  <c r="DF32" i="1" s="1"/>
  <c r="DD32" i="1"/>
  <c r="DC32" i="1"/>
  <c r="DA32" i="1"/>
  <c r="DB32" i="1" s="1"/>
  <c r="CZ32" i="1"/>
  <c r="CY32" i="1"/>
  <c r="CW32" i="1"/>
  <c r="CS32" i="1"/>
  <c r="CT32" i="1" s="1"/>
  <c r="CR32" i="1"/>
  <c r="CQ32" i="1"/>
  <c r="CO32" i="1"/>
  <c r="CP32" i="1" s="1"/>
  <c r="CN32" i="1"/>
  <c r="CM32" i="1"/>
  <c r="CI32" i="1"/>
  <c r="CJ32" i="1" s="1"/>
  <c r="CE32" i="1"/>
  <c r="BV32" i="1"/>
  <c r="BQ32" i="1"/>
  <c r="BP32" i="1"/>
  <c r="E32" i="1"/>
  <c r="IE31" i="1"/>
  <c r="IC31" i="1"/>
  <c r="IA31" i="1"/>
  <c r="HZ31" i="1"/>
  <c r="HY31" i="1"/>
  <c r="HW31" i="1"/>
  <c r="HU31" i="1"/>
  <c r="HT31" i="1"/>
  <c r="HS31" i="1"/>
  <c r="HQ31" i="1"/>
  <c r="HO31" i="1"/>
  <c r="HN31" i="1"/>
  <c r="HM31" i="1"/>
  <c r="HK31" i="1"/>
  <c r="HI31" i="1"/>
  <c r="HH31" i="1"/>
  <c r="HG31" i="1"/>
  <c r="HE31" i="1"/>
  <c r="HC31" i="1"/>
  <c r="HB31" i="1"/>
  <c r="HA31" i="1"/>
  <c r="GY31" i="1"/>
  <c r="GW31" i="1"/>
  <c r="GV31" i="1"/>
  <c r="GU31" i="1"/>
  <c r="GS31" i="1"/>
  <c r="GQ31" i="1"/>
  <c r="GP31" i="1"/>
  <c r="GL31" i="1"/>
  <c r="GJ31" i="1"/>
  <c r="GH31" i="1"/>
  <c r="GG31" i="1"/>
  <c r="GF31" i="1"/>
  <c r="GD31" i="1"/>
  <c r="GB31" i="1"/>
  <c r="GA31" i="1"/>
  <c r="FZ31" i="1"/>
  <c r="FX31" i="1"/>
  <c r="FV31" i="1"/>
  <c r="FU31" i="1"/>
  <c r="FT31" i="1"/>
  <c r="FR31" i="1"/>
  <c r="FP31" i="1"/>
  <c r="FO31" i="1"/>
  <c r="FN31" i="1"/>
  <c r="FL31" i="1"/>
  <c r="FJ31" i="1"/>
  <c r="FI31" i="1"/>
  <c r="FH31" i="1"/>
  <c r="FF31" i="1"/>
  <c r="FD31" i="1"/>
  <c r="FC31" i="1"/>
  <c r="EY31" i="1"/>
  <c r="EW31" i="1"/>
  <c r="EU31" i="1"/>
  <c r="ET31" i="1"/>
  <c r="ES31" i="1"/>
  <c r="EQ31" i="1"/>
  <c r="EO31" i="1"/>
  <c r="EN31" i="1"/>
  <c r="EM31" i="1"/>
  <c r="EK31" i="1"/>
  <c r="EI31" i="1"/>
  <c r="EH31" i="1"/>
  <c r="EG31" i="1"/>
  <c r="EE31" i="1"/>
  <c r="EC31" i="1"/>
  <c r="EB31" i="1"/>
  <c r="EA31" i="1"/>
  <c r="DY31" i="1"/>
  <c r="DW31" i="1"/>
  <c r="DV31" i="1"/>
  <c r="DU31" i="1"/>
  <c r="DS31" i="1"/>
  <c r="DQ31" i="1"/>
  <c r="DP31" i="1"/>
  <c r="DL31" i="1"/>
  <c r="DJ31" i="1"/>
  <c r="DH31" i="1"/>
  <c r="DG31" i="1"/>
  <c r="DF31" i="1"/>
  <c r="DD31" i="1"/>
  <c r="DB31" i="1"/>
  <c r="DA31" i="1"/>
  <c r="CZ31" i="1"/>
  <c r="CX31" i="1"/>
  <c r="CV31" i="1"/>
  <c r="CU31" i="1"/>
  <c r="CT31" i="1"/>
  <c r="CR31" i="1"/>
  <c r="CP31" i="1"/>
  <c r="CO31" i="1"/>
  <c r="CN31" i="1"/>
  <c r="CI31" i="1"/>
  <c r="CJ31" i="1" s="1"/>
  <c r="CH31" i="1"/>
  <c r="CF31" i="1"/>
  <c r="CC31" i="1"/>
  <c r="CD31" i="1" s="1"/>
  <c r="BY31" i="1"/>
  <c r="BW31" i="1"/>
  <c r="BT31" i="1"/>
  <c r="BU31" i="1" s="1"/>
  <c r="BS31" i="1"/>
  <c r="BQ31" i="1"/>
  <c r="BN31" i="1"/>
  <c r="BO31" i="1" s="1"/>
  <c r="BM31" i="1"/>
  <c r="BK31" i="1"/>
  <c r="BH31" i="1"/>
  <c r="BI31" i="1" s="1"/>
  <c r="BG31" i="1"/>
  <c r="BE31" i="1"/>
  <c r="BB31" i="1"/>
  <c r="BC31" i="1" s="1"/>
  <c r="AZ31" i="1"/>
  <c r="BA31" i="1" s="1"/>
  <c r="AX31" i="1"/>
  <c r="AU31" i="1"/>
  <c r="AS31" i="1"/>
  <c r="AP31" i="1"/>
  <c r="AQ31" i="1" s="1"/>
  <c r="AL31" i="1"/>
  <c r="AJ31" i="1"/>
  <c r="AG31" i="1"/>
  <c r="AH31" i="1" s="1"/>
  <c r="AF31" i="1"/>
  <c r="AD31" i="1"/>
  <c r="AA31" i="1"/>
  <c r="AB31" i="1" s="1"/>
  <c r="Z31" i="1"/>
  <c r="X31" i="1"/>
  <c r="U31" i="1"/>
  <c r="V31" i="1" s="1"/>
  <c r="T31" i="1"/>
  <c r="R31" i="1"/>
  <c r="O31" i="1"/>
  <c r="P31" i="1" s="1"/>
  <c r="N31" i="1"/>
  <c r="L31" i="1"/>
  <c r="I31" i="1"/>
  <c r="J31" i="1" s="1"/>
  <c r="H31" i="1"/>
  <c r="F31" i="1"/>
  <c r="C31" i="1"/>
  <c r="D31" i="1" s="1"/>
  <c r="ID30" i="1"/>
  <c r="IB30" i="1"/>
  <c r="IC30" i="1" s="1"/>
  <c r="HX30" i="1"/>
  <c r="HY30" i="1" s="1"/>
  <c r="HV30" i="1"/>
  <c r="HR30" i="1"/>
  <c r="HS30" i="1" s="1"/>
  <c r="HP30" i="1"/>
  <c r="HQ30" i="1" s="1"/>
  <c r="HN30" i="1"/>
  <c r="HO30" i="1" s="1"/>
  <c r="HL30" i="1"/>
  <c r="HM30" i="1" s="1"/>
  <c r="HJ30" i="1"/>
  <c r="HF30" i="1"/>
  <c r="HG30" i="1" s="1"/>
  <c r="HD30" i="1"/>
  <c r="GZ30" i="1"/>
  <c r="HA30" i="1" s="1"/>
  <c r="GX30" i="1"/>
  <c r="GT30" i="1"/>
  <c r="GU30" i="1" s="1"/>
  <c r="GR30" i="1"/>
  <c r="GS30" i="1" s="1"/>
  <c r="GK30" i="1"/>
  <c r="GL30" i="1" s="1"/>
  <c r="GI30" i="1"/>
  <c r="GE30" i="1"/>
  <c r="GC30" i="1"/>
  <c r="GD30" i="1" s="1"/>
  <c r="FY30" i="1"/>
  <c r="FZ30" i="1" s="1"/>
  <c r="FW30" i="1"/>
  <c r="FS30" i="1"/>
  <c r="FQ30" i="1"/>
  <c r="FR30" i="1" s="1"/>
  <c r="FM30" i="1"/>
  <c r="FN30" i="1" s="1"/>
  <c r="FK30" i="1"/>
  <c r="FK28" i="1" s="1"/>
  <c r="FG30" i="1"/>
  <c r="FH30" i="1" s="1"/>
  <c r="FE30" i="1"/>
  <c r="FF30" i="1" s="1"/>
  <c r="FC30" i="1"/>
  <c r="FD30" i="1" s="1"/>
  <c r="EX30" i="1"/>
  <c r="EV30" i="1"/>
  <c r="ER30" i="1"/>
  <c r="ES30" i="1" s="1"/>
  <c r="EP30" i="1"/>
  <c r="EQ30" i="1" s="1"/>
  <c r="EL30" i="1"/>
  <c r="EJ30" i="1"/>
  <c r="EF30" i="1"/>
  <c r="ED30" i="1"/>
  <c r="EE30" i="1" s="1"/>
  <c r="DZ30" i="1"/>
  <c r="DX30" i="1"/>
  <c r="DT30" i="1"/>
  <c r="DU30" i="1" s="1"/>
  <c r="DR30" i="1"/>
  <c r="DS30" i="1" s="1"/>
  <c r="DP30" i="1"/>
  <c r="DQ30" i="1" s="1"/>
  <c r="DK30" i="1"/>
  <c r="DL30" i="1" s="1"/>
  <c r="DI30" i="1"/>
  <c r="DE30" i="1"/>
  <c r="DF30" i="1" s="1"/>
  <c r="DC30" i="1"/>
  <c r="CY30" i="1"/>
  <c r="CZ30" i="1" s="1"/>
  <c r="CW30" i="1"/>
  <c r="CS30" i="1"/>
  <c r="CT30" i="1" s="1"/>
  <c r="CQ30" i="1"/>
  <c r="CR30" i="1" s="1"/>
  <c r="CM30" i="1"/>
  <c r="CN30" i="1" s="1"/>
  <c r="CI30" i="1"/>
  <c r="CJ30" i="1" s="1"/>
  <c r="CG30" i="1"/>
  <c r="CE30" i="1"/>
  <c r="CF30" i="1" s="1"/>
  <c r="BX30" i="1"/>
  <c r="BY30" i="1" s="1"/>
  <c r="BV30" i="1"/>
  <c r="BR30" i="1"/>
  <c r="BP30" i="1"/>
  <c r="BQ30" i="1" s="1"/>
  <c r="BL30" i="1"/>
  <c r="BM30" i="1" s="1"/>
  <c r="BJ30" i="1"/>
  <c r="BF30" i="1"/>
  <c r="BD30" i="1"/>
  <c r="BE30" i="1" s="1"/>
  <c r="AZ30" i="1"/>
  <c r="BA30" i="1" s="1"/>
  <c r="AT30" i="1"/>
  <c r="AU30" i="1" s="1"/>
  <c r="AR30" i="1"/>
  <c r="AS30" i="1" s="1"/>
  <c r="AP30" i="1"/>
  <c r="AQ30" i="1" s="1"/>
  <c r="AK30" i="1"/>
  <c r="AL30" i="1" s="1"/>
  <c r="AI30" i="1"/>
  <c r="AJ30" i="1" s="1"/>
  <c r="AG30" i="1"/>
  <c r="AH30" i="1" s="1"/>
  <c r="AE30" i="1"/>
  <c r="AC30" i="1"/>
  <c r="AD30" i="1" s="1"/>
  <c r="Y30" i="1"/>
  <c r="Z30" i="1" s="1"/>
  <c r="W30" i="1"/>
  <c r="S30" i="1"/>
  <c r="Q30" i="1"/>
  <c r="R30" i="1" s="1"/>
  <c r="M30" i="1"/>
  <c r="N30" i="1" s="1"/>
  <c r="K30" i="1"/>
  <c r="G30" i="1"/>
  <c r="E30" i="1"/>
  <c r="F30" i="1" s="1"/>
  <c r="IE29" i="1"/>
  <c r="IC29" i="1"/>
  <c r="HZ29" i="1"/>
  <c r="IA29" i="1" s="1"/>
  <c r="HY29" i="1"/>
  <c r="HW29" i="1"/>
  <c r="HT29" i="1"/>
  <c r="HU29" i="1" s="1"/>
  <c r="HS29" i="1"/>
  <c r="HQ29" i="1"/>
  <c r="HN29" i="1"/>
  <c r="HO29" i="1" s="1"/>
  <c r="HM29" i="1"/>
  <c r="HK29" i="1"/>
  <c r="HH29" i="1"/>
  <c r="HI29" i="1" s="1"/>
  <c r="HG29" i="1"/>
  <c r="HE29" i="1"/>
  <c r="HB29" i="1"/>
  <c r="HC29" i="1" s="1"/>
  <c r="HA29" i="1"/>
  <c r="GY29" i="1"/>
  <c r="GV29" i="1"/>
  <c r="GW29" i="1" s="1"/>
  <c r="GU29" i="1"/>
  <c r="GS29" i="1"/>
  <c r="GP29" i="1"/>
  <c r="GQ29" i="1" s="1"/>
  <c r="GL29" i="1"/>
  <c r="GJ29" i="1"/>
  <c r="GG29" i="1"/>
  <c r="GH29" i="1" s="1"/>
  <c r="GF29" i="1"/>
  <c r="GD29" i="1"/>
  <c r="GA29" i="1"/>
  <c r="GB29" i="1" s="1"/>
  <c r="FZ29" i="1"/>
  <c r="FX29" i="1"/>
  <c r="FU29" i="1"/>
  <c r="FV29" i="1" s="1"/>
  <c r="FT29" i="1"/>
  <c r="FR29" i="1"/>
  <c r="FO29" i="1"/>
  <c r="FP29" i="1" s="1"/>
  <c r="FN29" i="1"/>
  <c r="FL29" i="1"/>
  <c r="FI29" i="1"/>
  <c r="FJ29" i="1" s="1"/>
  <c r="FH29" i="1"/>
  <c r="FF29" i="1"/>
  <c r="FC29" i="1"/>
  <c r="FD29" i="1" s="1"/>
  <c r="EY29" i="1"/>
  <c r="EW29" i="1"/>
  <c r="ET29" i="1"/>
  <c r="EU29" i="1" s="1"/>
  <c r="ES29" i="1"/>
  <c r="EQ29" i="1"/>
  <c r="EN29" i="1"/>
  <c r="EO29" i="1" s="1"/>
  <c r="EM29" i="1"/>
  <c r="EK29" i="1"/>
  <c r="EH29" i="1"/>
  <c r="EI29" i="1" s="1"/>
  <c r="EG29" i="1"/>
  <c r="EE29" i="1"/>
  <c r="EB29" i="1"/>
  <c r="EC29" i="1" s="1"/>
  <c r="EA29" i="1"/>
  <c r="DY29" i="1"/>
  <c r="DV29" i="1"/>
  <c r="DW29" i="1" s="1"/>
  <c r="DU29" i="1"/>
  <c r="DS29" i="1"/>
  <c r="DP29" i="1"/>
  <c r="DQ29" i="1" s="1"/>
  <c r="DL29" i="1"/>
  <c r="DJ29" i="1"/>
  <c r="DG29" i="1"/>
  <c r="DH29" i="1" s="1"/>
  <c r="DF29" i="1"/>
  <c r="DD29" i="1"/>
  <c r="DA29" i="1"/>
  <c r="DB29" i="1" s="1"/>
  <c r="CZ29" i="1"/>
  <c r="CX29" i="1"/>
  <c r="CU29" i="1"/>
  <c r="CV29" i="1" s="1"/>
  <c r="CT29" i="1"/>
  <c r="CR29" i="1"/>
  <c r="CO29" i="1"/>
  <c r="CP29" i="1" s="1"/>
  <c r="CN29" i="1"/>
  <c r="CI29" i="1"/>
  <c r="CJ29" i="1" s="1"/>
  <c r="CH29" i="1"/>
  <c r="CF29" i="1"/>
  <c r="CC29" i="1"/>
  <c r="CD29" i="1" s="1"/>
  <c r="BY29" i="1"/>
  <c r="BW29" i="1"/>
  <c r="BT29" i="1"/>
  <c r="BU29" i="1" s="1"/>
  <c r="BS29" i="1"/>
  <c r="BQ29" i="1"/>
  <c r="BN29" i="1"/>
  <c r="BO29" i="1" s="1"/>
  <c r="BM29" i="1"/>
  <c r="BK29" i="1"/>
  <c r="BH29" i="1"/>
  <c r="BI29" i="1" s="1"/>
  <c r="BG29" i="1"/>
  <c r="BE29" i="1"/>
  <c r="BB29" i="1"/>
  <c r="BC29" i="1" s="1"/>
  <c r="AZ29" i="1"/>
  <c r="BA29" i="1" s="1"/>
  <c r="AX29" i="1"/>
  <c r="AU29" i="1"/>
  <c r="AS29" i="1"/>
  <c r="AQ29" i="1"/>
  <c r="AP29" i="1"/>
  <c r="AL29" i="1"/>
  <c r="AJ29" i="1"/>
  <c r="AH29" i="1"/>
  <c r="AG29" i="1"/>
  <c r="AF29" i="1"/>
  <c r="AD29" i="1"/>
  <c r="AB29" i="1"/>
  <c r="AA29" i="1"/>
  <c r="Z29" i="1"/>
  <c r="X29" i="1"/>
  <c r="V29" i="1"/>
  <c r="U29" i="1"/>
  <c r="T29" i="1"/>
  <c r="R29" i="1"/>
  <c r="P29" i="1"/>
  <c r="O29" i="1"/>
  <c r="N29" i="1"/>
  <c r="L29" i="1"/>
  <c r="J29" i="1"/>
  <c r="I29" i="1"/>
  <c r="H29" i="1"/>
  <c r="F29" i="1"/>
  <c r="D29" i="1"/>
  <c r="C29" i="1"/>
  <c r="ID28" i="1"/>
  <c r="IB28" i="1"/>
  <c r="IC28" i="1" s="1"/>
  <c r="HR28" i="1"/>
  <c r="HS28" i="1" s="1"/>
  <c r="HP28" i="1"/>
  <c r="HQ28" i="1" s="1"/>
  <c r="HN28" i="1"/>
  <c r="HO28" i="1" s="1"/>
  <c r="HL28" i="1"/>
  <c r="HM28" i="1" s="1"/>
  <c r="HJ28" i="1"/>
  <c r="HF28" i="1"/>
  <c r="HG28" i="1" s="1"/>
  <c r="HD28" i="1"/>
  <c r="HE28" i="1" s="1"/>
  <c r="GZ28" i="1"/>
  <c r="HA28" i="1" s="1"/>
  <c r="GX28" i="1"/>
  <c r="GT28" i="1"/>
  <c r="GR28" i="1"/>
  <c r="GS28" i="1" s="1"/>
  <c r="GK28" i="1"/>
  <c r="GL28" i="1" s="1"/>
  <c r="GI28" i="1"/>
  <c r="GC28" i="1"/>
  <c r="GD28" i="1" s="1"/>
  <c r="FY28" i="1"/>
  <c r="FZ28" i="1" s="1"/>
  <c r="FW28" i="1"/>
  <c r="FS28" i="1"/>
  <c r="FT28" i="1" s="1"/>
  <c r="FQ28" i="1"/>
  <c r="FR28" i="1" s="1"/>
  <c r="FO28" i="1"/>
  <c r="FP28" i="1" s="1"/>
  <c r="FM28" i="1"/>
  <c r="FN28" i="1" s="1"/>
  <c r="FG28" i="1"/>
  <c r="FH28" i="1" s="1"/>
  <c r="FE28" i="1"/>
  <c r="FF28" i="1" s="1"/>
  <c r="EV28" i="1"/>
  <c r="ER28" i="1"/>
  <c r="EP28" i="1"/>
  <c r="EQ28" i="1" s="1"/>
  <c r="EJ28" i="1"/>
  <c r="EF28" i="1"/>
  <c r="EG28" i="1" s="1"/>
  <c r="ED28" i="1"/>
  <c r="DT28" i="1"/>
  <c r="DU28" i="1" s="1"/>
  <c r="DR28" i="1"/>
  <c r="DK28" i="1"/>
  <c r="DL28" i="1" s="1"/>
  <c r="DI28" i="1"/>
  <c r="DE28" i="1"/>
  <c r="DF28" i="1" s="1"/>
  <c r="CY28" i="1"/>
  <c r="CZ28" i="1" s="1"/>
  <c r="CW28" i="1"/>
  <c r="CS28" i="1"/>
  <c r="CQ28" i="1"/>
  <c r="CR28" i="1" s="1"/>
  <c r="CM28" i="1"/>
  <c r="CN28" i="1" s="1"/>
  <c r="CE28" i="1"/>
  <c r="BX28" i="1"/>
  <c r="BY28" i="1" s="1"/>
  <c r="BR28" i="1"/>
  <c r="BS28" i="1" s="1"/>
  <c r="BP28" i="1"/>
  <c r="BL28" i="1"/>
  <c r="BM28" i="1" s="1"/>
  <c r="BD28" i="1"/>
  <c r="AT28" i="1"/>
  <c r="AU28" i="1" s="1"/>
  <c r="AR28" i="1"/>
  <c r="AK28" i="1"/>
  <c r="AL28" i="1" s="1"/>
  <c r="AI28" i="1"/>
  <c r="AJ28" i="1" s="1"/>
  <c r="AG28" i="1"/>
  <c r="AH28" i="1" s="1"/>
  <c r="AC28" i="1"/>
  <c r="Y28" i="1"/>
  <c r="Z28" i="1" s="1"/>
  <c r="Q28" i="1"/>
  <c r="M28" i="1"/>
  <c r="N28" i="1" s="1"/>
  <c r="K28" i="1"/>
  <c r="L28" i="1" s="1"/>
  <c r="E28" i="1"/>
  <c r="IE27" i="1"/>
  <c r="IC27" i="1"/>
  <c r="HZ27" i="1"/>
  <c r="IA27" i="1" s="1"/>
  <c r="HY27" i="1"/>
  <c r="HW27" i="1"/>
  <c r="HT27" i="1"/>
  <c r="HU27" i="1" s="1"/>
  <c r="HS27" i="1"/>
  <c r="HQ27" i="1"/>
  <c r="HN27" i="1"/>
  <c r="HO27" i="1" s="1"/>
  <c r="HM27" i="1"/>
  <c r="HK27" i="1"/>
  <c r="HH27" i="1"/>
  <c r="HI27" i="1" s="1"/>
  <c r="HG27" i="1"/>
  <c r="HE27" i="1"/>
  <c r="HB27" i="1"/>
  <c r="HC27" i="1" s="1"/>
  <c r="HA27" i="1"/>
  <c r="GY27" i="1"/>
  <c r="GV27" i="1"/>
  <c r="GW27" i="1" s="1"/>
  <c r="GU27" i="1"/>
  <c r="GS27" i="1"/>
  <c r="GP27" i="1"/>
  <c r="GQ27" i="1" s="1"/>
  <c r="GL27" i="1"/>
  <c r="GJ27" i="1"/>
  <c r="GG27" i="1"/>
  <c r="GH27" i="1" s="1"/>
  <c r="GF27" i="1"/>
  <c r="GD27" i="1"/>
  <c r="GA27" i="1"/>
  <c r="GB27" i="1" s="1"/>
  <c r="FZ27" i="1"/>
  <c r="FX27" i="1"/>
  <c r="FU27" i="1"/>
  <c r="FV27" i="1" s="1"/>
  <c r="FT27" i="1"/>
  <c r="FR27" i="1"/>
  <c r="FO27" i="1"/>
  <c r="FP27" i="1" s="1"/>
  <c r="FN27" i="1"/>
  <c r="FL27" i="1"/>
  <c r="FI27" i="1"/>
  <c r="FJ27" i="1" s="1"/>
  <c r="FH27" i="1"/>
  <c r="FF27" i="1"/>
  <c r="FC27" i="1"/>
  <c r="FD27" i="1" s="1"/>
  <c r="EY27" i="1"/>
  <c r="EW27" i="1"/>
  <c r="ET27" i="1"/>
  <c r="EU27" i="1" s="1"/>
  <c r="ES27" i="1"/>
  <c r="EQ27" i="1"/>
  <c r="EN27" i="1"/>
  <c r="EO27" i="1" s="1"/>
  <c r="EM27" i="1"/>
  <c r="EK27" i="1"/>
  <c r="EH27" i="1"/>
  <c r="EI27" i="1" s="1"/>
  <c r="EG27" i="1"/>
  <c r="EE27" i="1"/>
  <c r="EB27" i="1"/>
  <c r="EC27" i="1" s="1"/>
  <c r="EA27" i="1"/>
  <c r="DY27" i="1"/>
  <c r="DV27" i="1"/>
  <c r="DW27" i="1" s="1"/>
  <c r="DU27" i="1"/>
  <c r="DS27" i="1"/>
  <c r="DP27" i="1"/>
  <c r="DQ27" i="1" s="1"/>
  <c r="DL27" i="1"/>
  <c r="DJ27" i="1"/>
  <c r="DG27" i="1"/>
  <c r="DH27" i="1" s="1"/>
  <c r="DF27" i="1"/>
  <c r="DD27" i="1"/>
  <c r="DA27" i="1"/>
  <c r="DB27" i="1" s="1"/>
  <c r="CZ27" i="1"/>
  <c r="CX27" i="1"/>
  <c r="CU27" i="1"/>
  <c r="CV27" i="1" s="1"/>
  <c r="CT27" i="1"/>
  <c r="CR27" i="1"/>
  <c r="CO27" i="1"/>
  <c r="CP27" i="1" s="1"/>
  <c r="CN27" i="1"/>
  <c r="CI27" i="1"/>
  <c r="CJ27" i="1" s="1"/>
  <c r="CH27" i="1"/>
  <c r="CF27" i="1"/>
  <c r="CC27" i="1"/>
  <c r="CD27" i="1" s="1"/>
  <c r="BY27" i="1"/>
  <c r="BW27" i="1"/>
  <c r="BT27" i="1"/>
  <c r="BU27" i="1" s="1"/>
  <c r="BS27" i="1"/>
  <c r="BQ27" i="1"/>
  <c r="BN27" i="1"/>
  <c r="BO27" i="1" s="1"/>
  <c r="BM27" i="1"/>
  <c r="BK27" i="1"/>
  <c r="BH27" i="1"/>
  <c r="BI27" i="1" s="1"/>
  <c r="BG27" i="1"/>
  <c r="BE27" i="1"/>
  <c r="BB27" i="1"/>
  <c r="BC27" i="1" s="1"/>
  <c r="AZ27" i="1"/>
  <c r="BA27" i="1" s="1"/>
  <c r="AY27" i="1"/>
  <c r="AX27" i="1"/>
  <c r="AV27" i="1"/>
  <c r="AW27" i="1" s="1"/>
  <c r="AU27" i="1"/>
  <c r="AS27" i="1"/>
  <c r="AP27" i="1"/>
  <c r="AQ27" i="1" s="1"/>
  <c r="AL27" i="1"/>
  <c r="AJ27" i="1"/>
  <c r="AG27" i="1"/>
  <c r="AH27" i="1" s="1"/>
  <c r="AF27" i="1"/>
  <c r="AD27" i="1"/>
  <c r="AA27" i="1"/>
  <c r="AB27" i="1" s="1"/>
  <c r="Z27" i="1"/>
  <c r="X27" i="1"/>
  <c r="U27" i="1"/>
  <c r="V27" i="1" s="1"/>
  <c r="T27" i="1"/>
  <c r="R27" i="1"/>
  <c r="O27" i="1"/>
  <c r="P27" i="1" s="1"/>
  <c r="N27" i="1"/>
  <c r="L27" i="1"/>
  <c r="I27" i="1"/>
  <c r="J27" i="1" s="1"/>
  <c r="H27" i="1"/>
  <c r="F27" i="1"/>
  <c r="C27" i="1"/>
  <c r="D27" i="1" s="1"/>
  <c r="IE26" i="1"/>
  <c r="ID26" i="1"/>
  <c r="IB26" i="1"/>
  <c r="HX26" i="1"/>
  <c r="HY26" i="1" s="1"/>
  <c r="HW26" i="1"/>
  <c r="HV26" i="1"/>
  <c r="HT26" i="1"/>
  <c r="HU26" i="1" s="1"/>
  <c r="HR26" i="1"/>
  <c r="HS26" i="1" s="1"/>
  <c r="HP26" i="1"/>
  <c r="HL26" i="1"/>
  <c r="HM26" i="1" s="1"/>
  <c r="HJ26" i="1"/>
  <c r="HK26" i="1" s="1"/>
  <c r="HG26" i="1"/>
  <c r="HF26" i="1"/>
  <c r="HD26" i="1"/>
  <c r="HB26" i="1" s="1"/>
  <c r="HC26" i="1" s="1"/>
  <c r="GZ26" i="1"/>
  <c r="HA26" i="1" s="1"/>
  <c r="GY26" i="1"/>
  <c r="GX26" i="1"/>
  <c r="GV26" i="1"/>
  <c r="GW26" i="1" s="1"/>
  <c r="GT26" i="1"/>
  <c r="GU26" i="1" s="1"/>
  <c r="GR26" i="1"/>
  <c r="GK26" i="1"/>
  <c r="GL26" i="1" s="1"/>
  <c r="GI26" i="1"/>
  <c r="GF26" i="1"/>
  <c r="GE26" i="1"/>
  <c r="GC26" i="1"/>
  <c r="FY26" i="1"/>
  <c r="FZ26" i="1" s="1"/>
  <c r="FX26" i="1"/>
  <c r="FW26" i="1"/>
  <c r="FU26" i="1"/>
  <c r="FV26" i="1" s="1"/>
  <c r="FS26" i="1"/>
  <c r="FT26" i="1" s="1"/>
  <c r="FQ26" i="1"/>
  <c r="FM26" i="1"/>
  <c r="FK26" i="1"/>
  <c r="FL26" i="1" s="1"/>
  <c r="FH26" i="1"/>
  <c r="FG26" i="1"/>
  <c r="FE26" i="1"/>
  <c r="FC26" i="1" s="1"/>
  <c r="FD26" i="1" s="1"/>
  <c r="EX26" i="1"/>
  <c r="EY26" i="1" s="1"/>
  <c r="EW26" i="1"/>
  <c r="EV26" i="1"/>
  <c r="ET26" i="1"/>
  <c r="EU26" i="1" s="1"/>
  <c r="ER26" i="1"/>
  <c r="ES26" i="1" s="1"/>
  <c r="EP26" i="1"/>
  <c r="EL26" i="1"/>
  <c r="EM26" i="1" s="1"/>
  <c r="EJ26" i="1"/>
  <c r="EG26" i="1"/>
  <c r="EF26" i="1"/>
  <c r="ED26" i="1"/>
  <c r="DZ26" i="1"/>
  <c r="EA26" i="1" s="1"/>
  <c r="DY26" i="1"/>
  <c r="DX26" i="1"/>
  <c r="DV26" i="1"/>
  <c r="DW26" i="1" s="1"/>
  <c r="DT26" i="1"/>
  <c r="DU26" i="1" s="1"/>
  <c r="DR26" i="1"/>
  <c r="DK26" i="1"/>
  <c r="DL26" i="1" s="1"/>
  <c r="DI26" i="1"/>
  <c r="DJ26" i="1" s="1"/>
  <c r="DF26" i="1"/>
  <c r="DE26" i="1"/>
  <c r="DC26" i="1"/>
  <c r="DA26" i="1" s="1"/>
  <c r="DB26" i="1" s="1"/>
  <c r="CY26" i="1"/>
  <c r="CZ26" i="1" s="1"/>
  <c r="CX26" i="1"/>
  <c r="CW26" i="1"/>
  <c r="CU26" i="1"/>
  <c r="CV26" i="1" s="1"/>
  <c r="CS26" i="1"/>
  <c r="CT26" i="1" s="1"/>
  <c r="CQ26" i="1"/>
  <c r="CM26" i="1"/>
  <c r="CI26" i="1" s="1"/>
  <c r="CJ26" i="1" s="1"/>
  <c r="CG26" i="1"/>
  <c r="CE26" i="1"/>
  <c r="CF26" i="1" s="1"/>
  <c r="BY26" i="1"/>
  <c r="BX26" i="1"/>
  <c r="BV26" i="1"/>
  <c r="BT26" i="1" s="1"/>
  <c r="BU26" i="1" s="1"/>
  <c r="BR26" i="1"/>
  <c r="BS26" i="1" s="1"/>
  <c r="BP26" i="1"/>
  <c r="BQ26" i="1" s="1"/>
  <c r="BM26" i="1"/>
  <c r="BL26" i="1"/>
  <c r="BJ26" i="1"/>
  <c r="BH26" i="1" s="1"/>
  <c r="BI26" i="1" s="1"/>
  <c r="BF26" i="1"/>
  <c r="BD26" i="1"/>
  <c r="BE26" i="1" s="1"/>
  <c r="AT26" i="1"/>
  <c r="AU26" i="1" s="1"/>
  <c r="AR26" i="1"/>
  <c r="AS26" i="1" s="1"/>
  <c r="AL26" i="1"/>
  <c r="AK26" i="1"/>
  <c r="AI26" i="1"/>
  <c r="AG26" i="1" s="1"/>
  <c r="AH26" i="1" s="1"/>
  <c r="AE26" i="1"/>
  <c r="AF26" i="1" s="1"/>
  <c r="AD26" i="1"/>
  <c r="AC26" i="1"/>
  <c r="AA26" i="1"/>
  <c r="AB26" i="1" s="1"/>
  <c r="Y26" i="1"/>
  <c r="Z26" i="1" s="1"/>
  <c r="W26" i="1"/>
  <c r="S26" i="1"/>
  <c r="T26" i="1" s="1"/>
  <c r="Q26" i="1"/>
  <c r="N26" i="1"/>
  <c r="M26" i="1"/>
  <c r="K26" i="1"/>
  <c r="I26" i="1" s="1"/>
  <c r="J26" i="1" s="1"/>
  <c r="G26" i="1"/>
  <c r="H26" i="1" s="1"/>
  <c r="F26" i="1"/>
  <c r="E26" i="1"/>
  <c r="C26" i="1"/>
  <c r="D26" i="1" s="1"/>
  <c r="IE25" i="1"/>
  <c r="IC25" i="1"/>
  <c r="HZ25" i="1"/>
  <c r="IA25" i="1" s="1"/>
  <c r="HY25" i="1"/>
  <c r="HW25" i="1"/>
  <c r="HT25" i="1"/>
  <c r="HU25" i="1" s="1"/>
  <c r="HS25" i="1"/>
  <c r="HQ25" i="1"/>
  <c r="HN25" i="1"/>
  <c r="HO25" i="1" s="1"/>
  <c r="HM25" i="1"/>
  <c r="HK25" i="1"/>
  <c r="HH25" i="1"/>
  <c r="HI25" i="1" s="1"/>
  <c r="HG25" i="1"/>
  <c r="HE25" i="1"/>
  <c r="HB25" i="1"/>
  <c r="HC25" i="1" s="1"/>
  <c r="HA25" i="1"/>
  <c r="GY25" i="1"/>
  <c r="GV25" i="1"/>
  <c r="GW25" i="1" s="1"/>
  <c r="GU25" i="1"/>
  <c r="GS25" i="1"/>
  <c r="GP25" i="1"/>
  <c r="GQ25" i="1" s="1"/>
  <c r="GL25" i="1"/>
  <c r="GJ25" i="1"/>
  <c r="GG25" i="1"/>
  <c r="GH25" i="1" s="1"/>
  <c r="GF25" i="1"/>
  <c r="GD25" i="1"/>
  <c r="GA25" i="1"/>
  <c r="GB25" i="1" s="1"/>
  <c r="FZ25" i="1"/>
  <c r="FX25" i="1"/>
  <c r="FU25" i="1"/>
  <c r="FV25" i="1" s="1"/>
  <c r="FT25" i="1"/>
  <c r="FR25" i="1"/>
  <c r="FO25" i="1"/>
  <c r="FP25" i="1" s="1"/>
  <c r="FN25" i="1"/>
  <c r="FL25" i="1"/>
  <c r="FI25" i="1"/>
  <c r="FJ25" i="1" s="1"/>
  <c r="FH25" i="1"/>
  <c r="FF25" i="1"/>
  <c r="FC25" i="1"/>
  <c r="FD25" i="1" s="1"/>
  <c r="EY25" i="1"/>
  <c r="EW25" i="1"/>
  <c r="ET25" i="1"/>
  <c r="EU25" i="1" s="1"/>
  <c r="ES25" i="1"/>
  <c r="EQ25" i="1"/>
  <c r="EN25" i="1"/>
  <c r="EO25" i="1" s="1"/>
  <c r="EM25" i="1"/>
  <c r="EK25" i="1"/>
  <c r="EH25" i="1"/>
  <c r="EI25" i="1" s="1"/>
  <c r="EG25" i="1"/>
  <c r="EE25" i="1"/>
  <c r="EB25" i="1"/>
  <c r="EC25" i="1" s="1"/>
  <c r="EA25" i="1"/>
  <c r="DY25" i="1"/>
  <c r="DV25" i="1"/>
  <c r="DW25" i="1" s="1"/>
  <c r="DU25" i="1"/>
  <c r="DS25" i="1"/>
  <c r="DP25" i="1"/>
  <c r="DQ25" i="1" s="1"/>
  <c r="DL25" i="1"/>
  <c r="DJ25" i="1"/>
  <c r="DG25" i="1"/>
  <c r="DH25" i="1" s="1"/>
  <c r="DF25" i="1"/>
  <c r="DD25" i="1"/>
  <c r="DA25" i="1"/>
  <c r="DB25" i="1" s="1"/>
  <c r="CZ25" i="1"/>
  <c r="CX25" i="1"/>
  <c r="CU25" i="1"/>
  <c r="CV25" i="1" s="1"/>
  <c r="CT25" i="1"/>
  <c r="CR25" i="1"/>
  <c r="CO25" i="1"/>
  <c r="CP25" i="1" s="1"/>
  <c r="CN25" i="1"/>
  <c r="CI25" i="1"/>
  <c r="CJ25" i="1" s="1"/>
  <c r="CH25" i="1"/>
  <c r="CF25" i="1"/>
  <c r="CC25" i="1"/>
  <c r="CD25" i="1" s="1"/>
  <c r="BY25" i="1"/>
  <c r="BW25" i="1"/>
  <c r="BT25" i="1"/>
  <c r="BU25" i="1" s="1"/>
  <c r="BS25" i="1"/>
  <c r="BQ25" i="1"/>
  <c r="BN25" i="1"/>
  <c r="BO25" i="1" s="1"/>
  <c r="BM25" i="1"/>
  <c r="BK25" i="1"/>
  <c r="BH25" i="1"/>
  <c r="BI25" i="1" s="1"/>
  <c r="BG25" i="1"/>
  <c r="BE25" i="1"/>
  <c r="BB25" i="1"/>
  <c r="BC25" i="1" s="1"/>
  <c r="AZ25" i="1"/>
  <c r="BA25" i="1" s="1"/>
  <c r="AY25" i="1"/>
  <c r="AX25" i="1"/>
  <c r="AU25" i="1"/>
  <c r="AS25" i="1"/>
  <c r="AP25" i="1"/>
  <c r="AQ25" i="1" s="1"/>
  <c r="AL25" i="1"/>
  <c r="AJ25" i="1"/>
  <c r="AG25" i="1"/>
  <c r="AH25" i="1" s="1"/>
  <c r="AF25" i="1"/>
  <c r="AD25" i="1"/>
  <c r="AA25" i="1"/>
  <c r="AB25" i="1" s="1"/>
  <c r="Z25" i="1"/>
  <c r="X25" i="1"/>
  <c r="U25" i="1"/>
  <c r="V25" i="1" s="1"/>
  <c r="T25" i="1"/>
  <c r="R25" i="1"/>
  <c r="O25" i="1"/>
  <c r="P25" i="1" s="1"/>
  <c r="N25" i="1"/>
  <c r="L25" i="1"/>
  <c r="I25" i="1"/>
  <c r="J25" i="1" s="1"/>
  <c r="H25" i="1"/>
  <c r="F25" i="1"/>
  <c r="C25" i="1"/>
  <c r="D25" i="1" s="1"/>
  <c r="ID24" i="1"/>
  <c r="IE24" i="1" s="1"/>
  <c r="HX24" i="1"/>
  <c r="HY24" i="1" s="1"/>
  <c r="HV24" i="1"/>
  <c r="HW24" i="1" s="1"/>
  <c r="HR24" i="1"/>
  <c r="HS24" i="1" s="1"/>
  <c r="HP24" i="1"/>
  <c r="HL24" i="1"/>
  <c r="HM24" i="1" s="1"/>
  <c r="HJ24" i="1"/>
  <c r="HG24" i="1"/>
  <c r="HF24" i="1"/>
  <c r="HD24" i="1"/>
  <c r="GZ24" i="1"/>
  <c r="HA24" i="1" s="1"/>
  <c r="GY24" i="1"/>
  <c r="GX24" i="1"/>
  <c r="GV24" i="1"/>
  <c r="GW24" i="1" s="1"/>
  <c r="GR24" i="1"/>
  <c r="GK24" i="1"/>
  <c r="GI24" i="1"/>
  <c r="GJ24" i="1" s="1"/>
  <c r="GE24" i="1"/>
  <c r="GF24" i="1" s="1"/>
  <c r="FY24" i="1"/>
  <c r="FZ24" i="1" s="1"/>
  <c r="FW24" i="1"/>
  <c r="FX24" i="1" s="1"/>
  <c r="FS24" i="1"/>
  <c r="FT24" i="1" s="1"/>
  <c r="FQ24" i="1"/>
  <c r="FK24" i="1"/>
  <c r="FH24" i="1"/>
  <c r="FG24" i="1"/>
  <c r="FE24" i="1"/>
  <c r="EX24" i="1"/>
  <c r="EY24" i="1" s="1"/>
  <c r="EW24" i="1"/>
  <c r="EV24" i="1"/>
  <c r="ET24" i="1"/>
  <c r="EU24" i="1" s="1"/>
  <c r="ER24" i="1"/>
  <c r="ES24" i="1" s="1"/>
  <c r="EP24" i="1"/>
  <c r="EL24" i="1"/>
  <c r="EF24" i="1"/>
  <c r="EG24" i="1" s="1"/>
  <c r="DZ24" i="1"/>
  <c r="EA24" i="1" s="1"/>
  <c r="DX24" i="1"/>
  <c r="DY24" i="1" s="1"/>
  <c r="DT24" i="1"/>
  <c r="DU24" i="1" s="1"/>
  <c r="DR24" i="1"/>
  <c r="DK24" i="1"/>
  <c r="DL24" i="1" s="1"/>
  <c r="DI24" i="1"/>
  <c r="DF24" i="1"/>
  <c r="DE24" i="1"/>
  <c r="DC24" i="1"/>
  <c r="CY24" i="1"/>
  <c r="CZ24" i="1" s="1"/>
  <c r="CX24" i="1"/>
  <c r="CW24" i="1"/>
  <c r="CU24" i="1"/>
  <c r="CV24" i="1" s="1"/>
  <c r="CQ24" i="1"/>
  <c r="CM24" i="1"/>
  <c r="BX24" i="1"/>
  <c r="BY24" i="1" s="1"/>
  <c r="BR24" i="1"/>
  <c r="BP24" i="1"/>
  <c r="BQ24" i="1" s="1"/>
  <c r="BL24" i="1"/>
  <c r="BM24" i="1" s="1"/>
  <c r="BD24" i="1"/>
  <c r="BE24" i="1" s="1"/>
  <c r="AT24" i="1"/>
  <c r="AR24" i="1"/>
  <c r="AS24" i="1" s="1"/>
  <c r="AK24" i="1"/>
  <c r="AL24" i="1" s="1"/>
  <c r="AE24" i="1"/>
  <c r="AF24" i="1" s="1"/>
  <c r="AC24" i="1"/>
  <c r="AD24" i="1" s="1"/>
  <c r="W24" i="1"/>
  <c r="S24" i="1"/>
  <c r="T24" i="1" s="1"/>
  <c r="Q24" i="1"/>
  <c r="N24" i="1"/>
  <c r="M24" i="1"/>
  <c r="K24" i="1"/>
  <c r="G24" i="1"/>
  <c r="H24" i="1" s="1"/>
  <c r="F24" i="1"/>
  <c r="E24" i="1"/>
  <c r="C24" i="1"/>
  <c r="D24" i="1" s="1"/>
  <c r="IE23" i="1"/>
  <c r="IC23" i="1"/>
  <c r="HZ23" i="1"/>
  <c r="IA23" i="1" s="1"/>
  <c r="HY23" i="1"/>
  <c r="HW23" i="1"/>
  <c r="HT23" i="1"/>
  <c r="HU23" i="1" s="1"/>
  <c r="HS23" i="1"/>
  <c r="HQ23" i="1"/>
  <c r="HN23" i="1"/>
  <c r="HO23" i="1" s="1"/>
  <c r="HM23" i="1"/>
  <c r="HK23" i="1"/>
  <c r="HH23" i="1"/>
  <c r="HI23" i="1" s="1"/>
  <c r="HG23" i="1"/>
  <c r="HE23" i="1"/>
  <c r="HB23" i="1"/>
  <c r="HC23" i="1" s="1"/>
  <c r="HA23" i="1"/>
  <c r="GY23" i="1"/>
  <c r="GV23" i="1"/>
  <c r="GW23" i="1" s="1"/>
  <c r="GU23" i="1"/>
  <c r="GS23" i="1"/>
  <c r="GP23" i="1"/>
  <c r="GQ23" i="1" s="1"/>
  <c r="GL23" i="1"/>
  <c r="GJ23" i="1"/>
  <c r="GG23" i="1"/>
  <c r="GH23" i="1" s="1"/>
  <c r="GF23" i="1"/>
  <c r="GD23" i="1"/>
  <c r="GA23" i="1"/>
  <c r="GB23" i="1" s="1"/>
  <c r="FZ23" i="1"/>
  <c r="FX23" i="1"/>
  <c r="FU23" i="1"/>
  <c r="FV23" i="1" s="1"/>
  <c r="FT23" i="1"/>
  <c r="FR23" i="1"/>
  <c r="FO23" i="1"/>
  <c r="FP23" i="1" s="1"/>
  <c r="FN23" i="1"/>
  <c r="FL23" i="1"/>
  <c r="FI23" i="1"/>
  <c r="FJ23" i="1" s="1"/>
  <c r="FH23" i="1"/>
  <c r="FF23" i="1"/>
  <c r="FC23" i="1"/>
  <c r="FD23" i="1" s="1"/>
  <c r="EY23" i="1"/>
  <c r="EW23" i="1"/>
  <c r="ET23" i="1"/>
  <c r="EU23" i="1" s="1"/>
  <c r="ES23" i="1"/>
  <c r="EQ23" i="1"/>
  <c r="EN23" i="1"/>
  <c r="EO23" i="1" s="1"/>
  <c r="EM23" i="1"/>
  <c r="EK23" i="1"/>
  <c r="EH23" i="1"/>
  <c r="EI23" i="1" s="1"/>
  <c r="EG23" i="1"/>
  <c r="EE23" i="1"/>
  <c r="EB23" i="1"/>
  <c r="EC23" i="1" s="1"/>
  <c r="EA23" i="1"/>
  <c r="DY23" i="1"/>
  <c r="DV23" i="1"/>
  <c r="DW23" i="1" s="1"/>
  <c r="DU23" i="1"/>
  <c r="DS23" i="1"/>
  <c r="DP23" i="1"/>
  <c r="DQ23" i="1" s="1"/>
  <c r="DL23" i="1"/>
  <c r="DJ23" i="1"/>
  <c r="DG23" i="1"/>
  <c r="DH23" i="1" s="1"/>
  <c r="DF23" i="1"/>
  <c r="DD23" i="1"/>
  <c r="DA23" i="1"/>
  <c r="DB23" i="1" s="1"/>
  <c r="CZ23" i="1"/>
  <c r="CX23" i="1"/>
  <c r="CU23" i="1"/>
  <c r="CV23" i="1" s="1"/>
  <c r="CT23" i="1"/>
  <c r="CR23" i="1"/>
  <c r="CO23" i="1"/>
  <c r="CP23" i="1" s="1"/>
  <c r="CN23" i="1"/>
  <c r="CI23" i="1"/>
  <c r="CJ23" i="1" s="1"/>
  <c r="CH23" i="1"/>
  <c r="CF23" i="1"/>
  <c r="CC23" i="1"/>
  <c r="CD23" i="1" s="1"/>
  <c r="BY23" i="1"/>
  <c r="BW23" i="1"/>
  <c r="BT23" i="1"/>
  <c r="BU23" i="1" s="1"/>
  <c r="BS23" i="1"/>
  <c r="BQ23" i="1"/>
  <c r="BN23" i="1"/>
  <c r="BO23" i="1" s="1"/>
  <c r="BM23" i="1"/>
  <c r="BK23" i="1"/>
  <c r="BH23" i="1"/>
  <c r="BI23" i="1" s="1"/>
  <c r="BG23" i="1"/>
  <c r="BE23" i="1"/>
  <c r="BB23" i="1"/>
  <c r="BC23" i="1" s="1"/>
  <c r="AZ23" i="1"/>
  <c r="BA23" i="1" s="1"/>
  <c r="AX23" i="1"/>
  <c r="AU23" i="1"/>
  <c r="AS23" i="1"/>
  <c r="AP23" i="1"/>
  <c r="AQ23" i="1" s="1"/>
  <c r="AL23" i="1"/>
  <c r="AJ23" i="1"/>
  <c r="AG23" i="1"/>
  <c r="AH23" i="1" s="1"/>
  <c r="AF23" i="1"/>
  <c r="AD23" i="1"/>
  <c r="AA23" i="1"/>
  <c r="AB23" i="1" s="1"/>
  <c r="Z23" i="1"/>
  <c r="X23" i="1"/>
  <c r="U23" i="1"/>
  <c r="V23" i="1" s="1"/>
  <c r="T23" i="1"/>
  <c r="R23" i="1"/>
  <c r="O23" i="1"/>
  <c r="P23" i="1" s="1"/>
  <c r="N23" i="1"/>
  <c r="L23" i="1"/>
  <c r="I23" i="1"/>
  <c r="J23" i="1" s="1"/>
  <c r="H23" i="1"/>
  <c r="F23" i="1"/>
  <c r="C23" i="1"/>
  <c r="D23" i="1" s="1"/>
  <c r="IE22" i="1"/>
  <c r="IC22" i="1"/>
  <c r="HZ22" i="1"/>
  <c r="IA22" i="1" s="1"/>
  <c r="HY22" i="1"/>
  <c r="HW22" i="1"/>
  <c r="HT22" i="1"/>
  <c r="HU22" i="1" s="1"/>
  <c r="HS22" i="1"/>
  <c r="HQ22" i="1"/>
  <c r="HN22" i="1"/>
  <c r="HO22" i="1" s="1"/>
  <c r="HM22" i="1"/>
  <c r="HK22" i="1"/>
  <c r="HH22" i="1"/>
  <c r="HI22" i="1" s="1"/>
  <c r="HG22" i="1"/>
  <c r="HE22" i="1"/>
  <c r="HB22" i="1"/>
  <c r="HC22" i="1" s="1"/>
  <c r="HA22" i="1"/>
  <c r="GY22" i="1"/>
  <c r="GV22" i="1"/>
  <c r="GW22" i="1" s="1"/>
  <c r="GU22" i="1"/>
  <c r="GS22" i="1"/>
  <c r="GP22" i="1"/>
  <c r="GQ22" i="1" s="1"/>
  <c r="GL22" i="1"/>
  <c r="GJ22" i="1"/>
  <c r="GG22" i="1"/>
  <c r="GH22" i="1" s="1"/>
  <c r="GF22" i="1"/>
  <c r="GD22" i="1"/>
  <c r="GA22" i="1"/>
  <c r="GB22" i="1" s="1"/>
  <c r="FZ22" i="1"/>
  <c r="FX22" i="1"/>
  <c r="FU22" i="1"/>
  <c r="FV22" i="1" s="1"/>
  <c r="FT22" i="1"/>
  <c r="FR22" i="1"/>
  <c r="FO22" i="1"/>
  <c r="FP22" i="1" s="1"/>
  <c r="FN22" i="1"/>
  <c r="FL22" i="1"/>
  <c r="FI22" i="1"/>
  <c r="FJ22" i="1" s="1"/>
  <c r="FH22" i="1"/>
  <c r="FF22" i="1"/>
  <c r="FC22" i="1"/>
  <c r="FD22" i="1" s="1"/>
  <c r="EY22" i="1"/>
  <c r="EW22" i="1"/>
  <c r="ET22" i="1"/>
  <c r="EU22" i="1" s="1"/>
  <c r="ES22" i="1"/>
  <c r="EQ22" i="1"/>
  <c r="EN22" i="1"/>
  <c r="EO22" i="1" s="1"/>
  <c r="EM22" i="1"/>
  <c r="EK22" i="1"/>
  <c r="EH22" i="1"/>
  <c r="EI22" i="1" s="1"/>
  <c r="EG22" i="1"/>
  <c r="EE22" i="1"/>
  <c r="EB22" i="1"/>
  <c r="EC22" i="1" s="1"/>
  <c r="EA22" i="1"/>
  <c r="DY22" i="1"/>
  <c r="DV22" i="1"/>
  <c r="DW22" i="1" s="1"/>
  <c r="DU22" i="1"/>
  <c r="DS22" i="1"/>
  <c r="DP22" i="1"/>
  <c r="DQ22" i="1" s="1"/>
  <c r="DL22" i="1"/>
  <c r="DJ22" i="1"/>
  <c r="DG22" i="1"/>
  <c r="DH22" i="1" s="1"/>
  <c r="DF22" i="1"/>
  <c r="DD22" i="1"/>
  <c r="DA22" i="1"/>
  <c r="DB22" i="1" s="1"/>
  <c r="CZ22" i="1"/>
  <c r="CX22" i="1"/>
  <c r="CV22" i="1"/>
  <c r="CU22" i="1"/>
  <c r="CT22" i="1"/>
  <c r="CR22" i="1"/>
  <c r="CP22" i="1"/>
  <c r="CO22" i="1"/>
  <c r="CN22" i="1"/>
  <c r="CI22" i="1"/>
  <c r="CJ22" i="1" s="1"/>
  <c r="CH22" i="1"/>
  <c r="CF22" i="1"/>
  <c r="CC22" i="1"/>
  <c r="CD22" i="1" s="1"/>
  <c r="BY22" i="1"/>
  <c r="BW22" i="1"/>
  <c r="BT22" i="1"/>
  <c r="BU22" i="1" s="1"/>
  <c r="BS22" i="1"/>
  <c r="BQ22" i="1"/>
  <c r="BN22" i="1"/>
  <c r="BO22" i="1" s="1"/>
  <c r="BM22" i="1"/>
  <c r="BK22" i="1"/>
  <c r="BH22" i="1"/>
  <c r="BI22" i="1" s="1"/>
  <c r="BG22" i="1"/>
  <c r="BE22" i="1"/>
  <c r="BB22" i="1"/>
  <c r="BC22" i="1" s="1"/>
  <c r="AZ22" i="1"/>
  <c r="BA22" i="1" s="1"/>
  <c r="AX22" i="1"/>
  <c r="AY22" i="1" s="1"/>
  <c r="AU22" i="1"/>
  <c r="AS22" i="1"/>
  <c r="AP22" i="1"/>
  <c r="AQ22" i="1" s="1"/>
  <c r="AL22" i="1"/>
  <c r="AJ22" i="1"/>
  <c r="AG22" i="1"/>
  <c r="AH22" i="1" s="1"/>
  <c r="AF22" i="1"/>
  <c r="AD22" i="1"/>
  <c r="AA22" i="1"/>
  <c r="AB22" i="1" s="1"/>
  <c r="Z22" i="1"/>
  <c r="X22" i="1"/>
  <c r="U22" i="1"/>
  <c r="V22" i="1" s="1"/>
  <c r="T22" i="1"/>
  <c r="R22" i="1"/>
  <c r="O22" i="1"/>
  <c r="P22" i="1" s="1"/>
  <c r="N22" i="1"/>
  <c r="L22" i="1"/>
  <c r="I22" i="1"/>
  <c r="J22" i="1" s="1"/>
  <c r="H22" i="1"/>
  <c r="F22" i="1"/>
  <c r="C22" i="1"/>
  <c r="D22" i="1" s="1"/>
  <c r="IE21" i="1"/>
  <c r="IC21" i="1"/>
  <c r="HZ21" i="1"/>
  <c r="IA21" i="1" s="1"/>
  <c r="HY21" i="1"/>
  <c r="HW21" i="1"/>
  <c r="HT21" i="1"/>
  <c r="HU21" i="1" s="1"/>
  <c r="HS21" i="1"/>
  <c r="HQ21" i="1"/>
  <c r="HN21" i="1"/>
  <c r="HO21" i="1" s="1"/>
  <c r="HM21" i="1"/>
  <c r="HK21" i="1"/>
  <c r="HH21" i="1"/>
  <c r="HI21" i="1" s="1"/>
  <c r="HG21" i="1"/>
  <c r="HE21" i="1"/>
  <c r="HB21" i="1"/>
  <c r="HC21" i="1" s="1"/>
  <c r="HA21" i="1"/>
  <c r="GY21" i="1"/>
  <c r="GV21" i="1"/>
  <c r="GW21" i="1" s="1"/>
  <c r="GU21" i="1"/>
  <c r="GS21" i="1"/>
  <c r="GP21" i="1"/>
  <c r="GQ21" i="1" s="1"/>
  <c r="GL21" i="1"/>
  <c r="GJ21" i="1"/>
  <c r="GG21" i="1"/>
  <c r="GH21" i="1" s="1"/>
  <c r="GF21" i="1"/>
  <c r="GD21" i="1"/>
  <c r="GA21" i="1"/>
  <c r="GB21" i="1" s="1"/>
  <c r="FZ21" i="1"/>
  <c r="FX21" i="1"/>
  <c r="FU21" i="1"/>
  <c r="FV21" i="1" s="1"/>
  <c r="FT21" i="1"/>
  <c r="FR21" i="1"/>
  <c r="FO21" i="1"/>
  <c r="FP21" i="1" s="1"/>
  <c r="FN21" i="1"/>
  <c r="FL21" i="1"/>
  <c r="FI21" i="1"/>
  <c r="FJ21" i="1" s="1"/>
  <c r="FH21" i="1"/>
  <c r="FF21" i="1"/>
  <c r="FC21" i="1"/>
  <c r="FD21" i="1" s="1"/>
  <c r="EY21" i="1"/>
  <c r="EW21" i="1"/>
  <c r="ET21" i="1"/>
  <c r="EU21" i="1" s="1"/>
  <c r="ES21" i="1"/>
  <c r="EQ21" i="1"/>
  <c r="EN21" i="1"/>
  <c r="EO21" i="1" s="1"/>
  <c r="EM21" i="1"/>
  <c r="EK21" i="1"/>
  <c r="EH21" i="1"/>
  <c r="EI21" i="1" s="1"/>
  <c r="EG21" i="1"/>
  <c r="EE21" i="1"/>
  <c r="EB21" i="1"/>
  <c r="EC21" i="1" s="1"/>
  <c r="EA21" i="1"/>
  <c r="DY21" i="1"/>
  <c r="DV21" i="1"/>
  <c r="DW21" i="1" s="1"/>
  <c r="DU21" i="1"/>
  <c r="DS21" i="1"/>
  <c r="DP21" i="1"/>
  <c r="DQ21" i="1" s="1"/>
  <c r="DL21" i="1"/>
  <c r="DJ21" i="1"/>
  <c r="DG21" i="1"/>
  <c r="DH21" i="1" s="1"/>
  <c r="DF21" i="1"/>
  <c r="DD21" i="1"/>
  <c r="DA21" i="1"/>
  <c r="DB21" i="1" s="1"/>
  <c r="CZ21" i="1"/>
  <c r="CX21" i="1"/>
  <c r="CU21" i="1"/>
  <c r="CV21" i="1" s="1"/>
  <c r="CT21" i="1"/>
  <c r="CR21" i="1"/>
  <c r="CO21" i="1"/>
  <c r="CP21" i="1" s="1"/>
  <c r="CN21" i="1"/>
  <c r="CI21" i="1"/>
  <c r="CJ21" i="1" s="1"/>
  <c r="CH21" i="1"/>
  <c r="CF21" i="1"/>
  <c r="CC21" i="1"/>
  <c r="CD21" i="1" s="1"/>
  <c r="BY21" i="1"/>
  <c r="BW21" i="1"/>
  <c r="BT21" i="1"/>
  <c r="BU21" i="1" s="1"/>
  <c r="BS21" i="1"/>
  <c r="BQ21" i="1"/>
  <c r="BN21" i="1"/>
  <c r="BO21" i="1" s="1"/>
  <c r="BM21" i="1"/>
  <c r="BK21" i="1"/>
  <c r="BH21" i="1"/>
  <c r="BI21" i="1" s="1"/>
  <c r="BG21" i="1"/>
  <c r="BE21" i="1"/>
  <c r="BB21" i="1"/>
  <c r="BC21" i="1" s="1"/>
  <c r="BA21" i="1"/>
  <c r="AZ21" i="1"/>
  <c r="AX21" i="1"/>
  <c r="AU21" i="1"/>
  <c r="AS21" i="1"/>
  <c r="AP21" i="1"/>
  <c r="AQ21" i="1" s="1"/>
  <c r="AL21" i="1"/>
  <c r="AJ21" i="1"/>
  <c r="AG21" i="1"/>
  <c r="AH21" i="1" s="1"/>
  <c r="AF21" i="1"/>
  <c r="AD21" i="1"/>
  <c r="AA21" i="1"/>
  <c r="AB21" i="1" s="1"/>
  <c r="Z21" i="1"/>
  <c r="X21" i="1"/>
  <c r="U21" i="1"/>
  <c r="V21" i="1" s="1"/>
  <c r="T21" i="1"/>
  <c r="R21" i="1"/>
  <c r="O21" i="1"/>
  <c r="P21" i="1" s="1"/>
  <c r="N21" i="1"/>
  <c r="L21" i="1"/>
  <c r="I21" i="1"/>
  <c r="J21" i="1" s="1"/>
  <c r="H21" i="1"/>
  <c r="F21" i="1"/>
  <c r="C21" i="1"/>
  <c r="D21" i="1" s="1"/>
  <c r="ID20" i="1"/>
  <c r="IC20" i="1"/>
  <c r="IB20" i="1"/>
  <c r="HY20" i="1"/>
  <c r="HX20" i="1"/>
  <c r="HV20" i="1"/>
  <c r="HW20" i="1" s="1"/>
  <c r="HR20" i="1"/>
  <c r="HQ20" i="1"/>
  <c r="HP20" i="1"/>
  <c r="HN20" i="1"/>
  <c r="HO20" i="1" s="1"/>
  <c r="HM20" i="1"/>
  <c r="HL20" i="1"/>
  <c r="HJ20" i="1"/>
  <c r="HK20" i="1" s="1"/>
  <c r="HF20" i="1"/>
  <c r="HF18" i="1" s="1"/>
  <c r="HD20" i="1"/>
  <c r="HE20" i="1" s="1"/>
  <c r="HB20" i="1"/>
  <c r="HC20" i="1" s="1"/>
  <c r="HA20" i="1"/>
  <c r="GZ20" i="1"/>
  <c r="GX20" i="1"/>
  <c r="GY20" i="1" s="1"/>
  <c r="GU20" i="1"/>
  <c r="GT20" i="1"/>
  <c r="GT18" i="1" s="1"/>
  <c r="GU18" i="1" s="1"/>
  <c r="GR20" i="1"/>
  <c r="GP20" i="1" s="1"/>
  <c r="GQ20" i="1" s="1"/>
  <c r="GK20" i="1"/>
  <c r="GL20" i="1" s="1"/>
  <c r="GJ20" i="1"/>
  <c r="GI20" i="1"/>
  <c r="GE20" i="1"/>
  <c r="GE18" i="1" s="1"/>
  <c r="GC20" i="1"/>
  <c r="FY20" i="1"/>
  <c r="FZ20" i="1" s="1"/>
  <c r="FW20" i="1"/>
  <c r="FX20" i="1" s="1"/>
  <c r="FT20" i="1"/>
  <c r="FS20" i="1"/>
  <c r="FS18" i="1" s="1"/>
  <c r="FT18" i="1" s="1"/>
  <c r="FQ20" i="1"/>
  <c r="FM20" i="1"/>
  <c r="FN20" i="1" s="1"/>
  <c r="FL20" i="1"/>
  <c r="FK20" i="1"/>
  <c r="FG20" i="1"/>
  <c r="FG18" i="1" s="1"/>
  <c r="FF20" i="1"/>
  <c r="FE20" i="1"/>
  <c r="FC20" i="1" s="1"/>
  <c r="FD20" i="1" s="1"/>
  <c r="EX20" i="1"/>
  <c r="EV20" i="1"/>
  <c r="EW20" i="1" s="1"/>
  <c r="ER20" i="1"/>
  <c r="ER18" i="1" s="1"/>
  <c r="ES18" i="1" s="1"/>
  <c r="EQ20" i="1"/>
  <c r="EP20" i="1"/>
  <c r="EN20" i="1"/>
  <c r="EO20" i="1" s="1"/>
  <c r="EM20" i="1"/>
  <c r="EL20" i="1"/>
  <c r="EJ20" i="1"/>
  <c r="EK20" i="1" s="1"/>
  <c r="EF20" i="1"/>
  <c r="EE20" i="1"/>
  <c r="ED20" i="1"/>
  <c r="EA20" i="1"/>
  <c r="DZ20" i="1"/>
  <c r="DX20" i="1"/>
  <c r="DY20" i="1" s="1"/>
  <c r="DT20" i="1"/>
  <c r="DS20" i="1"/>
  <c r="DR20" i="1"/>
  <c r="DP20" i="1"/>
  <c r="DQ20" i="1" s="1"/>
  <c r="DL20" i="1"/>
  <c r="DK20" i="1"/>
  <c r="DI20" i="1"/>
  <c r="DJ20" i="1" s="1"/>
  <c r="DE20" i="1"/>
  <c r="DE18" i="1" s="1"/>
  <c r="DC20" i="1"/>
  <c r="DD20" i="1" s="1"/>
  <c r="DA20" i="1"/>
  <c r="DB20" i="1" s="1"/>
  <c r="CZ20" i="1"/>
  <c r="CY20" i="1"/>
  <c r="CW20" i="1"/>
  <c r="CX20" i="1" s="1"/>
  <c r="CT20" i="1"/>
  <c r="CS20" i="1"/>
  <c r="CS18" i="1" s="1"/>
  <c r="CT18" i="1" s="1"/>
  <c r="CQ20" i="1"/>
  <c r="CO20" i="1" s="1"/>
  <c r="CP20" i="1" s="1"/>
  <c r="CM20" i="1"/>
  <c r="CI20" i="1" s="1"/>
  <c r="CJ20" i="1" s="1"/>
  <c r="CG20" i="1"/>
  <c r="CH20" i="1" s="1"/>
  <c r="CF20" i="1"/>
  <c r="CE20" i="1"/>
  <c r="BX20" i="1"/>
  <c r="BX18" i="1" s="1"/>
  <c r="BY18" i="1" s="1"/>
  <c r="BV20" i="1"/>
  <c r="BR20" i="1"/>
  <c r="BS20" i="1" s="1"/>
  <c r="BP20" i="1"/>
  <c r="BQ20" i="1" s="1"/>
  <c r="BM20" i="1"/>
  <c r="BL20" i="1"/>
  <c r="BL18" i="1" s="1"/>
  <c r="BJ20" i="1"/>
  <c r="BF20" i="1"/>
  <c r="BE20" i="1"/>
  <c r="BD20" i="1"/>
  <c r="AT20" i="1"/>
  <c r="AS20" i="1"/>
  <c r="AR20" i="1"/>
  <c r="AK20" i="1"/>
  <c r="AK18" i="1" s="1"/>
  <c r="AJ20" i="1"/>
  <c r="AI20" i="1"/>
  <c r="AX20" i="1" s="1"/>
  <c r="AY20" i="1" s="1"/>
  <c r="AE20" i="1"/>
  <c r="AC20" i="1"/>
  <c r="AD20" i="1" s="1"/>
  <c r="Y20" i="1"/>
  <c r="Y18" i="1" s="1"/>
  <c r="Z18" i="1" s="1"/>
  <c r="X20" i="1"/>
  <c r="W20" i="1"/>
  <c r="U20" i="1"/>
  <c r="V20" i="1" s="1"/>
  <c r="T20" i="1"/>
  <c r="S20" i="1"/>
  <c r="Q20" i="1"/>
  <c r="R20" i="1" s="1"/>
  <c r="M20" i="1"/>
  <c r="L20" i="1"/>
  <c r="K20" i="1"/>
  <c r="H20" i="1"/>
  <c r="G20" i="1"/>
  <c r="E20" i="1"/>
  <c r="F20" i="1" s="1"/>
  <c r="IE19" i="1"/>
  <c r="IC19" i="1"/>
  <c r="IA19" i="1"/>
  <c r="HZ19" i="1"/>
  <c r="HY19" i="1"/>
  <c r="HW19" i="1"/>
  <c r="HU19" i="1"/>
  <c r="HT19" i="1"/>
  <c r="HS19" i="1"/>
  <c r="HQ19" i="1"/>
  <c r="HO19" i="1"/>
  <c r="HN19" i="1"/>
  <c r="HM19" i="1"/>
  <c r="HK19" i="1"/>
  <c r="HI19" i="1"/>
  <c r="HH19" i="1"/>
  <c r="HG19" i="1"/>
  <c r="HE19" i="1"/>
  <c r="HC19" i="1"/>
  <c r="HB19" i="1"/>
  <c r="HA19" i="1"/>
  <c r="GY19" i="1"/>
  <c r="GW19" i="1"/>
  <c r="GV19" i="1"/>
  <c r="GU19" i="1"/>
  <c r="GS19" i="1"/>
  <c r="GQ19" i="1"/>
  <c r="GP19" i="1"/>
  <c r="GL19" i="1"/>
  <c r="GJ19" i="1"/>
  <c r="GH19" i="1"/>
  <c r="GG19" i="1"/>
  <c r="GF19" i="1"/>
  <c r="GD19" i="1"/>
  <c r="GB19" i="1"/>
  <c r="GA19" i="1"/>
  <c r="FZ19" i="1"/>
  <c r="FX19" i="1"/>
  <c r="FV19" i="1"/>
  <c r="FU19" i="1"/>
  <c r="FT19" i="1"/>
  <c r="FR19" i="1"/>
  <c r="FP19" i="1"/>
  <c r="FO19" i="1"/>
  <c r="FN19" i="1"/>
  <c r="FL19" i="1"/>
  <c r="FJ19" i="1"/>
  <c r="FI19" i="1"/>
  <c r="FH19" i="1"/>
  <c r="FF19" i="1"/>
  <c r="FD19" i="1"/>
  <c r="FC19" i="1"/>
  <c r="EY19" i="1"/>
  <c r="EW19" i="1"/>
  <c r="EU19" i="1"/>
  <c r="ET19" i="1"/>
  <c r="ES19" i="1"/>
  <c r="EQ19" i="1"/>
  <c r="EO19" i="1"/>
  <c r="EN19" i="1"/>
  <c r="EM19" i="1"/>
  <c r="EK19" i="1"/>
  <c r="EI19" i="1"/>
  <c r="EH19" i="1"/>
  <c r="EG19" i="1"/>
  <c r="EE19" i="1"/>
  <c r="EC19" i="1"/>
  <c r="EB19" i="1"/>
  <c r="EA19" i="1"/>
  <c r="DY19" i="1"/>
  <c r="DW19" i="1"/>
  <c r="DV19" i="1"/>
  <c r="DU19" i="1"/>
  <c r="DS19" i="1"/>
  <c r="DQ19" i="1"/>
  <c r="DP19" i="1"/>
  <c r="DL19" i="1"/>
  <c r="DJ19" i="1"/>
  <c r="DH19" i="1"/>
  <c r="DG19" i="1"/>
  <c r="DF19" i="1"/>
  <c r="DD19" i="1"/>
  <c r="DB19" i="1"/>
  <c r="DA19" i="1"/>
  <c r="CZ19" i="1"/>
  <c r="CX19" i="1"/>
  <c r="CV19" i="1"/>
  <c r="CU19" i="1"/>
  <c r="CT19" i="1"/>
  <c r="CR19" i="1"/>
  <c r="CP19" i="1"/>
  <c r="CO19" i="1"/>
  <c r="CN19" i="1"/>
  <c r="CJ19" i="1"/>
  <c r="CI19" i="1"/>
  <c r="CH19" i="1"/>
  <c r="CF19" i="1"/>
  <c r="CD19" i="1"/>
  <c r="CC19" i="1"/>
  <c r="BY19" i="1"/>
  <c r="BW19" i="1"/>
  <c r="BU19" i="1"/>
  <c r="BT19" i="1"/>
  <c r="BS19" i="1"/>
  <c r="BQ19" i="1"/>
  <c r="BO19" i="1"/>
  <c r="BN19" i="1"/>
  <c r="BM19" i="1"/>
  <c r="BK19" i="1"/>
  <c r="BI19" i="1"/>
  <c r="BH19" i="1"/>
  <c r="BG19" i="1"/>
  <c r="BE19" i="1"/>
  <c r="BC19" i="1"/>
  <c r="BB19" i="1"/>
  <c r="AZ19" i="1"/>
  <c r="BA19" i="1" s="1"/>
  <c r="AX19" i="1"/>
  <c r="AY19" i="1" s="1"/>
  <c r="AU19" i="1"/>
  <c r="AS19" i="1"/>
  <c r="AP19" i="1"/>
  <c r="AQ19" i="1" s="1"/>
  <c r="AL19" i="1"/>
  <c r="AJ19" i="1"/>
  <c r="AG19" i="1"/>
  <c r="AH19" i="1" s="1"/>
  <c r="AF19" i="1"/>
  <c r="AD19" i="1"/>
  <c r="AA19" i="1"/>
  <c r="AB19" i="1" s="1"/>
  <c r="Z19" i="1"/>
  <c r="X19" i="1"/>
  <c r="U19" i="1"/>
  <c r="V19" i="1" s="1"/>
  <c r="T19" i="1"/>
  <c r="R19" i="1"/>
  <c r="O19" i="1"/>
  <c r="P19" i="1" s="1"/>
  <c r="N19" i="1"/>
  <c r="L19" i="1"/>
  <c r="I19" i="1"/>
  <c r="J19" i="1" s="1"/>
  <c r="H19" i="1"/>
  <c r="F19" i="1"/>
  <c r="C19" i="1"/>
  <c r="D19" i="1" s="1"/>
  <c r="IB18" i="1"/>
  <c r="HX18" i="1"/>
  <c r="HY18" i="1" s="1"/>
  <c r="HP18" i="1"/>
  <c r="HL18" i="1"/>
  <c r="HM18" i="1" s="1"/>
  <c r="HG18" i="1"/>
  <c r="HD18" i="1"/>
  <c r="GZ18" i="1"/>
  <c r="HA18" i="1" s="1"/>
  <c r="GR18" i="1"/>
  <c r="GK18" i="1"/>
  <c r="GL18" i="1" s="1"/>
  <c r="GF18" i="1"/>
  <c r="FY18" i="1"/>
  <c r="FZ18" i="1" s="1"/>
  <c r="FM18" i="1"/>
  <c r="FN18" i="1" s="1"/>
  <c r="FH18" i="1"/>
  <c r="FE18" i="1"/>
  <c r="EP18" i="1"/>
  <c r="EL18" i="1"/>
  <c r="EM18" i="1" s="1"/>
  <c r="ED18" i="1"/>
  <c r="DZ18" i="1"/>
  <c r="EA18" i="1" s="1"/>
  <c r="DR18" i="1"/>
  <c r="DK18" i="1"/>
  <c r="DL18" i="1" s="1"/>
  <c r="DF18" i="1"/>
  <c r="DC18" i="1"/>
  <c r="CY18" i="1"/>
  <c r="CZ18" i="1" s="1"/>
  <c r="CQ18" i="1"/>
  <c r="CM18" i="1"/>
  <c r="CG18" i="1"/>
  <c r="CH18" i="1" s="1"/>
  <c r="BR18" i="1"/>
  <c r="BS18" i="1" s="1"/>
  <c r="BM18" i="1"/>
  <c r="BJ18" i="1"/>
  <c r="AL18" i="1"/>
  <c r="AI18" i="1"/>
  <c r="W18" i="1"/>
  <c r="S18" i="1"/>
  <c r="T18" i="1" s="1"/>
  <c r="K18" i="1"/>
  <c r="G18" i="1"/>
  <c r="H18" i="1" s="1"/>
  <c r="IE17" i="1"/>
  <c r="IC17" i="1"/>
  <c r="HZ17" i="1"/>
  <c r="IA17" i="1" s="1"/>
  <c r="HY17" i="1"/>
  <c r="HW17" i="1"/>
  <c r="HT17" i="1"/>
  <c r="HU17" i="1" s="1"/>
  <c r="HS17" i="1"/>
  <c r="HQ17" i="1"/>
  <c r="HN17" i="1"/>
  <c r="HO17" i="1" s="1"/>
  <c r="HM17" i="1"/>
  <c r="HK17" i="1"/>
  <c r="HH17" i="1"/>
  <c r="HI17" i="1" s="1"/>
  <c r="HG17" i="1"/>
  <c r="HE17" i="1"/>
  <c r="HB17" i="1"/>
  <c r="HC17" i="1" s="1"/>
  <c r="HA17" i="1"/>
  <c r="GY17" i="1"/>
  <c r="GV17" i="1"/>
  <c r="GW17" i="1" s="1"/>
  <c r="GU17" i="1"/>
  <c r="GS17" i="1"/>
  <c r="GP17" i="1"/>
  <c r="GQ17" i="1" s="1"/>
  <c r="GL17" i="1"/>
  <c r="GJ17" i="1"/>
  <c r="GG17" i="1"/>
  <c r="GH17" i="1" s="1"/>
  <c r="GF17" i="1"/>
  <c r="GD17" i="1"/>
  <c r="GA17" i="1"/>
  <c r="GB17" i="1" s="1"/>
  <c r="FZ17" i="1"/>
  <c r="FX17" i="1"/>
  <c r="FU17" i="1"/>
  <c r="FV17" i="1" s="1"/>
  <c r="FT17" i="1"/>
  <c r="FR17" i="1"/>
  <c r="FO17" i="1"/>
  <c r="FP17" i="1" s="1"/>
  <c r="FN17" i="1"/>
  <c r="FL17" i="1"/>
  <c r="FI17" i="1"/>
  <c r="FJ17" i="1" s="1"/>
  <c r="FH17" i="1"/>
  <c r="FF17" i="1"/>
  <c r="FC17" i="1"/>
  <c r="FD17" i="1" s="1"/>
  <c r="EY17" i="1"/>
  <c r="EW17" i="1"/>
  <c r="ET17" i="1"/>
  <c r="EU17" i="1" s="1"/>
  <c r="ES17" i="1"/>
  <c r="EQ17" i="1"/>
  <c r="EN17" i="1"/>
  <c r="EO17" i="1" s="1"/>
  <c r="EM17" i="1"/>
  <c r="EK17" i="1"/>
  <c r="EH17" i="1"/>
  <c r="EI17" i="1" s="1"/>
  <c r="EG17" i="1"/>
  <c r="EE17" i="1"/>
  <c r="EB17" i="1"/>
  <c r="EC17" i="1" s="1"/>
  <c r="EA17" i="1"/>
  <c r="DY17" i="1"/>
  <c r="DV17" i="1"/>
  <c r="DW17" i="1" s="1"/>
  <c r="DU17" i="1"/>
  <c r="DS17" i="1"/>
  <c r="DP17" i="1"/>
  <c r="DQ17" i="1" s="1"/>
  <c r="DL17" i="1"/>
  <c r="DJ17" i="1"/>
  <c r="DG17" i="1"/>
  <c r="DH17" i="1" s="1"/>
  <c r="DF17" i="1"/>
  <c r="DD17" i="1"/>
  <c r="DA17" i="1"/>
  <c r="DB17" i="1" s="1"/>
  <c r="CZ17" i="1"/>
  <c r="CX17" i="1"/>
  <c r="CU17" i="1"/>
  <c r="CV17" i="1" s="1"/>
  <c r="CT17" i="1"/>
  <c r="CR17" i="1"/>
  <c r="CO17" i="1"/>
  <c r="CP17" i="1" s="1"/>
  <c r="CN17" i="1"/>
  <c r="CJ17" i="1"/>
  <c r="CI17" i="1"/>
  <c r="CH17" i="1"/>
  <c r="CF17" i="1"/>
  <c r="CD17" i="1"/>
  <c r="CC17" i="1"/>
  <c r="BY17" i="1"/>
  <c r="BW17" i="1"/>
  <c r="BU17" i="1"/>
  <c r="BT17" i="1"/>
  <c r="BS17" i="1"/>
  <c r="BQ17" i="1"/>
  <c r="BO17" i="1"/>
  <c r="BN17" i="1"/>
  <c r="BM17" i="1"/>
  <c r="BK17" i="1"/>
  <c r="BI17" i="1"/>
  <c r="BH17" i="1"/>
  <c r="BG17" i="1"/>
  <c r="BE17" i="1"/>
  <c r="BC17" i="1"/>
  <c r="BB17" i="1"/>
  <c r="AZ17" i="1"/>
  <c r="BA17" i="1" s="1"/>
  <c r="AY17" i="1"/>
  <c r="AX17" i="1"/>
  <c r="AV17" i="1" s="1"/>
  <c r="AW17" i="1" s="1"/>
  <c r="AU17" i="1"/>
  <c r="AS17" i="1"/>
  <c r="AP17" i="1"/>
  <c r="AQ17" i="1" s="1"/>
  <c r="AL17" i="1"/>
  <c r="AJ17" i="1"/>
  <c r="AG17" i="1"/>
  <c r="AH17" i="1" s="1"/>
  <c r="AF17" i="1"/>
  <c r="AD17" i="1"/>
  <c r="AA17" i="1"/>
  <c r="AB17" i="1" s="1"/>
  <c r="Z17" i="1"/>
  <c r="X17" i="1"/>
  <c r="U17" i="1"/>
  <c r="V17" i="1" s="1"/>
  <c r="T17" i="1"/>
  <c r="R17" i="1"/>
  <c r="O17" i="1"/>
  <c r="P17" i="1" s="1"/>
  <c r="N17" i="1"/>
  <c r="L17" i="1"/>
  <c r="I17" i="1"/>
  <c r="J17" i="1" s="1"/>
  <c r="H17" i="1"/>
  <c r="F17" i="1"/>
  <c r="C17" i="1"/>
  <c r="D17" i="1" s="1"/>
  <c r="IE16" i="1"/>
  <c r="ID16" i="1"/>
  <c r="IB16" i="1"/>
  <c r="HX16" i="1"/>
  <c r="HY16" i="1" s="1"/>
  <c r="HW16" i="1"/>
  <c r="HV16" i="1"/>
  <c r="HT16" i="1" s="1"/>
  <c r="HU16" i="1" s="1"/>
  <c r="HR16" i="1"/>
  <c r="HS16" i="1" s="1"/>
  <c r="HP16" i="1"/>
  <c r="HL16" i="1"/>
  <c r="HM16" i="1" s="1"/>
  <c r="HJ16" i="1"/>
  <c r="HK16" i="1" s="1"/>
  <c r="HG16" i="1"/>
  <c r="HF16" i="1"/>
  <c r="HD16" i="1"/>
  <c r="GZ16" i="1"/>
  <c r="GY16" i="1"/>
  <c r="GX16" i="1"/>
  <c r="GU16" i="1"/>
  <c r="GT16" i="1"/>
  <c r="GR16" i="1"/>
  <c r="GK16" i="1"/>
  <c r="GL16" i="1" s="1"/>
  <c r="GJ16" i="1"/>
  <c r="GI16" i="1"/>
  <c r="GG16" i="1" s="1"/>
  <c r="GH16" i="1" s="1"/>
  <c r="GE16" i="1"/>
  <c r="GF16" i="1" s="1"/>
  <c r="GC16" i="1"/>
  <c r="FY16" i="1"/>
  <c r="FZ16" i="1" s="1"/>
  <c r="FX16" i="1"/>
  <c r="FW16" i="1"/>
  <c r="FU16" i="1"/>
  <c r="FV16" i="1" s="1"/>
  <c r="FT16" i="1"/>
  <c r="FS16" i="1"/>
  <c r="FQ16" i="1"/>
  <c r="FO16" i="1" s="1"/>
  <c r="FP16" i="1" s="1"/>
  <c r="FM16" i="1"/>
  <c r="FL16" i="1"/>
  <c r="FK16" i="1"/>
  <c r="FH16" i="1"/>
  <c r="FG16" i="1"/>
  <c r="FE16" i="1"/>
  <c r="EX16" i="1"/>
  <c r="EY16" i="1" s="1"/>
  <c r="EW16" i="1"/>
  <c r="EV16" i="1"/>
  <c r="ET16" i="1"/>
  <c r="EU16" i="1" s="1"/>
  <c r="ES16" i="1"/>
  <c r="ER16" i="1"/>
  <c r="EP16" i="1"/>
  <c r="EL16" i="1"/>
  <c r="EM16" i="1" s="1"/>
  <c r="EJ16" i="1"/>
  <c r="EK16" i="1" s="1"/>
  <c r="EG16" i="1"/>
  <c r="EF16" i="1"/>
  <c r="ED16" i="1"/>
  <c r="DZ16" i="1"/>
  <c r="EA16" i="1" s="1"/>
  <c r="DY16" i="1"/>
  <c r="DX16" i="1"/>
  <c r="DV16" i="1" s="1"/>
  <c r="DW16" i="1" s="1"/>
  <c r="DT16" i="1"/>
  <c r="DU16" i="1" s="1"/>
  <c r="DR16" i="1"/>
  <c r="DK16" i="1"/>
  <c r="DL16" i="1" s="1"/>
  <c r="DI16" i="1"/>
  <c r="DJ16" i="1" s="1"/>
  <c r="DF16" i="1"/>
  <c r="DE16" i="1"/>
  <c r="DC16" i="1"/>
  <c r="CY16" i="1"/>
  <c r="CX16" i="1"/>
  <c r="CW16" i="1"/>
  <c r="CT16" i="1"/>
  <c r="CS16" i="1"/>
  <c r="CQ16" i="1"/>
  <c r="CM16" i="1"/>
  <c r="CG16" i="1"/>
  <c r="CF16" i="1"/>
  <c r="CE16" i="1"/>
  <c r="BY16" i="1"/>
  <c r="BX16" i="1"/>
  <c r="BV16" i="1"/>
  <c r="BR16" i="1"/>
  <c r="BS16" i="1" s="1"/>
  <c r="BQ16" i="1"/>
  <c r="BP16" i="1"/>
  <c r="BL16" i="1"/>
  <c r="BM16" i="1" s="1"/>
  <c r="BJ16" i="1"/>
  <c r="BF16" i="1"/>
  <c r="BG16" i="1" s="1"/>
  <c r="BD16" i="1"/>
  <c r="BE16" i="1" s="1"/>
  <c r="BB16" i="1"/>
  <c r="BC16" i="1" s="1"/>
  <c r="AT16" i="1"/>
  <c r="AU16" i="1" s="1"/>
  <c r="AR16" i="1"/>
  <c r="AS16" i="1" s="1"/>
  <c r="AP16" i="1"/>
  <c r="AQ16" i="1" s="1"/>
  <c r="AL16" i="1"/>
  <c r="AK16" i="1"/>
  <c r="AI16" i="1"/>
  <c r="AG16" i="1" s="1"/>
  <c r="AH16" i="1" s="1"/>
  <c r="AF16" i="1"/>
  <c r="AE16" i="1"/>
  <c r="AC16" i="1"/>
  <c r="AA16" i="1" s="1"/>
  <c r="AB16" i="1" s="1"/>
  <c r="Y16" i="1"/>
  <c r="Z16" i="1" s="1"/>
  <c r="X16" i="1"/>
  <c r="W16" i="1"/>
  <c r="S16" i="1"/>
  <c r="T16" i="1" s="1"/>
  <c r="Q16" i="1"/>
  <c r="M16" i="1"/>
  <c r="N16" i="1" s="1"/>
  <c r="K16" i="1"/>
  <c r="I16" i="1" s="1"/>
  <c r="J16" i="1" s="1"/>
  <c r="G16" i="1"/>
  <c r="H16" i="1" s="1"/>
  <c r="E16" i="1"/>
  <c r="F16" i="1" s="1"/>
  <c r="C16" i="1"/>
  <c r="D16" i="1" s="1"/>
  <c r="IE15" i="1"/>
  <c r="IC15" i="1"/>
  <c r="HZ15" i="1"/>
  <c r="IA15" i="1" s="1"/>
  <c r="HY15" i="1"/>
  <c r="HW15" i="1"/>
  <c r="HT15" i="1"/>
  <c r="HU15" i="1" s="1"/>
  <c r="HS15" i="1"/>
  <c r="HQ15" i="1"/>
  <c r="HN15" i="1"/>
  <c r="HO15" i="1" s="1"/>
  <c r="HM15" i="1"/>
  <c r="HK15" i="1"/>
  <c r="HH15" i="1"/>
  <c r="HI15" i="1" s="1"/>
  <c r="HG15" i="1"/>
  <c r="HE15" i="1"/>
  <c r="HB15" i="1"/>
  <c r="HC15" i="1" s="1"/>
  <c r="HA15" i="1"/>
  <c r="GY15" i="1"/>
  <c r="GV15" i="1"/>
  <c r="GW15" i="1" s="1"/>
  <c r="GU15" i="1"/>
  <c r="GS15" i="1"/>
  <c r="GP15" i="1"/>
  <c r="GQ15" i="1" s="1"/>
  <c r="GL15" i="1"/>
  <c r="GJ15" i="1"/>
  <c r="GG15" i="1"/>
  <c r="GH15" i="1" s="1"/>
  <c r="GF15" i="1"/>
  <c r="GD15" i="1"/>
  <c r="GA15" i="1"/>
  <c r="GB15" i="1" s="1"/>
  <c r="FZ15" i="1"/>
  <c r="FX15" i="1"/>
  <c r="FU15" i="1"/>
  <c r="FV15" i="1" s="1"/>
  <c r="FT15" i="1"/>
  <c r="FR15" i="1"/>
  <c r="FO15" i="1"/>
  <c r="FP15" i="1" s="1"/>
  <c r="FN15" i="1"/>
  <c r="FL15" i="1"/>
  <c r="FI15" i="1"/>
  <c r="FJ15" i="1" s="1"/>
  <c r="FH15" i="1"/>
  <c r="FF15" i="1"/>
  <c r="FC15" i="1"/>
  <c r="FD15" i="1" s="1"/>
  <c r="EY15" i="1"/>
  <c r="EW15" i="1"/>
  <c r="ET15" i="1"/>
  <c r="EU15" i="1" s="1"/>
  <c r="ES15" i="1"/>
  <c r="EQ15" i="1"/>
  <c r="EN15" i="1"/>
  <c r="EO15" i="1" s="1"/>
  <c r="EM15" i="1"/>
  <c r="EK15" i="1"/>
  <c r="EH15" i="1"/>
  <c r="EI15" i="1" s="1"/>
  <c r="EG15" i="1"/>
  <c r="EE15" i="1"/>
  <c r="EB15" i="1"/>
  <c r="EC15" i="1" s="1"/>
  <c r="EA15" i="1"/>
  <c r="DY15" i="1"/>
  <c r="DV15" i="1"/>
  <c r="DW15" i="1" s="1"/>
  <c r="DU15" i="1"/>
  <c r="DS15" i="1"/>
  <c r="DP15" i="1"/>
  <c r="DQ15" i="1" s="1"/>
  <c r="DL15" i="1"/>
  <c r="DJ15" i="1"/>
  <c r="DG15" i="1"/>
  <c r="DH15" i="1" s="1"/>
  <c r="DF15" i="1"/>
  <c r="DD15" i="1"/>
  <c r="DA15" i="1"/>
  <c r="DB15" i="1" s="1"/>
  <c r="CZ15" i="1"/>
  <c r="CX15" i="1"/>
  <c r="CU15" i="1"/>
  <c r="CV15" i="1" s="1"/>
  <c r="CT15" i="1"/>
  <c r="CR15" i="1"/>
  <c r="CO15" i="1"/>
  <c r="CP15" i="1" s="1"/>
  <c r="CN15" i="1"/>
  <c r="CI15" i="1"/>
  <c r="CJ15" i="1" s="1"/>
  <c r="CH15" i="1"/>
  <c r="CF15" i="1"/>
  <c r="CC15" i="1"/>
  <c r="CD15" i="1" s="1"/>
  <c r="BY15" i="1"/>
  <c r="BW15" i="1"/>
  <c r="BT15" i="1"/>
  <c r="BU15" i="1" s="1"/>
  <c r="BS15" i="1"/>
  <c r="BQ15" i="1"/>
  <c r="BN15" i="1"/>
  <c r="BO15" i="1" s="1"/>
  <c r="BM15" i="1"/>
  <c r="BK15" i="1"/>
  <c r="BH15" i="1"/>
  <c r="BI15" i="1" s="1"/>
  <c r="BG15" i="1"/>
  <c r="BE15" i="1"/>
  <c r="BB15" i="1"/>
  <c r="BC15" i="1" s="1"/>
  <c r="AZ15" i="1"/>
  <c r="BA15" i="1" s="1"/>
  <c r="AX15" i="1"/>
  <c r="AY15" i="1" s="1"/>
  <c r="AU15" i="1"/>
  <c r="AS15" i="1"/>
  <c r="AP15" i="1"/>
  <c r="AQ15" i="1" s="1"/>
  <c r="AL15" i="1"/>
  <c r="AJ15" i="1"/>
  <c r="AG15" i="1"/>
  <c r="AH15" i="1" s="1"/>
  <c r="AF15" i="1"/>
  <c r="AD15" i="1"/>
  <c r="AA15" i="1"/>
  <c r="AB15" i="1" s="1"/>
  <c r="Z15" i="1"/>
  <c r="X15" i="1"/>
  <c r="U15" i="1"/>
  <c r="V15" i="1" s="1"/>
  <c r="T15" i="1"/>
  <c r="R15" i="1"/>
  <c r="O15" i="1"/>
  <c r="P15" i="1" s="1"/>
  <c r="N15" i="1"/>
  <c r="L15" i="1"/>
  <c r="I15" i="1"/>
  <c r="J15" i="1" s="1"/>
  <c r="H15" i="1"/>
  <c r="F15" i="1"/>
  <c r="C15" i="1"/>
  <c r="D15" i="1" s="1"/>
  <c r="IE14" i="1"/>
  <c r="IC14" i="1"/>
  <c r="HZ14" i="1"/>
  <c r="IA14" i="1" s="1"/>
  <c r="HY14" i="1"/>
  <c r="HW14" i="1"/>
  <c r="HT14" i="1"/>
  <c r="HU14" i="1" s="1"/>
  <c r="HS14" i="1"/>
  <c r="HQ14" i="1"/>
  <c r="HN14" i="1"/>
  <c r="HO14" i="1" s="1"/>
  <c r="HM14" i="1"/>
  <c r="HK14" i="1"/>
  <c r="HH14" i="1"/>
  <c r="HI14" i="1" s="1"/>
  <c r="HG14" i="1"/>
  <c r="HE14" i="1"/>
  <c r="HB14" i="1"/>
  <c r="HC14" i="1" s="1"/>
  <c r="HA14" i="1"/>
  <c r="GY14" i="1"/>
  <c r="GV14" i="1"/>
  <c r="GW14" i="1" s="1"/>
  <c r="GU14" i="1"/>
  <c r="GS14" i="1"/>
  <c r="GP14" i="1"/>
  <c r="GQ14" i="1" s="1"/>
  <c r="GL14" i="1"/>
  <c r="GJ14" i="1"/>
  <c r="GG14" i="1"/>
  <c r="GH14" i="1" s="1"/>
  <c r="GF14" i="1"/>
  <c r="GD14" i="1"/>
  <c r="GA14" i="1"/>
  <c r="GB14" i="1" s="1"/>
  <c r="FZ14" i="1"/>
  <c r="FX14" i="1"/>
  <c r="FU14" i="1"/>
  <c r="FV14" i="1" s="1"/>
  <c r="FT14" i="1"/>
  <c r="FR14" i="1"/>
  <c r="FO14" i="1"/>
  <c r="FP14" i="1" s="1"/>
  <c r="FN14" i="1"/>
  <c r="FL14" i="1"/>
  <c r="FI14" i="1"/>
  <c r="FJ14" i="1" s="1"/>
  <c r="FH14" i="1"/>
  <c r="FF14" i="1"/>
  <c r="FC14" i="1"/>
  <c r="FD14" i="1" s="1"/>
  <c r="EY14" i="1"/>
  <c r="EW14" i="1"/>
  <c r="ET14" i="1"/>
  <c r="EU14" i="1" s="1"/>
  <c r="ES14" i="1"/>
  <c r="EQ14" i="1"/>
  <c r="EN14" i="1"/>
  <c r="EO14" i="1" s="1"/>
  <c r="EM14" i="1"/>
  <c r="EK14" i="1"/>
  <c r="EH14" i="1"/>
  <c r="EI14" i="1" s="1"/>
  <c r="EG14" i="1"/>
  <c r="EE14" i="1"/>
  <c r="EB14" i="1"/>
  <c r="EC14" i="1" s="1"/>
  <c r="EA14" i="1"/>
  <c r="DY14" i="1"/>
  <c r="DV14" i="1"/>
  <c r="DW14" i="1" s="1"/>
  <c r="DU14" i="1"/>
  <c r="DS14" i="1"/>
  <c r="DP14" i="1"/>
  <c r="DQ14" i="1" s="1"/>
  <c r="DL14" i="1"/>
  <c r="DJ14" i="1"/>
  <c r="DG14" i="1"/>
  <c r="DH14" i="1" s="1"/>
  <c r="DF14" i="1"/>
  <c r="DD14" i="1"/>
  <c r="DA14" i="1"/>
  <c r="DB14" i="1" s="1"/>
  <c r="CZ14" i="1"/>
  <c r="CX14" i="1"/>
  <c r="CU14" i="1"/>
  <c r="CV14" i="1" s="1"/>
  <c r="CT14" i="1"/>
  <c r="CR14" i="1"/>
  <c r="CO14" i="1"/>
  <c r="CP14" i="1" s="1"/>
  <c r="CN14" i="1"/>
  <c r="CI14" i="1"/>
  <c r="CJ14" i="1" s="1"/>
  <c r="CH14" i="1"/>
  <c r="CF14" i="1"/>
  <c r="CC14" i="1"/>
  <c r="CD14" i="1" s="1"/>
  <c r="BY14" i="1"/>
  <c r="BW14" i="1"/>
  <c r="BT14" i="1"/>
  <c r="BU14" i="1" s="1"/>
  <c r="BS14" i="1"/>
  <c r="BQ14" i="1"/>
  <c r="BN14" i="1"/>
  <c r="BO14" i="1" s="1"/>
  <c r="BM14" i="1"/>
  <c r="BK14" i="1"/>
  <c r="BH14" i="1"/>
  <c r="BI14" i="1" s="1"/>
  <c r="BG14" i="1"/>
  <c r="BE14" i="1"/>
  <c r="BB14" i="1"/>
  <c r="BC14" i="1" s="1"/>
  <c r="AZ14" i="1"/>
  <c r="BA14" i="1" s="1"/>
  <c r="AX14" i="1"/>
  <c r="AV14" i="1" s="1"/>
  <c r="AW14" i="1" s="1"/>
  <c r="AU14" i="1"/>
  <c r="AS14" i="1"/>
  <c r="AP14" i="1"/>
  <c r="AQ14" i="1" s="1"/>
  <c r="AL14" i="1"/>
  <c r="AJ14" i="1"/>
  <c r="AG14" i="1"/>
  <c r="AH14" i="1" s="1"/>
  <c r="AF14" i="1"/>
  <c r="AD14" i="1"/>
  <c r="AA14" i="1"/>
  <c r="AB14" i="1" s="1"/>
  <c r="Z14" i="1"/>
  <c r="X14" i="1"/>
  <c r="U14" i="1"/>
  <c r="V14" i="1" s="1"/>
  <c r="T14" i="1"/>
  <c r="R14" i="1"/>
  <c r="O14" i="1"/>
  <c r="P14" i="1" s="1"/>
  <c r="N14" i="1"/>
  <c r="L14" i="1"/>
  <c r="I14" i="1"/>
  <c r="J14" i="1" s="1"/>
  <c r="H14" i="1"/>
  <c r="F14" i="1"/>
  <c r="C14" i="1"/>
  <c r="D14" i="1" s="1"/>
  <c r="IE13" i="1"/>
  <c r="IC13" i="1"/>
  <c r="HZ13" i="1"/>
  <c r="IA13" i="1" s="1"/>
  <c r="HY13" i="1"/>
  <c r="HW13" i="1"/>
  <c r="HT13" i="1"/>
  <c r="HU13" i="1" s="1"/>
  <c r="HS13" i="1"/>
  <c r="HQ13" i="1"/>
  <c r="HN13" i="1"/>
  <c r="HO13" i="1" s="1"/>
  <c r="HM13" i="1"/>
  <c r="HK13" i="1"/>
  <c r="HH13" i="1"/>
  <c r="HI13" i="1" s="1"/>
  <c r="HG13" i="1"/>
  <c r="HE13" i="1"/>
  <c r="HB13" i="1"/>
  <c r="HC13" i="1" s="1"/>
  <c r="HA13" i="1"/>
  <c r="GY13" i="1"/>
  <c r="GV13" i="1"/>
  <c r="GW13" i="1" s="1"/>
  <c r="GU13" i="1"/>
  <c r="GS13" i="1"/>
  <c r="GP13" i="1"/>
  <c r="GQ13" i="1" s="1"/>
  <c r="GL13" i="1"/>
  <c r="GJ13" i="1"/>
  <c r="GG13" i="1"/>
  <c r="GH13" i="1" s="1"/>
  <c r="GF13" i="1"/>
  <c r="GD13" i="1"/>
  <c r="GB13" i="1"/>
  <c r="GA13" i="1"/>
  <c r="FZ13" i="1"/>
  <c r="FX13" i="1"/>
  <c r="FV13" i="1"/>
  <c r="FU13" i="1"/>
  <c r="FT13" i="1"/>
  <c r="FR13" i="1"/>
  <c r="FP13" i="1"/>
  <c r="FO13" i="1"/>
  <c r="FN13" i="1"/>
  <c r="FL13" i="1"/>
  <c r="FJ13" i="1"/>
  <c r="FI13" i="1"/>
  <c r="FH13" i="1"/>
  <c r="FF13" i="1"/>
  <c r="FD13" i="1"/>
  <c r="FC13" i="1"/>
  <c r="EY13" i="1"/>
  <c r="EW13" i="1"/>
  <c r="EU13" i="1"/>
  <c r="ET13" i="1"/>
  <c r="ES13" i="1"/>
  <c r="EQ13" i="1"/>
  <c r="EO13" i="1"/>
  <c r="EN13" i="1"/>
  <c r="EM13" i="1"/>
  <c r="EK13" i="1"/>
  <c r="EI13" i="1"/>
  <c r="EH13" i="1"/>
  <c r="EG13" i="1"/>
  <c r="EE13" i="1"/>
  <c r="EC13" i="1"/>
  <c r="EB13" i="1"/>
  <c r="EA13" i="1"/>
  <c r="DY13" i="1"/>
  <c r="DW13" i="1"/>
  <c r="DV13" i="1"/>
  <c r="DU13" i="1"/>
  <c r="DS13" i="1"/>
  <c r="DQ13" i="1"/>
  <c r="DP13" i="1"/>
  <c r="DL13" i="1"/>
  <c r="DJ13" i="1"/>
  <c r="DH13" i="1"/>
  <c r="DG13" i="1"/>
  <c r="DF13" i="1"/>
  <c r="DD13" i="1"/>
  <c r="DB13" i="1"/>
  <c r="DA13" i="1"/>
  <c r="CZ13" i="1"/>
  <c r="CX13" i="1"/>
  <c r="CV13" i="1"/>
  <c r="CU13" i="1"/>
  <c r="CT13" i="1"/>
  <c r="CR13" i="1"/>
  <c r="CP13" i="1"/>
  <c r="CO13" i="1"/>
  <c r="CN13" i="1"/>
  <c r="CI13" i="1"/>
  <c r="CJ13" i="1" s="1"/>
  <c r="CH13" i="1"/>
  <c r="CF13" i="1"/>
  <c r="CC13" i="1"/>
  <c r="CD13" i="1" s="1"/>
  <c r="BY13" i="1"/>
  <c r="BW13" i="1"/>
  <c r="BT13" i="1"/>
  <c r="BU13" i="1" s="1"/>
  <c r="BS13" i="1"/>
  <c r="BQ13" i="1"/>
  <c r="BN13" i="1"/>
  <c r="BO13" i="1" s="1"/>
  <c r="BM13" i="1"/>
  <c r="BK13" i="1"/>
  <c r="BH13" i="1"/>
  <c r="BI13" i="1" s="1"/>
  <c r="BG13" i="1"/>
  <c r="BE13" i="1"/>
  <c r="BB13" i="1"/>
  <c r="BC13" i="1" s="1"/>
  <c r="AZ13" i="1"/>
  <c r="BA13" i="1" s="1"/>
  <c r="AX13" i="1"/>
  <c r="AY13" i="1" s="1"/>
  <c r="AU13" i="1"/>
  <c r="AS13" i="1"/>
  <c r="AP13" i="1"/>
  <c r="AQ13" i="1" s="1"/>
  <c r="AL13" i="1"/>
  <c r="AJ13" i="1"/>
  <c r="AG13" i="1"/>
  <c r="AH13" i="1" s="1"/>
  <c r="AF13" i="1"/>
  <c r="AD13" i="1"/>
  <c r="AA13" i="1"/>
  <c r="AB13" i="1" s="1"/>
  <c r="Z13" i="1"/>
  <c r="X13" i="1"/>
  <c r="U13" i="1"/>
  <c r="V13" i="1" s="1"/>
  <c r="T13" i="1"/>
  <c r="R13" i="1"/>
  <c r="O13" i="1"/>
  <c r="P13" i="1" s="1"/>
  <c r="N13" i="1"/>
  <c r="L13" i="1"/>
  <c r="I13" i="1"/>
  <c r="J13" i="1" s="1"/>
  <c r="H13" i="1"/>
  <c r="F13" i="1"/>
  <c r="C13" i="1"/>
  <c r="D13" i="1" s="1"/>
  <c r="IE12" i="1"/>
  <c r="IC12" i="1"/>
  <c r="HZ12" i="1"/>
  <c r="IA12" i="1" s="1"/>
  <c r="HY12" i="1"/>
  <c r="HW12" i="1"/>
  <c r="HT12" i="1"/>
  <c r="HU12" i="1" s="1"/>
  <c r="HS12" i="1"/>
  <c r="HQ12" i="1"/>
  <c r="HN12" i="1"/>
  <c r="HO12" i="1" s="1"/>
  <c r="HM12" i="1"/>
  <c r="HK12" i="1"/>
  <c r="HH12" i="1"/>
  <c r="HI12" i="1" s="1"/>
  <c r="HG12" i="1"/>
  <c r="HE12" i="1"/>
  <c r="HB12" i="1"/>
  <c r="HC12" i="1" s="1"/>
  <c r="HA12" i="1"/>
  <c r="GY12" i="1"/>
  <c r="GV12" i="1"/>
  <c r="GW12" i="1" s="1"/>
  <c r="GU12" i="1"/>
  <c r="GS12" i="1"/>
  <c r="GP12" i="1"/>
  <c r="GQ12" i="1" s="1"/>
  <c r="GL12" i="1"/>
  <c r="GJ12" i="1"/>
  <c r="GG12" i="1"/>
  <c r="GH12" i="1" s="1"/>
  <c r="GF12" i="1"/>
  <c r="GD12" i="1"/>
  <c r="GA12" i="1"/>
  <c r="GB12" i="1" s="1"/>
  <c r="FZ12" i="1"/>
  <c r="FX12" i="1"/>
  <c r="FU12" i="1"/>
  <c r="FV12" i="1" s="1"/>
  <c r="FT12" i="1"/>
  <c r="FR12" i="1"/>
  <c r="FO12" i="1"/>
  <c r="FP12" i="1" s="1"/>
  <c r="FN12" i="1"/>
  <c r="FL12" i="1"/>
  <c r="FI12" i="1"/>
  <c r="FJ12" i="1" s="1"/>
  <c r="FH12" i="1"/>
  <c r="FF12" i="1"/>
  <c r="FC12" i="1"/>
  <c r="FD12" i="1" s="1"/>
  <c r="EY12" i="1"/>
  <c r="EW12" i="1"/>
  <c r="ET12" i="1"/>
  <c r="EU12" i="1" s="1"/>
  <c r="ES12" i="1"/>
  <c r="EQ12" i="1"/>
  <c r="EN12" i="1"/>
  <c r="EO12" i="1" s="1"/>
  <c r="EM12" i="1"/>
  <c r="EK12" i="1"/>
  <c r="EH12" i="1"/>
  <c r="EI12" i="1" s="1"/>
  <c r="EG12" i="1"/>
  <c r="EE12" i="1"/>
  <c r="EB12" i="1"/>
  <c r="EC12" i="1" s="1"/>
  <c r="EA12" i="1"/>
  <c r="DY12" i="1"/>
  <c r="DV12" i="1"/>
  <c r="DW12" i="1" s="1"/>
  <c r="DU12" i="1"/>
  <c r="DS12" i="1"/>
  <c r="DP12" i="1"/>
  <c r="DQ12" i="1" s="1"/>
  <c r="DL12" i="1"/>
  <c r="DJ12" i="1"/>
  <c r="DG12" i="1"/>
  <c r="DH12" i="1" s="1"/>
  <c r="DF12" i="1"/>
  <c r="DD12" i="1"/>
  <c r="DA12" i="1"/>
  <c r="DB12" i="1" s="1"/>
  <c r="CZ12" i="1"/>
  <c r="CX12" i="1"/>
  <c r="CU12" i="1"/>
  <c r="CV12" i="1" s="1"/>
  <c r="CT12" i="1"/>
  <c r="CR12" i="1"/>
  <c r="CO12" i="1"/>
  <c r="CP12" i="1" s="1"/>
  <c r="CN12" i="1"/>
  <c r="CI12" i="1"/>
  <c r="CJ12" i="1" s="1"/>
  <c r="CH12" i="1"/>
  <c r="CF12" i="1"/>
  <c r="CC12" i="1"/>
  <c r="CD12" i="1" s="1"/>
  <c r="BY12" i="1"/>
  <c r="BW12" i="1"/>
  <c r="BT12" i="1"/>
  <c r="BU12" i="1" s="1"/>
  <c r="BS12" i="1"/>
  <c r="BQ12" i="1"/>
  <c r="BN12" i="1"/>
  <c r="BO12" i="1" s="1"/>
  <c r="BM12" i="1"/>
  <c r="BK12" i="1"/>
  <c r="BH12" i="1"/>
  <c r="BI12" i="1" s="1"/>
  <c r="BG12" i="1"/>
  <c r="BE12" i="1"/>
  <c r="BB12" i="1"/>
  <c r="BC12" i="1" s="1"/>
  <c r="AZ12" i="1"/>
  <c r="BA12" i="1" s="1"/>
  <c r="AY12" i="1"/>
  <c r="AX12" i="1"/>
  <c r="AV12" i="1"/>
  <c r="AW12" i="1" s="1"/>
  <c r="AU12" i="1"/>
  <c r="AS12" i="1"/>
  <c r="AP12" i="1"/>
  <c r="AQ12" i="1" s="1"/>
  <c r="AL12" i="1"/>
  <c r="AJ12" i="1"/>
  <c r="AG12" i="1"/>
  <c r="AH12" i="1" s="1"/>
  <c r="AF12" i="1"/>
  <c r="AD12" i="1"/>
  <c r="AA12" i="1"/>
  <c r="AB12" i="1" s="1"/>
  <c r="Z12" i="1"/>
  <c r="X12" i="1"/>
  <c r="U12" i="1"/>
  <c r="V12" i="1" s="1"/>
  <c r="T12" i="1"/>
  <c r="R12" i="1"/>
  <c r="O12" i="1"/>
  <c r="P12" i="1" s="1"/>
  <c r="N12" i="1"/>
  <c r="L12" i="1"/>
  <c r="I12" i="1"/>
  <c r="J12" i="1" s="1"/>
  <c r="H12" i="1"/>
  <c r="F12" i="1"/>
  <c r="C12" i="1"/>
  <c r="D12" i="1" s="1"/>
  <c r="IE11" i="1"/>
  <c r="ID11" i="1"/>
  <c r="IB11" i="1"/>
  <c r="IC11" i="1" s="1"/>
  <c r="HX11" i="1"/>
  <c r="HY11" i="1" s="1"/>
  <c r="HW11" i="1"/>
  <c r="HV11" i="1"/>
  <c r="HT11" i="1"/>
  <c r="HU11" i="1" s="1"/>
  <c r="HP11" i="1"/>
  <c r="HQ11" i="1" s="1"/>
  <c r="HL11" i="1"/>
  <c r="HM11" i="1" s="1"/>
  <c r="HK11" i="1"/>
  <c r="HJ11" i="1"/>
  <c r="HH11" i="1" s="1"/>
  <c r="HI11" i="1" s="1"/>
  <c r="HG11" i="1"/>
  <c r="HF11" i="1"/>
  <c r="HD11" i="1"/>
  <c r="HE11" i="1" s="1"/>
  <c r="GZ11" i="1"/>
  <c r="HA11" i="1" s="1"/>
  <c r="GY11" i="1"/>
  <c r="GX11" i="1"/>
  <c r="GV11" i="1" s="1"/>
  <c r="GW11" i="1" s="1"/>
  <c r="GT11" i="1"/>
  <c r="GU11" i="1" s="1"/>
  <c r="GR11" i="1"/>
  <c r="GS11" i="1" s="1"/>
  <c r="GK11" i="1"/>
  <c r="GL11" i="1" s="1"/>
  <c r="GI11" i="1"/>
  <c r="GG11" i="1" s="1"/>
  <c r="GH11" i="1" s="1"/>
  <c r="GC11" i="1"/>
  <c r="GD11" i="1" s="1"/>
  <c r="FY11" i="1"/>
  <c r="FZ11" i="1" s="1"/>
  <c r="FX11" i="1"/>
  <c r="FW11" i="1"/>
  <c r="FU11" i="1"/>
  <c r="FV11" i="1" s="1"/>
  <c r="FT11" i="1"/>
  <c r="FS11" i="1"/>
  <c r="FQ11" i="1"/>
  <c r="FR11" i="1" s="1"/>
  <c r="FM11" i="1"/>
  <c r="FN11" i="1" s="1"/>
  <c r="FL11" i="1"/>
  <c r="FK11" i="1"/>
  <c r="FI11" i="1" s="1"/>
  <c r="FJ11" i="1" s="1"/>
  <c r="FH11" i="1"/>
  <c r="FG11" i="1"/>
  <c r="FE11" i="1"/>
  <c r="FF11" i="1" s="1"/>
  <c r="EX11" i="1"/>
  <c r="EY11" i="1" s="1"/>
  <c r="EW11" i="1"/>
  <c r="EV11" i="1"/>
  <c r="ET11" i="1" s="1"/>
  <c r="EU11" i="1" s="1"/>
  <c r="ER11" i="1"/>
  <c r="ES11" i="1" s="1"/>
  <c r="EP11" i="1"/>
  <c r="EQ11" i="1" s="1"/>
  <c r="EL11" i="1"/>
  <c r="EM11" i="1" s="1"/>
  <c r="EJ11" i="1"/>
  <c r="EH11" i="1" s="1"/>
  <c r="EI11" i="1" s="1"/>
  <c r="EG11" i="1"/>
  <c r="EF11" i="1"/>
  <c r="ED11" i="1"/>
  <c r="EE11" i="1" s="1"/>
  <c r="DZ11" i="1"/>
  <c r="EA11" i="1" s="1"/>
  <c r="DY11" i="1"/>
  <c r="DX11" i="1"/>
  <c r="DV11" i="1"/>
  <c r="DW11" i="1" s="1"/>
  <c r="DU11" i="1"/>
  <c r="DT11" i="1"/>
  <c r="DR11" i="1"/>
  <c r="DS11" i="1" s="1"/>
  <c r="DK11" i="1"/>
  <c r="DL11" i="1" s="1"/>
  <c r="DJ11" i="1"/>
  <c r="DI11" i="1"/>
  <c r="DG11" i="1" s="1"/>
  <c r="DH11" i="1" s="1"/>
  <c r="DF11" i="1"/>
  <c r="DE11" i="1"/>
  <c r="DC11" i="1"/>
  <c r="DD11" i="1" s="1"/>
  <c r="CY11" i="1"/>
  <c r="CZ11" i="1" s="1"/>
  <c r="CX11" i="1"/>
  <c r="CW11" i="1"/>
  <c r="CU11" i="1" s="1"/>
  <c r="CV11" i="1" s="1"/>
  <c r="CS11" i="1"/>
  <c r="CT11" i="1" s="1"/>
  <c r="CQ11" i="1"/>
  <c r="CR11" i="1" s="1"/>
  <c r="CM11" i="1"/>
  <c r="CN11" i="1" s="1"/>
  <c r="CF11" i="1"/>
  <c r="CE11" i="1"/>
  <c r="BX11" i="1"/>
  <c r="BY11" i="1" s="1"/>
  <c r="BV11" i="1"/>
  <c r="BW11" i="1" s="1"/>
  <c r="BR11" i="1"/>
  <c r="BS11" i="1" s="1"/>
  <c r="BP11" i="1"/>
  <c r="BN11" i="1" s="1"/>
  <c r="BO11" i="1" s="1"/>
  <c r="BM11" i="1"/>
  <c r="BL11" i="1"/>
  <c r="BJ11" i="1"/>
  <c r="BK11" i="1" s="1"/>
  <c r="BF11" i="1"/>
  <c r="BG11" i="1" s="1"/>
  <c r="BE11" i="1"/>
  <c r="BD11" i="1"/>
  <c r="BB11" i="1"/>
  <c r="BC11" i="1" s="1"/>
  <c r="AT11" i="1"/>
  <c r="AU11" i="1" s="1"/>
  <c r="AS11" i="1"/>
  <c r="AR11" i="1"/>
  <c r="AP11" i="1"/>
  <c r="AQ11" i="1" s="1"/>
  <c r="AL11" i="1"/>
  <c r="AK11" i="1"/>
  <c r="AI11" i="1"/>
  <c r="AJ11" i="1" s="1"/>
  <c r="AE11" i="1"/>
  <c r="AF11" i="1" s="1"/>
  <c r="AD11" i="1"/>
  <c r="AC11" i="1"/>
  <c r="AA11" i="1" s="1"/>
  <c r="AB11" i="1" s="1"/>
  <c r="Z11" i="1"/>
  <c r="Y11" i="1"/>
  <c r="W11" i="1"/>
  <c r="X11" i="1" s="1"/>
  <c r="S11" i="1"/>
  <c r="T11" i="1" s="1"/>
  <c r="M11" i="1"/>
  <c r="N11" i="1" s="1"/>
  <c r="K11" i="1"/>
  <c r="L11" i="1" s="1"/>
  <c r="G11" i="1"/>
  <c r="H11" i="1" s="1"/>
  <c r="E11" i="1"/>
  <c r="C11" i="1" s="1"/>
  <c r="D11" i="1" s="1"/>
  <c r="IE10" i="1"/>
  <c r="ID10" i="1"/>
  <c r="IB10" i="1"/>
  <c r="IC10" i="1" s="1"/>
  <c r="HX10" i="1"/>
  <c r="HY10" i="1" s="1"/>
  <c r="HW10" i="1"/>
  <c r="HV10" i="1"/>
  <c r="HT10" i="1"/>
  <c r="HU10" i="1" s="1"/>
  <c r="HL10" i="1"/>
  <c r="HM10" i="1" s="1"/>
  <c r="HK10" i="1"/>
  <c r="HJ10" i="1"/>
  <c r="HH10" i="1" s="1"/>
  <c r="HI10" i="1" s="1"/>
  <c r="HG10" i="1"/>
  <c r="HF10" i="1"/>
  <c r="HD10" i="1"/>
  <c r="HE10" i="1" s="1"/>
  <c r="GZ10" i="1"/>
  <c r="HA10" i="1" s="1"/>
  <c r="GY10" i="1"/>
  <c r="GX10" i="1"/>
  <c r="GV10" i="1" s="1"/>
  <c r="GW10" i="1" s="1"/>
  <c r="GT10" i="1"/>
  <c r="GU10" i="1" s="1"/>
  <c r="GR10" i="1"/>
  <c r="GS10" i="1" s="1"/>
  <c r="GK10" i="1"/>
  <c r="GL10" i="1" s="1"/>
  <c r="GI10" i="1"/>
  <c r="GG10" i="1" s="1"/>
  <c r="GH10" i="1" s="1"/>
  <c r="GC10" i="1"/>
  <c r="GD10" i="1" s="1"/>
  <c r="FY10" i="1"/>
  <c r="FZ10" i="1" s="1"/>
  <c r="FX10" i="1"/>
  <c r="FW10" i="1"/>
  <c r="FU10" i="1"/>
  <c r="FV10" i="1" s="1"/>
  <c r="FT10" i="1"/>
  <c r="FS10" i="1"/>
  <c r="FQ10" i="1"/>
  <c r="FR10" i="1" s="1"/>
  <c r="FM10" i="1"/>
  <c r="FN10" i="1" s="1"/>
  <c r="FL10" i="1"/>
  <c r="FK10" i="1"/>
  <c r="FI10" i="1" s="1"/>
  <c r="FJ10" i="1" s="1"/>
  <c r="FH10" i="1"/>
  <c r="FG10" i="1"/>
  <c r="FE10" i="1"/>
  <c r="FF10" i="1" s="1"/>
  <c r="EW10" i="1"/>
  <c r="EV10" i="1"/>
  <c r="ER10" i="1"/>
  <c r="ES10" i="1" s="1"/>
  <c r="EP10" i="1"/>
  <c r="EQ10" i="1" s="1"/>
  <c r="EL10" i="1"/>
  <c r="EM10" i="1" s="1"/>
  <c r="EJ10" i="1"/>
  <c r="EH10" i="1" s="1"/>
  <c r="EI10" i="1" s="1"/>
  <c r="EG10" i="1"/>
  <c r="EF10" i="1"/>
  <c r="ED10" i="1"/>
  <c r="EE10" i="1" s="1"/>
  <c r="DZ10" i="1"/>
  <c r="EA10" i="1" s="1"/>
  <c r="DY10" i="1"/>
  <c r="DX10" i="1"/>
  <c r="DV10" i="1"/>
  <c r="DW10" i="1" s="1"/>
  <c r="DU10" i="1"/>
  <c r="DT10" i="1"/>
  <c r="DR10" i="1"/>
  <c r="DS10" i="1" s="1"/>
  <c r="DK10" i="1"/>
  <c r="DL10" i="1" s="1"/>
  <c r="DJ10" i="1"/>
  <c r="DI10" i="1"/>
  <c r="DG10" i="1" s="1"/>
  <c r="DH10" i="1" s="1"/>
  <c r="DF10" i="1"/>
  <c r="DE10" i="1"/>
  <c r="DC10" i="1"/>
  <c r="DD10" i="1" s="1"/>
  <c r="CY10" i="1"/>
  <c r="CZ10" i="1" s="1"/>
  <c r="CX10" i="1"/>
  <c r="CW10" i="1"/>
  <c r="CU10" i="1" s="1"/>
  <c r="CV10" i="1" s="1"/>
  <c r="CS10" i="1"/>
  <c r="CT10" i="1" s="1"/>
  <c r="CQ10" i="1"/>
  <c r="CR10" i="1" s="1"/>
  <c r="CM10" i="1"/>
  <c r="CN10" i="1" s="1"/>
  <c r="CF10" i="1"/>
  <c r="CE10" i="1"/>
  <c r="BX10" i="1"/>
  <c r="BY10" i="1" s="1"/>
  <c r="BV10" i="1"/>
  <c r="BW10" i="1" s="1"/>
  <c r="BR10" i="1"/>
  <c r="BS10" i="1" s="1"/>
  <c r="BP10" i="1"/>
  <c r="BN10" i="1" s="1"/>
  <c r="BO10" i="1" s="1"/>
  <c r="BM10" i="1"/>
  <c r="BL10" i="1"/>
  <c r="BJ10" i="1"/>
  <c r="BK10" i="1" s="1"/>
  <c r="BE10" i="1"/>
  <c r="BD10" i="1"/>
  <c r="AT10" i="1"/>
  <c r="AU10" i="1" s="1"/>
  <c r="AS10" i="1"/>
  <c r="AR10" i="1"/>
  <c r="AP10" i="1"/>
  <c r="AQ10" i="1" s="1"/>
  <c r="AL10" i="1"/>
  <c r="AK10" i="1"/>
  <c r="AI10" i="1"/>
  <c r="AJ10" i="1" s="1"/>
  <c r="AE10" i="1"/>
  <c r="AF10" i="1" s="1"/>
  <c r="AD10" i="1"/>
  <c r="AC10" i="1"/>
  <c r="AA10" i="1" s="1"/>
  <c r="AB10" i="1" s="1"/>
  <c r="Z10" i="1"/>
  <c r="Y10" i="1"/>
  <c r="W10" i="1"/>
  <c r="X10" i="1" s="1"/>
  <c r="S10" i="1"/>
  <c r="T10" i="1" s="1"/>
  <c r="M10" i="1"/>
  <c r="N10" i="1" s="1"/>
  <c r="K10" i="1"/>
  <c r="L10" i="1" s="1"/>
  <c r="G10" i="1"/>
  <c r="H10" i="1" s="1"/>
  <c r="E10" i="1"/>
  <c r="C10" i="1" s="1"/>
  <c r="D10" i="1" s="1"/>
  <c r="IE9" i="1"/>
  <c r="ID9" i="1"/>
  <c r="IB9" i="1"/>
  <c r="IC9" i="1" s="1"/>
  <c r="HX9" i="1"/>
  <c r="HY9" i="1" s="1"/>
  <c r="HW9" i="1"/>
  <c r="HV9" i="1"/>
  <c r="HT9" i="1"/>
  <c r="HU9" i="1" s="1"/>
  <c r="HS9" i="1"/>
  <c r="HR9" i="1"/>
  <c r="HP9" i="1"/>
  <c r="HQ9" i="1" s="1"/>
  <c r="HL9" i="1"/>
  <c r="HM9" i="1" s="1"/>
  <c r="HK9" i="1"/>
  <c r="HJ9" i="1"/>
  <c r="HH9" i="1" s="1"/>
  <c r="HI9" i="1" s="1"/>
  <c r="HG9" i="1"/>
  <c r="HF9" i="1"/>
  <c r="HD9" i="1"/>
  <c r="HE9" i="1" s="1"/>
  <c r="GZ9" i="1"/>
  <c r="HA9" i="1" s="1"/>
  <c r="GY9" i="1"/>
  <c r="GX9" i="1"/>
  <c r="GV9" i="1" s="1"/>
  <c r="GW9" i="1" s="1"/>
  <c r="GT9" i="1"/>
  <c r="GU9" i="1" s="1"/>
  <c r="GR9" i="1"/>
  <c r="GS9" i="1" s="1"/>
  <c r="GK9" i="1"/>
  <c r="GL9" i="1" s="1"/>
  <c r="GI9" i="1"/>
  <c r="GG9" i="1" s="1"/>
  <c r="GH9" i="1" s="1"/>
  <c r="GF9" i="1"/>
  <c r="GE9" i="1"/>
  <c r="GC9" i="1"/>
  <c r="GD9" i="1" s="1"/>
  <c r="FY9" i="1"/>
  <c r="FZ9" i="1" s="1"/>
  <c r="FX9" i="1"/>
  <c r="FW9" i="1"/>
  <c r="FU9" i="1"/>
  <c r="FV9" i="1" s="1"/>
  <c r="FT9" i="1"/>
  <c r="FS9" i="1"/>
  <c r="FQ9" i="1"/>
  <c r="FR9" i="1" s="1"/>
  <c r="FM9" i="1"/>
  <c r="FN9" i="1" s="1"/>
  <c r="FL9" i="1"/>
  <c r="FK9" i="1"/>
  <c r="FI9" i="1" s="1"/>
  <c r="FJ9" i="1" s="1"/>
  <c r="FH9" i="1"/>
  <c r="FG9" i="1"/>
  <c r="FE9" i="1"/>
  <c r="FF9" i="1" s="1"/>
  <c r="EX9" i="1"/>
  <c r="EY9" i="1" s="1"/>
  <c r="EW9" i="1"/>
  <c r="EV9" i="1"/>
  <c r="ET9" i="1" s="1"/>
  <c r="EU9" i="1" s="1"/>
  <c r="ER9" i="1"/>
  <c r="ES9" i="1" s="1"/>
  <c r="EP9" i="1"/>
  <c r="EQ9" i="1" s="1"/>
  <c r="EL9" i="1"/>
  <c r="EM9" i="1" s="1"/>
  <c r="EJ9" i="1"/>
  <c r="EH9" i="1" s="1"/>
  <c r="EI9" i="1" s="1"/>
  <c r="EG9" i="1"/>
  <c r="EF9" i="1"/>
  <c r="ED9" i="1"/>
  <c r="EE9" i="1" s="1"/>
  <c r="DZ9" i="1"/>
  <c r="EA9" i="1" s="1"/>
  <c r="DY9" i="1"/>
  <c r="DX9" i="1"/>
  <c r="DV9" i="1"/>
  <c r="DW9" i="1" s="1"/>
  <c r="DU9" i="1"/>
  <c r="DT9" i="1"/>
  <c r="DR9" i="1"/>
  <c r="DS9" i="1" s="1"/>
  <c r="DK9" i="1"/>
  <c r="DL9" i="1" s="1"/>
  <c r="DJ9" i="1"/>
  <c r="DI9" i="1"/>
  <c r="DG9" i="1" s="1"/>
  <c r="DH9" i="1" s="1"/>
  <c r="DF9" i="1"/>
  <c r="DE9" i="1"/>
  <c r="DC9" i="1"/>
  <c r="DD9" i="1" s="1"/>
  <c r="CY9" i="1"/>
  <c r="CZ9" i="1" s="1"/>
  <c r="CX9" i="1"/>
  <c r="CW9" i="1"/>
  <c r="CU9" i="1" s="1"/>
  <c r="CV9" i="1" s="1"/>
  <c r="CS9" i="1"/>
  <c r="CT9" i="1" s="1"/>
  <c r="CQ9" i="1"/>
  <c r="CR9" i="1" s="1"/>
  <c r="CM9" i="1"/>
  <c r="CN9" i="1" s="1"/>
  <c r="CG9" i="1"/>
  <c r="CH9" i="1" s="1"/>
  <c r="CF9" i="1"/>
  <c r="CE9" i="1"/>
  <c r="CC9" i="1" s="1"/>
  <c r="CD9" i="1" s="1"/>
  <c r="BX9" i="1"/>
  <c r="BY9" i="1" s="1"/>
  <c r="BV9" i="1"/>
  <c r="BW9" i="1" s="1"/>
  <c r="BR9" i="1"/>
  <c r="BS9" i="1" s="1"/>
  <c r="BP9" i="1"/>
  <c r="BN9" i="1" s="1"/>
  <c r="BO9" i="1" s="1"/>
  <c r="BM9" i="1"/>
  <c r="BL9" i="1"/>
  <c r="BJ9" i="1"/>
  <c r="BK9" i="1" s="1"/>
  <c r="BF9" i="1"/>
  <c r="BG9" i="1" s="1"/>
  <c r="BE9" i="1"/>
  <c r="BD9" i="1"/>
  <c r="BB9" i="1"/>
  <c r="BC9" i="1" s="1"/>
  <c r="AT9" i="1"/>
  <c r="AU9" i="1" s="1"/>
  <c r="AS9" i="1"/>
  <c r="AR9" i="1"/>
  <c r="AP9" i="1"/>
  <c r="AQ9" i="1" s="1"/>
  <c r="AL9" i="1"/>
  <c r="AK9" i="1"/>
  <c r="AI9" i="1"/>
  <c r="AJ9" i="1" s="1"/>
  <c r="AE9" i="1"/>
  <c r="AF9" i="1" s="1"/>
  <c r="AD9" i="1"/>
  <c r="AC9" i="1"/>
  <c r="AA9" i="1" s="1"/>
  <c r="AB9" i="1" s="1"/>
  <c r="Z9" i="1"/>
  <c r="Y9" i="1"/>
  <c r="W9" i="1"/>
  <c r="X9" i="1" s="1"/>
  <c r="S9" i="1"/>
  <c r="T9" i="1" s="1"/>
  <c r="R9" i="1"/>
  <c r="Q9" i="1"/>
  <c r="O9" i="1" s="1"/>
  <c r="P9" i="1" s="1"/>
  <c r="M9" i="1"/>
  <c r="N9" i="1" s="1"/>
  <c r="K9" i="1"/>
  <c r="L9" i="1" s="1"/>
  <c r="G9" i="1"/>
  <c r="H9" i="1" s="1"/>
  <c r="E9" i="1"/>
  <c r="C9" i="1" s="1"/>
  <c r="D9" i="1" s="1"/>
  <c r="IE8" i="1"/>
  <c r="ID8" i="1"/>
  <c r="IB8" i="1"/>
  <c r="IC8" i="1" s="1"/>
  <c r="HX8" i="1"/>
  <c r="HY8" i="1" s="1"/>
  <c r="HW8" i="1"/>
  <c r="HV8" i="1"/>
  <c r="HT8" i="1"/>
  <c r="HU8" i="1" s="1"/>
  <c r="HL8" i="1"/>
  <c r="HM8" i="1" s="1"/>
  <c r="HK8" i="1"/>
  <c r="HJ8" i="1"/>
  <c r="HH8" i="1" s="1"/>
  <c r="HI8" i="1" s="1"/>
  <c r="HG8" i="1"/>
  <c r="HF8" i="1"/>
  <c r="HD8" i="1"/>
  <c r="HE8" i="1" s="1"/>
  <c r="GZ8" i="1"/>
  <c r="HA8" i="1" s="1"/>
  <c r="GY8" i="1"/>
  <c r="GX8" i="1"/>
  <c r="GV8" i="1" s="1"/>
  <c r="GW8" i="1" s="1"/>
  <c r="GT8" i="1"/>
  <c r="GU8" i="1" s="1"/>
  <c r="GR8" i="1"/>
  <c r="GS8" i="1" s="1"/>
  <c r="GK8" i="1"/>
  <c r="GL8" i="1" s="1"/>
  <c r="GI8" i="1"/>
  <c r="GG8" i="1" s="1"/>
  <c r="GH8" i="1" s="1"/>
  <c r="GC8" i="1"/>
  <c r="GD8" i="1" s="1"/>
  <c r="FY8" i="1"/>
  <c r="FZ8" i="1" s="1"/>
  <c r="FX8" i="1"/>
  <c r="FW8" i="1"/>
  <c r="FU8" i="1"/>
  <c r="FV8" i="1" s="1"/>
  <c r="FT8" i="1"/>
  <c r="FS8" i="1"/>
  <c r="FQ8" i="1"/>
  <c r="FR8" i="1" s="1"/>
  <c r="FM8" i="1"/>
  <c r="FN8" i="1" s="1"/>
  <c r="FL8" i="1"/>
  <c r="FK8" i="1"/>
  <c r="FI8" i="1" s="1"/>
  <c r="FJ8" i="1" s="1"/>
  <c r="FH8" i="1"/>
  <c r="FG8" i="1"/>
  <c r="FE8" i="1"/>
  <c r="FF8" i="1" s="1"/>
  <c r="EW8" i="1"/>
  <c r="EV8" i="1"/>
  <c r="ER8" i="1"/>
  <c r="ES8" i="1" s="1"/>
  <c r="EP8" i="1"/>
  <c r="EQ8" i="1" s="1"/>
  <c r="EL8" i="1"/>
  <c r="EM8" i="1" s="1"/>
  <c r="EJ8" i="1"/>
  <c r="EH8" i="1" s="1"/>
  <c r="EI8" i="1" s="1"/>
  <c r="EG8" i="1"/>
  <c r="EF8" i="1"/>
  <c r="ED8" i="1"/>
  <c r="EE8" i="1" s="1"/>
  <c r="DZ8" i="1"/>
  <c r="EA8" i="1" s="1"/>
  <c r="DY8" i="1"/>
  <c r="DX8" i="1"/>
  <c r="DV8" i="1"/>
  <c r="DW8" i="1" s="1"/>
  <c r="DU8" i="1"/>
  <c r="DT8" i="1"/>
  <c r="DR8" i="1"/>
  <c r="DS8" i="1" s="1"/>
  <c r="DK8" i="1"/>
  <c r="DL8" i="1" s="1"/>
  <c r="DJ8" i="1"/>
  <c r="DI8" i="1"/>
  <c r="DG8" i="1" s="1"/>
  <c r="DH8" i="1" s="1"/>
  <c r="DF8" i="1"/>
  <c r="DE8" i="1"/>
  <c r="DC8" i="1"/>
  <c r="DD8" i="1" s="1"/>
  <c r="CY8" i="1"/>
  <c r="CZ8" i="1" s="1"/>
  <c r="CX8" i="1"/>
  <c r="CW8" i="1"/>
  <c r="CU8" i="1" s="1"/>
  <c r="CV8" i="1" s="1"/>
  <c r="CS8" i="1"/>
  <c r="CT8" i="1" s="1"/>
  <c r="CQ8" i="1"/>
  <c r="CR8" i="1" s="1"/>
  <c r="CM8" i="1"/>
  <c r="CN8" i="1" s="1"/>
  <c r="CF8" i="1"/>
  <c r="CE8" i="1"/>
  <c r="BX8" i="1"/>
  <c r="BY8" i="1" s="1"/>
  <c r="BV8" i="1"/>
  <c r="BW8" i="1" s="1"/>
  <c r="BR8" i="1"/>
  <c r="BS8" i="1" s="1"/>
  <c r="BP8" i="1"/>
  <c r="BN8" i="1" s="1"/>
  <c r="BO8" i="1" s="1"/>
  <c r="BM8" i="1"/>
  <c r="BL8" i="1"/>
  <c r="BJ8" i="1"/>
  <c r="BK8" i="1" s="1"/>
  <c r="BE8" i="1"/>
  <c r="BD8" i="1"/>
  <c r="AT8" i="1"/>
  <c r="AU8" i="1" s="1"/>
  <c r="AS8" i="1"/>
  <c r="AR8" i="1"/>
  <c r="AP8" i="1"/>
  <c r="AQ8" i="1" s="1"/>
  <c r="AL8" i="1"/>
  <c r="AK8" i="1"/>
  <c r="AI8" i="1"/>
  <c r="AJ8" i="1" s="1"/>
  <c r="AE8" i="1"/>
  <c r="AF8" i="1" s="1"/>
  <c r="AD8" i="1"/>
  <c r="AC8" i="1"/>
  <c r="AA8" i="1" s="1"/>
  <c r="AB8" i="1" s="1"/>
  <c r="Z8" i="1"/>
  <c r="Y8" i="1"/>
  <c r="W8" i="1"/>
  <c r="X8" i="1" s="1"/>
  <c r="S8" i="1"/>
  <c r="T8" i="1" s="1"/>
  <c r="M8" i="1"/>
  <c r="N8" i="1" s="1"/>
  <c r="K8" i="1"/>
  <c r="L8" i="1" s="1"/>
  <c r="G8" i="1"/>
  <c r="H8" i="1" s="1"/>
  <c r="E8" i="1"/>
  <c r="C8" i="1" s="1"/>
  <c r="D8" i="1" s="1"/>
  <c r="O16" i="1" l="1"/>
  <c r="P16" i="1" s="1"/>
  <c r="R16" i="1"/>
  <c r="CH16" i="1"/>
  <c r="CC16" i="1"/>
  <c r="CD16" i="1" s="1"/>
  <c r="BF18" i="1"/>
  <c r="BG18" i="1" s="1"/>
  <c r="BG20" i="1"/>
  <c r="EY20" i="1"/>
  <c r="EX18" i="1"/>
  <c r="EY18" i="1" s="1"/>
  <c r="GA20" i="1"/>
  <c r="GB20" i="1" s="1"/>
  <c r="GC18" i="1"/>
  <c r="GD20" i="1"/>
  <c r="FL24" i="1"/>
  <c r="N36" i="1"/>
  <c r="I36" i="1"/>
  <c r="J36" i="1" s="1"/>
  <c r="M32" i="1"/>
  <c r="N32" i="1" s="1"/>
  <c r="AF36" i="1"/>
  <c r="AE32" i="1"/>
  <c r="AF32" i="1" s="1"/>
  <c r="BG36" i="1"/>
  <c r="BF32" i="1"/>
  <c r="BG32" i="1" s="1"/>
  <c r="HN40" i="1"/>
  <c r="HO40" i="1" s="1"/>
  <c r="HQ40" i="1"/>
  <c r="HP32" i="1"/>
  <c r="F8" i="1"/>
  <c r="BQ8" i="1"/>
  <c r="EK8" i="1"/>
  <c r="GJ8" i="1"/>
  <c r="F9" i="1"/>
  <c r="BQ9" i="1"/>
  <c r="EK9" i="1"/>
  <c r="GJ9" i="1"/>
  <c r="F10" i="1"/>
  <c r="BQ10" i="1"/>
  <c r="CG10" i="1"/>
  <c r="EK10" i="1"/>
  <c r="EX10" i="1"/>
  <c r="ET10" i="1" s="1"/>
  <c r="EU10" i="1" s="1"/>
  <c r="GE10" i="1"/>
  <c r="GJ10" i="1"/>
  <c r="HP10" i="1"/>
  <c r="F11" i="1"/>
  <c r="BQ11" i="1"/>
  <c r="CG11" i="1"/>
  <c r="CH11" i="1" s="1"/>
  <c r="EK11" i="1"/>
  <c r="GE11" i="1"/>
  <c r="GF11" i="1" s="1"/>
  <c r="GJ11" i="1"/>
  <c r="AV13" i="1"/>
  <c r="AW13" i="1" s="1"/>
  <c r="HA16" i="1"/>
  <c r="GV16" i="1"/>
  <c r="GW16" i="1" s="1"/>
  <c r="AT18" i="1"/>
  <c r="AU18" i="1" s="1"/>
  <c r="AU20" i="1"/>
  <c r="BH20" i="1"/>
  <c r="BI20" i="1" s="1"/>
  <c r="BK20" i="1"/>
  <c r="DT18" i="1"/>
  <c r="DU18" i="1" s="1"/>
  <c r="DU20" i="1"/>
  <c r="HR18" i="1"/>
  <c r="HS18" i="1" s="1"/>
  <c r="HS20" i="1"/>
  <c r="AZ8" i="1"/>
  <c r="BA8" i="1" s="1"/>
  <c r="AZ9" i="1"/>
  <c r="BA9" i="1" s="1"/>
  <c r="AZ10" i="1"/>
  <c r="BA10" i="1" s="1"/>
  <c r="HR10" i="1"/>
  <c r="AZ11" i="1"/>
  <c r="BA11" i="1" s="1"/>
  <c r="HR11" i="1"/>
  <c r="HS11" i="1" s="1"/>
  <c r="M18" i="1"/>
  <c r="N18" i="1" s="1"/>
  <c r="I20" i="1"/>
  <c r="J20" i="1" s="1"/>
  <c r="BT20" i="1"/>
  <c r="BU20" i="1" s="1"/>
  <c r="BV18" i="1"/>
  <c r="BW20" i="1"/>
  <c r="AY23" i="1"/>
  <c r="AV23" i="1"/>
  <c r="AW23" i="1" s="1"/>
  <c r="BG26" i="1"/>
  <c r="BF24" i="1"/>
  <c r="BG24" i="1" s="1"/>
  <c r="EH26" i="1"/>
  <c r="EI26" i="1" s="1"/>
  <c r="EK26" i="1"/>
  <c r="EJ24" i="1"/>
  <c r="EK24" i="1" s="1"/>
  <c r="FN26" i="1"/>
  <c r="FM24" i="1"/>
  <c r="FN24" i="1" s="1"/>
  <c r="DS28" i="1"/>
  <c r="DP28" i="1"/>
  <c r="DQ28" i="1" s="1"/>
  <c r="AV29" i="1"/>
  <c r="AW29" i="1" s="1"/>
  <c r="AY29" i="1"/>
  <c r="Q10" i="1"/>
  <c r="BF10" i="1"/>
  <c r="Q11" i="1"/>
  <c r="CZ16" i="1"/>
  <c r="CU16" i="1"/>
  <c r="CV16" i="1" s="1"/>
  <c r="EN16" i="1"/>
  <c r="EO16" i="1" s="1"/>
  <c r="EQ16" i="1"/>
  <c r="FN16" i="1"/>
  <c r="FI16" i="1"/>
  <c r="FJ16" i="1" s="1"/>
  <c r="AE18" i="1"/>
  <c r="AF18" i="1" s="1"/>
  <c r="AF20" i="1"/>
  <c r="EF18" i="1"/>
  <c r="EG18" i="1" s="1"/>
  <c r="EB20" i="1"/>
  <c r="EC20" i="1" s="1"/>
  <c r="FO20" i="1"/>
  <c r="FP20" i="1" s="1"/>
  <c r="FR20" i="1"/>
  <c r="FQ18" i="1"/>
  <c r="ID18" i="1"/>
  <c r="IE18" i="1" s="1"/>
  <c r="HZ20" i="1"/>
  <c r="IA20" i="1" s="1"/>
  <c r="EB26" i="1"/>
  <c r="EC26" i="1" s="1"/>
  <c r="ED24" i="1"/>
  <c r="HZ26" i="1"/>
  <c r="IA26" i="1" s="1"/>
  <c r="IB24" i="1"/>
  <c r="T30" i="1"/>
  <c r="O30" i="1"/>
  <c r="P30" i="1" s="1"/>
  <c r="S28" i="1"/>
  <c r="T28" i="1" s="1"/>
  <c r="DD30" i="1"/>
  <c r="DA30" i="1"/>
  <c r="DB30" i="1" s="1"/>
  <c r="DC28" i="1"/>
  <c r="DD28" i="1" s="1"/>
  <c r="EA30" i="1"/>
  <c r="DZ28" i="1"/>
  <c r="EA28" i="1" s="1"/>
  <c r="EM30" i="1"/>
  <c r="EL28" i="1"/>
  <c r="EM28" i="1" s="1"/>
  <c r="EY30" i="1"/>
  <c r="EX28" i="1"/>
  <c r="EY28" i="1" s="1"/>
  <c r="AD16" i="1"/>
  <c r="BT16" i="1"/>
  <c r="BU16" i="1" s="1"/>
  <c r="CO16" i="1"/>
  <c r="CP16" i="1" s="1"/>
  <c r="FR16" i="1"/>
  <c r="GP16" i="1"/>
  <c r="GQ16" i="1" s="1"/>
  <c r="Z20" i="1"/>
  <c r="AG20" i="1"/>
  <c r="AH20" i="1" s="1"/>
  <c r="CN20" i="1"/>
  <c r="CR20" i="1"/>
  <c r="ES20" i="1"/>
  <c r="GS20" i="1"/>
  <c r="Y24" i="1"/>
  <c r="Z24" i="1" s="1"/>
  <c r="CS24" i="1"/>
  <c r="CT24" i="1" s="1"/>
  <c r="DG24" i="1"/>
  <c r="DH24" i="1" s="1"/>
  <c r="DJ24" i="1"/>
  <c r="GT24" i="1"/>
  <c r="GU24" i="1" s="1"/>
  <c r="HH24" i="1"/>
  <c r="HI24" i="1" s="1"/>
  <c r="HK24" i="1"/>
  <c r="O26" i="1"/>
  <c r="P26" i="1" s="1"/>
  <c r="R26" i="1"/>
  <c r="CH26" i="1"/>
  <c r="CG24" i="1"/>
  <c r="CH24" i="1" s="1"/>
  <c r="GG26" i="1"/>
  <c r="GH26" i="1" s="1"/>
  <c r="GJ26" i="1"/>
  <c r="EE28" i="1"/>
  <c r="EB28" i="1"/>
  <c r="EC28" i="1" s="1"/>
  <c r="U16" i="1"/>
  <c r="V16" i="1" s="1"/>
  <c r="DP16" i="1"/>
  <c r="DQ16" i="1" s="1"/>
  <c r="HN16" i="1"/>
  <c r="HO16" i="1" s="1"/>
  <c r="O24" i="1"/>
  <c r="P24" i="1" s="1"/>
  <c r="R24" i="1"/>
  <c r="GA26" i="1"/>
  <c r="GB26" i="1" s="1"/>
  <c r="GC24" i="1"/>
  <c r="AI24" i="1"/>
  <c r="AX24" i="1" s="1"/>
  <c r="BV24" i="1"/>
  <c r="CE24" i="1"/>
  <c r="AP26" i="1"/>
  <c r="AQ26" i="1" s="1"/>
  <c r="BB26" i="1"/>
  <c r="BC26" i="1" s="1"/>
  <c r="BN26" i="1"/>
  <c r="BO26" i="1" s="1"/>
  <c r="CC26" i="1"/>
  <c r="CD26" i="1" s="1"/>
  <c r="DG26" i="1"/>
  <c r="DH26" i="1" s="1"/>
  <c r="DP26" i="1"/>
  <c r="DQ26" i="1" s="1"/>
  <c r="FI26" i="1"/>
  <c r="FJ26" i="1" s="1"/>
  <c r="FO26" i="1"/>
  <c r="FP26" i="1" s="1"/>
  <c r="HH26" i="1"/>
  <c r="HI26" i="1" s="1"/>
  <c r="HN26" i="1"/>
  <c r="HO26" i="1" s="1"/>
  <c r="I28" i="1"/>
  <c r="J28" i="1" s="1"/>
  <c r="CI28" i="1"/>
  <c r="CJ28" i="1" s="1"/>
  <c r="L30" i="1"/>
  <c r="I30" i="1"/>
  <c r="J30" i="1" s="1"/>
  <c r="BS30" i="1"/>
  <c r="BN30" i="1"/>
  <c r="BO30" i="1" s="1"/>
  <c r="F32" i="1"/>
  <c r="Y32" i="1"/>
  <c r="Z32" i="1" s="1"/>
  <c r="Z36" i="1"/>
  <c r="U36" i="1"/>
  <c r="V36" i="1" s="1"/>
  <c r="AU36" i="1"/>
  <c r="AT32" i="1"/>
  <c r="AU32" i="1" s="1"/>
  <c r="BS36" i="1"/>
  <c r="BR32" i="1"/>
  <c r="BS32" i="1" s="1"/>
  <c r="I40" i="1"/>
  <c r="J40" i="1" s="1"/>
  <c r="K32" i="1"/>
  <c r="L40" i="1"/>
  <c r="U40" i="1"/>
  <c r="V40" i="1" s="1"/>
  <c r="X40" i="1"/>
  <c r="W32" i="1"/>
  <c r="AX40" i="1"/>
  <c r="AY40" i="1" s="1"/>
  <c r="AG40" i="1"/>
  <c r="AH40" i="1" s="1"/>
  <c r="AI32" i="1"/>
  <c r="AJ40" i="1"/>
  <c r="BB40" i="1"/>
  <c r="BC40" i="1" s="1"/>
  <c r="BD32" i="1"/>
  <c r="BK30" i="1"/>
  <c r="BH30" i="1"/>
  <c r="BI30" i="1" s="1"/>
  <c r="HE30" i="1"/>
  <c r="HB30" i="1"/>
  <c r="HC30" i="1" s="1"/>
  <c r="ES32" i="1"/>
  <c r="EN32" i="1"/>
  <c r="EO32" i="1" s="1"/>
  <c r="H36" i="1"/>
  <c r="G32" i="1"/>
  <c r="H32" i="1" s="1"/>
  <c r="AZ36" i="1"/>
  <c r="BA36" i="1" s="1"/>
  <c r="AL36" i="1"/>
  <c r="AG36" i="1"/>
  <c r="AH36" i="1" s="1"/>
  <c r="AK32" i="1"/>
  <c r="BM36" i="1"/>
  <c r="BH36" i="1"/>
  <c r="BI36" i="1" s="1"/>
  <c r="BL32" i="1"/>
  <c r="BM32" i="1" s="1"/>
  <c r="CH36" i="1"/>
  <c r="CG32" i="1"/>
  <c r="CH32" i="1" s="1"/>
  <c r="HH40" i="1"/>
  <c r="HI40" i="1" s="1"/>
  <c r="HJ32" i="1"/>
  <c r="HK32" i="1" s="1"/>
  <c r="BJ24" i="1"/>
  <c r="U26" i="1"/>
  <c r="V26" i="1" s="1"/>
  <c r="AZ26" i="1"/>
  <c r="BA26" i="1" s="1"/>
  <c r="CO26" i="1"/>
  <c r="CP26" i="1" s="1"/>
  <c r="EN26" i="1"/>
  <c r="EO26" i="1" s="1"/>
  <c r="GP26" i="1"/>
  <c r="GQ26" i="1" s="1"/>
  <c r="BJ28" i="1"/>
  <c r="HX28" i="1"/>
  <c r="HY28" i="1" s="1"/>
  <c r="FT30" i="1"/>
  <c r="FO30" i="1"/>
  <c r="FP30" i="1" s="1"/>
  <c r="CU32" i="1"/>
  <c r="CV32" i="1" s="1"/>
  <c r="CX32" i="1"/>
  <c r="T36" i="1"/>
  <c r="S32" i="1"/>
  <c r="T32" i="1" s="1"/>
  <c r="BX32" i="1"/>
  <c r="BY32" i="1" s="1"/>
  <c r="BY36" i="1"/>
  <c r="BT36" i="1"/>
  <c r="BU36" i="1" s="1"/>
  <c r="O40" i="1"/>
  <c r="P40" i="1" s="1"/>
  <c r="Q32" i="1"/>
  <c r="AA40" i="1"/>
  <c r="AB40" i="1" s="1"/>
  <c r="AC32" i="1"/>
  <c r="AP40" i="1"/>
  <c r="AQ40" i="1" s="1"/>
  <c r="AR32" i="1"/>
  <c r="BH40" i="1"/>
  <c r="BI40" i="1" s="1"/>
  <c r="BJ32" i="1"/>
  <c r="BK40" i="1"/>
  <c r="CC32" i="1"/>
  <c r="CD32" i="1" s="1"/>
  <c r="BW32" i="1"/>
  <c r="CF32" i="1"/>
  <c r="DS32" i="1"/>
  <c r="DY32" i="1"/>
  <c r="C36" i="1"/>
  <c r="D36" i="1" s="1"/>
  <c r="O36" i="1"/>
  <c r="P36" i="1" s="1"/>
  <c r="AA36" i="1"/>
  <c r="AB36" i="1" s="1"/>
  <c r="AP36" i="1"/>
  <c r="AQ36" i="1" s="1"/>
  <c r="BB36" i="1"/>
  <c r="BC36" i="1" s="1"/>
  <c r="BN36" i="1"/>
  <c r="BO36" i="1" s="1"/>
  <c r="CC36" i="1"/>
  <c r="CD36" i="1" s="1"/>
  <c r="CX36" i="1"/>
  <c r="DJ36" i="1"/>
  <c r="DY36" i="1"/>
  <c r="EK36" i="1"/>
  <c r="EW36" i="1"/>
  <c r="FL36" i="1"/>
  <c r="FX36" i="1"/>
  <c r="GJ36" i="1"/>
  <c r="GY36" i="1"/>
  <c r="HK36" i="1"/>
  <c r="HW36" i="1"/>
  <c r="AV37" i="1"/>
  <c r="AW37" i="1" s="1"/>
  <c r="CC40" i="1"/>
  <c r="CD40" i="1" s="1"/>
  <c r="AX30" i="1"/>
  <c r="BN32" i="1"/>
  <c r="BO32" i="1" s="1"/>
  <c r="DG32" i="1"/>
  <c r="DH32" i="1" s="1"/>
  <c r="AY37" i="1"/>
  <c r="BN40" i="1"/>
  <c r="BO40" i="1" s="1"/>
  <c r="HT40" i="1"/>
  <c r="HU40" i="1" s="1"/>
  <c r="AV41" i="1"/>
  <c r="AW41" i="1" s="1"/>
  <c r="I8" i="1"/>
  <c r="J8" i="1" s="1"/>
  <c r="U8" i="1"/>
  <c r="V8" i="1" s="1"/>
  <c r="AG8" i="1"/>
  <c r="AH8" i="1" s="1"/>
  <c r="BH8" i="1"/>
  <c r="BI8" i="1" s="1"/>
  <c r="BT8" i="1"/>
  <c r="BU8" i="1" s="1"/>
  <c r="CI8" i="1"/>
  <c r="CJ8" i="1" s="1"/>
  <c r="CO8" i="1"/>
  <c r="CP8" i="1" s="1"/>
  <c r="DA8" i="1"/>
  <c r="DB8" i="1" s="1"/>
  <c r="DP8" i="1"/>
  <c r="DQ8" i="1" s="1"/>
  <c r="EB8" i="1"/>
  <c r="EC8" i="1" s="1"/>
  <c r="EN8" i="1"/>
  <c r="EO8" i="1" s="1"/>
  <c r="FC8" i="1"/>
  <c r="FD8" i="1" s="1"/>
  <c r="FO8" i="1"/>
  <c r="FP8" i="1" s="1"/>
  <c r="GP8" i="1"/>
  <c r="GQ8" i="1" s="1"/>
  <c r="HB8" i="1"/>
  <c r="HC8" i="1" s="1"/>
  <c r="HZ8" i="1"/>
  <c r="IA8" i="1" s="1"/>
  <c r="I9" i="1"/>
  <c r="J9" i="1" s="1"/>
  <c r="U9" i="1"/>
  <c r="V9" i="1" s="1"/>
  <c r="AG9" i="1"/>
  <c r="AH9" i="1" s="1"/>
  <c r="BH9" i="1"/>
  <c r="BI9" i="1" s="1"/>
  <c r="BT9" i="1"/>
  <c r="BU9" i="1" s="1"/>
  <c r="CI9" i="1"/>
  <c r="CJ9" i="1" s="1"/>
  <c r="CO9" i="1"/>
  <c r="CP9" i="1" s="1"/>
  <c r="DA9" i="1"/>
  <c r="DB9" i="1" s="1"/>
  <c r="DP9" i="1"/>
  <c r="DQ9" i="1" s="1"/>
  <c r="EB9" i="1"/>
  <c r="EC9" i="1" s="1"/>
  <c r="EN9" i="1"/>
  <c r="EO9" i="1" s="1"/>
  <c r="FC9" i="1"/>
  <c r="FD9" i="1" s="1"/>
  <c r="FO9" i="1"/>
  <c r="FP9" i="1" s="1"/>
  <c r="GA9" i="1"/>
  <c r="GB9" i="1" s="1"/>
  <c r="GP9" i="1"/>
  <c r="GQ9" i="1" s="1"/>
  <c r="HB9" i="1"/>
  <c r="HC9" i="1" s="1"/>
  <c r="HN9" i="1"/>
  <c r="HO9" i="1" s="1"/>
  <c r="HZ9" i="1"/>
  <c r="IA9" i="1" s="1"/>
  <c r="I10" i="1"/>
  <c r="J10" i="1" s="1"/>
  <c r="U10" i="1"/>
  <c r="V10" i="1" s="1"/>
  <c r="AG10" i="1"/>
  <c r="AH10" i="1" s="1"/>
  <c r="BH10" i="1"/>
  <c r="BI10" i="1" s="1"/>
  <c r="BT10" i="1"/>
  <c r="BU10" i="1" s="1"/>
  <c r="CI10" i="1"/>
  <c r="CJ10" i="1" s="1"/>
  <c r="CO10" i="1"/>
  <c r="CP10" i="1" s="1"/>
  <c r="DA10" i="1"/>
  <c r="DB10" i="1" s="1"/>
  <c r="DP10" i="1"/>
  <c r="DQ10" i="1" s="1"/>
  <c r="EB10" i="1"/>
  <c r="EC10" i="1" s="1"/>
  <c r="EN10" i="1"/>
  <c r="EO10" i="1" s="1"/>
  <c r="FC10" i="1"/>
  <c r="FD10" i="1" s="1"/>
  <c r="FO10" i="1"/>
  <c r="FP10" i="1" s="1"/>
  <c r="GA10" i="1"/>
  <c r="GB10" i="1" s="1"/>
  <c r="GP10" i="1"/>
  <c r="GQ10" i="1" s="1"/>
  <c r="HB10" i="1"/>
  <c r="HC10" i="1" s="1"/>
  <c r="HN10" i="1"/>
  <c r="HO10" i="1" s="1"/>
  <c r="HZ10" i="1"/>
  <c r="IA10" i="1" s="1"/>
  <c r="I11" i="1"/>
  <c r="J11" i="1" s="1"/>
  <c r="U11" i="1"/>
  <c r="V11" i="1" s="1"/>
  <c r="AG11" i="1"/>
  <c r="AH11" i="1" s="1"/>
  <c r="BH11" i="1"/>
  <c r="BI11" i="1" s="1"/>
  <c r="BT11" i="1"/>
  <c r="BU11" i="1" s="1"/>
  <c r="CI11" i="1"/>
  <c r="CJ11" i="1" s="1"/>
  <c r="CO11" i="1"/>
  <c r="CP11" i="1" s="1"/>
  <c r="DA11" i="1"/>
  <c r="DB11" i="1" s="1"/>
  <c r="DP11" i="1"/>
  <c r="DQ11" i="1" s="1"/>
  <c r="EB11" i="1"/>
  <c r="EC11" i="1" s="1"/>
  <c r="EN11" i="1"/>
  <c r="EO11" i="1" s="1"/>
  <c r="FC11" i="1"/>
  <c r="FD11" i="1" s="1"/>
  <c r="FO11" i="1"/>
  <c r="FP11" i="1" s="1"/>
  <c r="GA11" i="1"/>
  <c r="GB11" i="1" s="1"/>
  <c r="GP11" i="1"/>
  <c r="GQ11" i="1" s="1"/>
  <c r="HB11" i="1"/>
  <c r="HC11" i="1" s="1"/>
  <c r="HN11" i="1"/>
  <c r="HO11" i="1" s="1"/>
  <c r="HZ11" i="1"/>
  <c r="IA11" i="1" s="1"/>
  <c r="AV15" i="1"/>
  <c r="AW15" i="1" s="1"/>
  <c r="CI16" i="1"/>
  <c r="CJ16" i="1" s="1"/>
  <c r="CN16" i="1"/>
  <c r="EB16" i="1"/>
  <c r="EC16" i="1" s="1"/>
  <c r="EE16" i="1"/>
  <c r="HZ16" i="1"/>
  <c r="IA16" i="1" s="1"/>
  <c r="IC16" i="1"/>
  <c r="U18" i="1"/>
  <c r="V18" i="1" s="1"/>
  <c r="X18" i="1"/>
  <c r="AG18" i="1"/>
  <c r="AH18" i="1" s="1"/>
  <c r="AJ18" i="1"/>
  <c r="CO18" i="1"/>
  <c r="CP18" i="1" s="1"/>
  <c r="CR18" i="1"/>
  <c r="DA18" i="1"/>
  <c r="DB18" i="1" s="1"/>
  <c r="DD18" i="1"/>
  <c r="GP18" i="1"/>
  <c r="GQ18" i="1" s="1"/>
  <c r="GS18" i="1"/>
  <c r="HB18" i="1"/>
  <c r="HC18" i="1" s="1"/>
  <c r="HE18" i="1"/>
  <c r="FC16" i="1"/>
  <c r="FD16" i="1" s="1"/>
  <c r="FF16" i="1"/>
  <c r="BH18" i="1"/>
  <c r="BI18" i="1" s="1"/>
  <c r="BK18" i="1"/>
  <c r="DP18" i="1"/>
  <c r="DQ18" i="1" s="1"/>
  <c r="DS18" i="1"/>
  <c r="EB18" i="1"/>
  <c r="EC18" i="1" s="1"/>
  <c r="EE18" i="1"/>
  <c r="HN18" i="1"/>
  <c r="HO18" i="1" s="1"/>
  <c r="HQ18" i="1"/>
  <c r="HZ18" i="1"/>
  <c r="IA18" i="1" s="1"/>
  <c r="IC18" i="1"/>
  <c r="AX8" i="1"/>
  <c r="AX9" i="1"/>
  <c r="AX10" i="1"/>
  <c r="AX11" i="1"/>
  <c r="AY14" i="1"/>
  <c r="L16" i="1"/>
  <c r="AJ16" i="1"/>
  <c r="BN16" i="1"/>
  <c r="BO16" i="1" s="1"/>
  <c r="CR16" i="1"/>
  <c r="DG16" i="1"/>
  <c r="DH16" i="1" s="1"/>
  <c r="GA16" i="1"/>
  <c r="GB16" i="1" s="1"/>
  <c r="GD16" i="1"/>
  <c r="GS16" i="1"/>
  <c r="HH16" i="1"/>
  <c r="HI16" i="1" s="1"/>
  <c r="BT18" i="1"/>
  <c r="BU18" i="1" s="1"/>
  <c r="BW18" i="1"/>
  <c r="CI18" i="1"/>
  <c r="CJ18" i="1" s="1"/>
  <c r="CN18" i="1"/>
  <c r="EN18" i="1"/>
  <c r="EO18" i="1" s="1"/>
  <c r="EQ18" i="1"/>
  <c r="FC18" i="1"/>
  <c r="FD18" i="1" s="1"/>
  <c r="FF18" i="1"/>
  <c r="AZ16" i="1"/>
  <c r="BA16" i="1" s="1"/>
  <c r="AX16" i="1"/>
  <c r="BH16" i="1"/>
  <c r="BI16" i="1" s="1"/>
  <c r="BK16" i="1"/>
  <c r="BW16" i="1"/>
  <c r="DA16" i="1"/>
  <c r="DB16" i="1" s="1"/>
  <c r="DD16" i="1"/>
  <c r="DS16" i="1"/>
  <c r="EH16" i="1"/>
  <c r="EI16" i="1" s="1"/>
  <c r="HB16" i="1"/>
  <c r="HC16" i="1" s="1"/>
  <c r="HE16" i="1"/>
  <c r="HQ16" i="1"/>
  <c r="I18" i="1"/>
  <c r="J18" i="1" s="1"/>
  <c r="L18" i="1"/>
  <c r="FO18" i="1"/>
  <c r="FP18" i="1" s="1"/>
  <c r="FR18" i="1"/>
  <c r="GA18" i="1"/>
  <c r="GB18" i="1" s="1"/>
  <c r="GD18" i="1"/>
  <c r="AV19" i="1"/>
  <c r="AW19" i="1" s="1"/>
  <c r="N20" i="1"/>
  <c r="AL20" i="1"/>
  <c r="BY20" i="1"/>
  <c r="DF20" i="1"/>
  <c r="EG20" i="1"/>
  <c r="FH20" i="1"/>
  <c r="GF20" i="1"/>
  <c r="HG20" i="1"/>
  <c r="IE20" i="1"/>
  <c r="Q18" i="1"/>
  <c r="O20" i="1"/>
  <c r="P20" i="1" s="1"/>
  <c r="AR18" i="1"/>
  <c r="AP20" i="1"/>
  <c r="AQ20" i="1" s="1"/>
  <c r="BD18" i="1"/>
  <c r="BB20" i="1"/>
  <c r="BC20" i="1" s="1"/>
  <c r="CE18" i="1"/>
  <c r="CC20" i="1"/>
  <c r="CD20" i="1" s="1"/>
  <c r="DI18" i="1"/>
  <c r="DG20" i="1"/>
  <c r="DH20" i="1" s="1"/>
  <c r="EJ18" i="1"/>
  <c r="EH20" i="1"/>
  <c r="EI20" i="1" s="1"/>
  <c r="FK18" i="1"/>
  <c r="FI20" i="1"/>
  <c r="FJ20" i="1" s="1"/>
  <c r="GI18" i="1"/>
  <c r="GG20" i="1"/>
  <c r="GH20" i="1" s="1"/>
  <c r="HJ18" i="1"/>
  <c r="HH20" i="1"/>
  <c r="HI20" i="1" s="1"/>
  <c r="AV21" i="1"/>
  <c r="AW21" i="1" s="1"/>
  <c r="AY21" i="1"/>
  <c r="I24" i="1"/>
  <c r="J24" i="1" s="1"/>
  <c r="L24" i="1"/>
  <c r="BS24" i="1"/>
  <c r="BN24" i="1"/>
  <c r="BO24" i="1" s="1"/>
  <c r="CI24" i="1"/>
  <c r="CJ24" i="1" s="1"/>
  <c r="CN24" i="1"/>
  <c r="DA24" i="1"/>
  <c r="DB24" i="1" s="1"/>
  <c r="DD24" i="1"/>
  <c r="GL24" i="1"/>
  <c r="GG24" i="1"/>
  <c r="GH24" i="1" s="1"/>
  <c r="HB24" i="1"/>
  <c r="HC24" i="1" s="1"/>
  <c r="HE24" i="1"/>
  <c r="CT28" i="1"/>
  <c r="CO28" i="1"/>
  <c r="CP28" i="1" s="1"/>
  <c r="ES28" i="1"/>
  <c r="EN28" i="1"/>
  <c r="EO28" i="1" s="1"/>
  <c r="GU28" i="1"/>
  <c r="GP28" i="1"/>
  <c r="GQ28" i="1" s="1"/>
  <c r="E18" i="1"/>
  <c r="C20" i="1"/>
  <c r="D20" i="1" s="1"/>
  <c r="AC18" i="1"/>
  <c r="AA20" i="1"/>
  <c r="AB20" i="1" s="1"/>
  <c r="AZ18" i="1"/>
  <c r="BA18" i="1" s="1"/>
  <c r="AZ20" i="1"/>
  <c r="BA20" i="1" s="1"/>
  <c r="BP18" i="1"/>
  <c r="BN20" i="1"/>
  <c r="BO20" i="1" s="1"/>
  <c r="CW18" i="1"/>
  <c r="CU20" i="1"/>
  <c r="CV20" i="1" s="1"/>
  <c r="DX18" i="1"/>
  <c r="DV20" i="1"/>
  <c r="DW20" i="1" s="1"/>
  <c r="EV18" i="1"/>
  <c r="ET20" i="1"/>
  <c r="EU20" i="1" s="1"/>
  <c r="FW18" i="1"/>
  <c r="FU20" i="1"/>
  <c r="FV20" i="1" s="1"/>
  <c r="GX18" i="1"/>
  <c r="GV20" i="1"/>
  <c r="GW20" i="1" s="1"/>
  <c r="HV18" i="1"/>
  <c r="HT20" i="1"/>
  <c r="HU20" i="1" s="1"/>
  <c r="AU24" i="1"/>
  <c r="AP24" i="1"/>
  <c r="AQ24" i="1" s="1"/>
  <c r="EM24" i="1"/>
  <c r="EH24" i="1"/>
  <c r="EI24" i="1" s="1"/>
  <c r="FC24" i="1"/>
  <c r="FD24" i="1" s="1"/>
  <c r="FF24" i="1"/>
  <c r="EH28" i="1"/>
  <c r="EI28" i="1" s="1"/>
  <c r="EK28" i="1"/>
  <c r="GG28" i="1"/>
  <c r="GH28" i="1" s="1"/>
  <c r="GJ28" i="1"/>
  <c r="IE28" i="1"/>
  <c r="HZ28" i="1"/>
  <c r="IA28" i="1" s="1"/>
  <c r="AY30" i="1"/>
  <c r="AV30" i="1"/>
  <c r="AW30" i="1" s="1"/>
  <c r="DV30" i="1"/>
  <c r="DW30" i="1" s="1"/>
  <c r="DY30" i="1"/>
  <c r="HT30" i="1"/>
  <c r="HU30" i="1" s="1"/>
  <c r="HW30" i="1"/>
  <c r="BA35" i="1"/>
  <c r="AV35" i="1"/>
  <c r="AW35" i="1" s="1"/>
  <c r="AY24" i="1"/>
  <c r="BT24" i="1"/>
  <c r="BU24" i="1" s="1"/>
  <c r="BW24" i="1"/>
  <c r="CO24" i="1"/>
  <c r="CP24" i="1" s="1"/>
  <c r="CR24" i="1"/>
  <c r="EN24" i="1"/>
  <c r="EO24" i="1" s="1"/>
  <c r="EQ24" i="1"/>
  <c r="GP24" i="1"/>
  <c r="GQ24" i="1" s="1"/>
  <c r="GS24" i="1"/>
  <c r="CU28" i="1"/>
  <c r="CV28" i="1" s="1"/>
  <c r="CX28" i="1"/>
  <c r="ET28" i="1"/>
  <c r="EU28" i="1" s="1"/>
  <c r="EW28" i="1"/>
  <c r="GV28" i="1"/>
  <c r="GW28" i="1" s="1"/>
  <c r="GY28" i="1"/>
  <c r="AF30" i="1"/>
  <c r="AA30" i="1"/>
  <c r="AB30" i="1" s="1"/>
  <c r="AE28" i="1"/>
  <c r="AF28" i="1" s="1"/>
  <c r="CH30" i="1"/>
  <c r="CC30" i="1"/>
  <c r="CD30" i="1" s="1"/>
  <c r="CG28" i="1"/>
  <c r="CH28" i="1" s="1"/>
  <c r="GF30" i="1"/>
  <c r="GA30" i="1"/>
  <c r="GB30" i="1" s="1"/>
  <c r="GY32" i="1"/>
  <c r="GV32" i="1"/>
  <c r="GW32" i="1" s="1"/>
  <c r="AV22" i="1"/>
  <c r="AW22" i="1" s="1"/>
  <c r="AA24" i="1"/>
  <c r="AB24" i="1" s="1"/>
  <c r="AG24" i="1"/>
  <c r="AH24" i="1" s="1"/>
  <c r="AJ24" i="1"/>
  <c r="BB24" i="1"/>
  <c r="BC24" i="1" s="1"/>
  <c r="BH24" i="1"/>
  <c r="BI24" i="1" s="1"/>
  <c r="BK24" i="1"/>
  <c r="DV24" i="1"/>
  <c r="DW24" i="1" s="1"/>
  <c r="EB24" i="1"/>
  <c r="EC24" i="1" s="1"/>
  <c r="EE24" i="1"/>
  <c r="FU24" i="1"/>
  <c r="FV24" i="1" s="1"/>
  <c r="GA24" i="1"/>
  <c r="GB24" i="1" s="1"/>
  <c r="GD24" i="1"/>
  <c r="HT24" i="1"/>
  <c r="HU24" i="1" s="1"/>
  <c r="HZ24" i="1"/>
  <c r="IA24" i="1" s="1"/>
  <c r="IC24" i="1"/>
  <c r="AV25" i="1"/>
  <c r="AW25" i="1" s="1"/>
  <c r="AZ28" i="1"/>
  <c r="BA28" i="1" s="1"/>
  <c r="DG28" i="1"/>
  <c r="DH28" i="1" s="1"/>
  <c r="DJ28" i="1"/>
  <c r="FI28" i="1"/>
  <c r="FJ28" i="1" s="1"/>
  <c r="FL28" i="1"/>
  <c r="HH28" i="1"/>
  <c r="HI28" i="1" s="1"/>
  <c r="HK28" i="1"/>
  <c r="X30" i="1"/>
  <c r="U30" i="1"/>
  <c r="V30" i="1" s="1"/>
  <c r="W28" i="1"/>
  <c r="BW30" i="1"/>
  <c r="BT30" i="1"/>
  <c r="BU30" i="1" s="1"/>
  <c r="BV28" i="1"/>
  <c r="FU30" i="1"/>
  <c r="FV30" i="1" s="1"/>
  <c r="FX30" i="1"/>
  <c r="EW32" i="1"/>
  <c r="ET32" i="1"/>
  <c r="EU32" i="1" s="1"/>
  <c r="U24" i="1"/>
  <c r="V24" i="1" s="1"/>
  <c r="X24" i="1"/>
  <c r="AZ24" i="1"/>
  <c r="BA24" i="1" s="1"/>
  <c r="DP24" i="1"/>
  <c r="DQ24" i="1" s="1"/>
  <c r="DS24" i="1"/>
  <c r="FO24" i="1"/>
  <c r="FP24" i="1" s="1"/>
  <c r="FR24" i="1"/>
  <c r="HN24" i="1"/>
  <c r="HO24" i="1" s="1"/>
  <c r="HQ24" i="1"/>
  <c r="F28" i="1"/>
  <c r="O28" i="1"/>
  <c r="P28" i="1" s="1"/>
  <c r="R28" i="1"/>
  <c r="AA28" i="1"/>
  <c r="AB28" i="1" s="1"/>
  <c r="AD28" i="1"/>
  <c r="AP28" i="1"/>
  <c r="AQ28" i="1" s="1"/>
  <c r="AS28" i="1"/>
  <c r="BB28" i="1"/>
  <c r="BC28" i="1" s="1"/>
  <c r="BE28" i="1"/>
  <c r="BN28" i="1"/>
  <c r="BO28" i="1" s="1"/>
  <c r="BQ28" i="1"/>
  <c r="CC28" i="1"/>
  <c r="CD28" i="1" s="1"/>
  <c r="CF28" i="1"/>
  <c r="DA28" i="1"/>
  <c r="DB28" i="1" s="1"/>
  <c r="DX28" i="1"/>
  <c r="FC28" i="1"/>
  <c r="FD28" i="1" s="1"/>
  <c r="FU28" i="1"/>
  <c r="FV28" i="1" s="1"/>
  <c r="FX28" i="1"/>
  <c r="GE28" i="1"/>
  <c r="HB28" i="1"/>
  <c r="HC28" i="1" s="1"/>
  <c r="HV28" i="1"/>
  <c r="H30" i="1"/>
  <c r="C30" i="1"/>
  <c r="D30" i="1" s="1"/>
  <c r="G28" i="1"/>
  <c r="H28" i="1" s="1"/>
  <c r="BG30" i="1"/>
  <c r="BB30" i="1"/>
  <c r="BC30" i="1" s="1"/>
  <c r="BF28" i="1"/>
  <c r="BG28" i="1" s="1"/>
  <c r="EG30" i="1"/>
  <c r="EB30" i="1"/>
  <c r="EC30" i="1" s="1"/>
  <c r="IE30" i="1"/>
  <c r="HZ30" i="1"/>
  <c r="IA30" i="1" s="1"/>
  <c r="AX26" i="1"/>
  <c r="EH30" i="1"/>
  <c r="EI30" i="1" s="1"/>
  <c r="EK30" i="1"/>
  <c r="GG30" i="1"/>
  <c r="GH30" i="1" s="1"/>
  <c r="GJ30" i="1"/>
  <c r="L26" i="1"/>
  <c r="X26" i="1"/>
  <c r="AJ26" i="1"/>
  <c r="BK26" i="1"/>
  <c r="BW26" i="1"/>
  <c r="CN26" i="1"/>
  <c r="CR26" i="1"/>
  <c r="DD26" i="1"/>
  <c r="DS26" i="1"/>
  <c r="EE26" i="1"/>
  <c r="EQ26" i="1"/>
  <c r="FF26" i="1"/>
  <c r="FR26" i="1"/>
  <c r="GD26" i="1"/>
  <c r="GS26" i="1"/>
  <c r="HE26" i="1"/>
  <c r="HQ26" i="1"/>
  <c r="IC26" i="1"/>
  <c r="AX28" i="1"/>
  <c r="CU30" i="1"/>
  <c r="CV30" i="1" s="1"/>
  <c r="CX30" i="1"/>
  <c r="ET30" i="1"/>
  <c r="EU30" i="1" s="1"/>
  <c r="EW30" i="1"/>
  <c r="GV30" i="1"/>
  <c r="GW30" i="1" s="1"/>
  <c r="GY30" i="1"/>
  <c r="AV31" i="1"/>
  <c r="AW31" i="1" s="1"/>
  <c r="AY31" i="1"/>
  <c r="BA34" i="1"/>
  <c r="AV34" i="1"/>
  <c r="AW34" i="1" s="1"/>
  <c r="CO30" i="1"/>
  <c r="CP30" i="1" s="1"/>
  <c r="DG30" i="1"/>
  <c r="DH30" i="1" s="1"/>
  <c r="DJ30" i="1"/>
  <c r="EN30" i="1"/>
  <c r="EO30" i="1" s="1"/>
  <c r="FI30" i="1"/>
  <c r="FJ30" i="1" s="1"/>
  <c r="FL30" i="1"/>
  <c r="GP30" i="1"/>
  <c r="GQ30" i="1" s="1"/>
  <c r="HH30" i="1"/>
  <c r="HI30" i="1" s="1"/>
  <c r="HK30" i="1"/>
  <c r="EM32" i="1"/>
  <c r="EH32" i="1"/>
  <c r="EI32" i="1" s="1"/>
  <c r="FC32" i="1"/>
  <c r="FD32" i="1" s="1"/>
  <c r="FF32" i="1"/>
  <c r="GL32" i="1"/>
  <c r="GG32" i="1"/>
  <c r="GH32" i="1" s="1"/>
  <c r="HB32" i="1"/>
  <c r="HC32" i="1" s="1"/>
  <c r="HE32" i="1"/>
  <c r="EB32" i="1"/>
  <c r="EC32" i="1" s="1"/>
  <c r="GA32" i="1"/>
  <c r="GB32" i="1" s="1"/>
  <c r="HT32" i="1"/>
  <c r="HU32" i="1" s="1"/>
  <c r="HW32" i="1"/>
  <c r="AV33" i="1"/>
  <c r="AW33" i="1" s="1"/>
  <c r="AY33" i="1"/>
  <c r="FI32" i="1"/>
  <c r="FJ32" i="1" s="1"/>
  <c r="HH32" i="1"/>
  <c r="HI32" i="1" s="1"/>
  <c r="AX36" i="1"/>
  <c r="AV38" i="1"/>
  <c r="AW38" i="1" s="1"/>
  <c r="AV39" i="1"/>
  <c r="AW39" i="1" s="1"/>
  <c r="AY39" i="1"/>
  <c r="AZ40" i="1"/>
  <c r="BA40" i="1" s="1"/>
  <c r="F40" i="1"/>
  <c r="R40" i="1"/>
  <c r="AD40" i="1"/>
  <c r="AS40" i="1"/>
  <c r="BE40" i="1"/>
  <c r="BQ40" i="1"/>
  <c r="CF40" i="1"/>
  <c r="CX40" i="1"/>
  <c r="DJ40" i="1"/>
  <c r="DY40" i="1"/>
  <c r="EK40" i="1"/>
  <c r="EW40" i="1"/>
  <c r="FL40" i="1"/>
  <c r="FX40" i="1"/>
  <c r="GJ40" i="1"/>
  <c r="GY40" i="1"/>
  <c r="HK40" i="1"/>
  <c r="HW40" i="1"/>
  <c r="AY41" i="1"/>
  <c r="AV40" i="1" l="1"/>
  <c r="AW40" i="1" s="1"/>
  <c r="CF24" i="1"/>
  <c r="CC24" i="1"/>
  <c r="CD24" i="1" s="1"/>
  <c r="BG10" i="1"/>
  <c r="BF8" i="1"/>
  <c r="BB10" i="1"/>
  <c r="BC10" i="1" s="1"/>
  <c r="CH10" i="1"/>
  <c r="CG8" i="1"/>
  <c r="AP32" i="1"/>
  <c r="AQ32" i="1" s="1"/>
  <c r="AS32" i="1"/>
  <c r="O32" i="1"/>
  <c r="P32" i="1" s="1"/>
  <c r="R32" i="1"/>
  <c r="BK28" i="1"/>
  <c r="BH28" i="1"/>
  <c r="BI28" i="1" s="1"/>
  <c r="U32" i="1"/>
  <c r="V32" i="1" s="1"/>
  <c r="X32" i="1"/>
  <c r="L32" i="1"/>
  <c r="I32" i="1"/>
  <c r="J32" i="1" s="1"/>
  <c r="Q8" i="1"/>
  <c r="O10" i="1"/>
  <c r="P10" i="1" s="1"/>
  <c r="R10" i="1"/>
  <c r="GF10" i="1"/>
  <c r="GE8" i="1"/>
  <c r="BT32" i="1"/>
  <c r="BU32" i="1" s="1"/>
  <c r="CC10" i="1"/>
  <c r="CD10" i="1" s="1"/>
  <c r="AX32" i="1"/>
  <c r="AG32" i="1"/>
  <c r="AH32" i="1" s="1"/>
  <c r="AJ32" i="1"/>
  <c r="HS10" i="1"/>
  <c r="HR8" i="1"/>
  <c r="HS8" i="1" s="1"/>
  <c r="EY10" i="1"/>
  <c r="EX8" i="1"/>
  <c r="FI24" i="1"/>
  <c r="FJ24" i="1" s="1"/>
  <c r="BH32" i="1"/>
  <c r="BI32" i="1" s="1"/>
  <c r="BK32" i="1"/>
  <c r="AA32" i="1"/>
  <c r="AB32" i="1" s="1"/>
  <c r="AD32" i="1"/>
  <c r="AZ32" i="1"/>
  <c r="BA32" i="1" s="1"/>
  <c r="AL32" i="1"/>
  <c r="BB32" i="1"/>
  <c r="BC32" i="1" s="1"/>
  <c r="BE32" i="1"/>
  <c r="C32" i="1"/>
  <c r="D32" i="1" s="1"/>
  <c r="O11" i="1"/>
  <c r="P11" i="1" s="1"/>
  <c r="R11" i="1"/>
  <c r="HQ10" i="1"/>
  <c r="HP8" i="1"/>
  <c r="HN32" i="1"/>
  <c r="HO32" i="1" s="1"/>
  <c r="HQ32" i="1"/>
  <c r="CC11" i="1"/>
  <c r="CD11" i="1" s="1"/>
  <c r="BW28" i="1"/>
  <c r="BT28" i="1"/>
  <c r="BU28" i="1" s="1"/>
  <c r="AS18" i="1"/>
  <c r="AP18" i="1"/>
  <c r="AQ18" i="1" s="1"/>
  <c r="AX18" i="1"/>
  <c r="AY8" i="1"/>
  <c r="AV8" i="1"/>
  <c r="AW8" i="1" s="1"/>
  <c r="HT28" i="1"/>
  <c r="HU28" i="1" s="1"/>
  <c r="HW28" i="1"/>
  <c r="HW18" i="1"/>
  <c r="HT18" i="1"/>
  <c r="HU18" i="1" s="1"/>
  <c r="FX18" i="1"/>
  <c r="FU18" i="1"/>
  <c r="FV18" i="1" s="1"/>
  <c r="DY18" i="1"/>
  <c r="DV18" i="1"/>
  <c r="DW18" i="1" s="1"/>
  <c r="BQ18" i="1"/>
  <c r="BN18" i="1"/>
  <c r="BO18" i="1" s="1"/>
  <c r="AD18" i="1"/>
  <c r="AA18" i="1"/>
  <c r="AB18" i="1" s="1"/>
  <c r="HK18" i="1"/>
  <c r="HH18" i="1"/>
  <c r="HI18" i="1" s="1"/>
  <c r="FL18" i="1"/>
  <c r="FI18" i="1"/>
  <c r="FJ18" i="1" s="1"/>
  <c r="DJ18" i="1"/>
  <c r="DG18" i="1"/>
  <c r="DH18" i="1" s="1"/>
  <c r="BE18" i="1"/>
  <c r="BB18" i="1"/>
  <c r="BC18" i="1" s="1"/>
  <c r="AV16" i="1"/>
  <c r="AW16" i="1" s="1"/>
  <c r="AY16" i="1"/>
  <c r="AY11" i="1"/>
  <c r="AV11" i="1"/>
  <c r="AW11" i="1" s="1"/>
  <c r="AV36" i="1"/>
  <c r="AW36" i="1" s="1"/>
  <c r="AY36" i="1"/>
  <c r="AV26" i="1"/>
  <c r="AW26" i="1" s="1"/>
  <c r="AY26" i="1"/>
  <c r="C28" i="1"/>
  <c r="D28" i="1" s="1"/>
  <c r="AV20" i="1"/>
  <c r="AW20" i="1" s="1"/>
  <c r="R18" i="1"/>
  <c r="O18" i="1"/>
  <c r="P18" i="1" s="1"/>
  <c r="AY10" i="1"/>
  <c r="AV10" i="1"/>
  <c r="AW10" i="1" s="1"/>
  <c r="AY28" i="1"/>
  <c r="AV28" i="1"/>
  <c r="AW28" i="1" s="1"/>
  <c r="GF28" i="1"/>
  <c r="GA28" i="1"/>
  <c r="GB28" i="1" s="1"/>
  <c r="DV28" i="1"/>
  <c r="DW28" i="1" s="1"/>
  <c r="DY28" i="1"/>
  <c r="X28" i="1"/>
  <c r="U28" i="1"/>
  <c r="V28" i="1" s="1"/>
  <c r="AV24" i="1"/>
  <c r="AW24" i="1" s="1"/>
  <c r="GY18" i="1"/>
  <c r="GV18" i="1"/>
  <c r="GW18" i="1" s="1"/>
  <c r="ET18" i="1"/>
  <c r="EU18" i="1" s="1"/>
  <c r="EW18" i="1"/>
  <c r="CX18" i="1"/>
  <c r="CU18" i="1"/>
  <c r="CV18" i="1" s="1"/>
  <c r="F18" i="1"/>
  <c r="C18" i="1"/>
  <c r="D18" i="1" s="1"/>
  <c r="GJ18" i="1"/>
  <c r="GG18" i="1"/>
  <c r="GH18" i="1" s="1"/>
  <c r="EK18" i="1"/>
  <c r="EH18" i="1"/>
  <c r="EI18" i="1" s="1"/>
  <c r="CC18" i="1"/>
  <c r="CD18" i="1" s="1"/>
  <c r="CF18" i="1"/>
  <c r="AY9" i="1"/>
  <c r="AV9" i="1"/>
  <c r="AW9" i="1" s="1"/>
  <c r="EY8" i="1" l="1"/>
  <c r="ET8" i="1"/>
  <c r="EU8" i="1" s="1"/>
  <c r="CH8" i="1"/>
  <c r="CC8" i="1"/>
  <c r="CD8" i="1" s="1"/>
  <c r="GF8" i="1"/>
  <c r="GA8" i="1"/>
  <c r="GB8" i="1" s="1"/>
  <c r="O8" i="1"/>
  <c r="P8" i="1" s="1"/>
  <c r="R8" i="1"/>
  <c r="HQ8" i="1"/>
  <c r="HN8" i="1"/>
  <c r="HO8" i="1" s="1"/>
  <c r="AY32" i="1"/>
  <c r="AV32" i="1"/>
  <c r="AW32" i="1" s="1"/>
  <c r="BG8" i="1"/>
  <c r="BB8" i="1"/>
  <c r="BC8" i="1" s="1"/>
  <c r="AV18" i="1"/>
  <c r="AW18" i="1" s="1"/>
  <c r="AY18" i="1"/>
</calcChain>
</file>

<file path=xl/sharedStrings.xml><?xml version="1.0" encoding="utf-8"?>
<sst xmlns="http://schemas.openxmlformats.org/spreadsheetml/2006/main" count="923" uniqueCount="184">
  <si>
    <t>第16表(6-1) 選択死因の死亡数・率(人口10万対)，性・市町別</t>
    <phoneticPr fontId="2"/>
  </si>
  <si>
    <t>平成28年</t>
    <phoneticPr fontId="2"/>
  </si>
  <si>
    <t>第16表(6-2) 選択死因の死亡数・率(人口10万対)，性・市町別</t>
    <phoneticPr fontId="2"/>
  </si>
  <si>
    <t>第16表(6-3) 選択死因の死亡数・率(人口10万対)，性・市町別</t>
    <phoneticPr fontId="2"/>
  </si>
  <si>
    <t>第16表(6-4) 選択死因の死亡数・率(人口10万対)，性・市町別</t>
    <phoneticPr fontId="2"/>
  </si>
  <si>
    <t>第16表(6-5) 選択死因の死亡数・率(人口10万対)，性・市町別</t>
    <phoneticPr fontId="2"/>
  </si>
  <si>
    <t>第16表(6-6) 選択死因の死亡数・率(人口10万対)，性・市町別</t>
    <phoneticPr fontId="2"/>
  </si>
  <si>
    <t>全死因</t>
    <rPh sb="0" eb="1">
      <t>ゼン</t>
    </rPh>
    <rPh sb="1" eb="3">
      <t>シイン</t>
    </rPh>
    <phoneticPr fontId="2"/>
  </si>
  <si>
    <t>SE01</t>
  </si>
  <si>
    <t>SE02</t>
  </si>
  <si>
    <t>SE03</t>
  </si>
  <si>
    <t>SE04</t>
  </si>
  <si>
    <t>SE05</t>
  </si>
  <si>
    <t>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</si>
  <si>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</si>
  <si>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</si>
  <si>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</si>
  <si>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</si>
  <si>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</si>
  <si>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</si>
  <si>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</si>
  <si>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</si>
  <si>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</si>
  <si>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</si>
  <si>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</si>
  <si>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</si>
  <si>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</si>
  <si>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</si>
  <si>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</si>
  <si>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</si>
  <si>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</si>
  <si>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</si>
  <si>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</si>
  <si>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</si>
  <si>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</si>
  <si>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</si>
  <si>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</si>
  <si>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</si>
  <si>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</si>
  <si>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</si>
  <si>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</si>
  <si>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路上交通事故</t>
    <phoneticPr fontId="2"/>
  </si>
  <si>
    <t>SE34</t>
  </si>
  <si>
    <t xml:space="preserve">市  町  </t>
    <phoneticPr fontId="2"/>
  </si>
  <si>
    <t>ｺｰﾄﾞ</t>
    <phoneticPr fontId="2"/>
  </si>
  <si>
    <t>全　　死　　因</t>
  </si>
  <si>
    <t>Se01</t>
  </si>
  <si>
    <t>Se02</t>
  </si>
  <si>
    <t>Se03</t>
  </si>
  <si>
    <t>Se04</t>
  </si>
  <si>
    <t>Se05</t>
  </si>
  <si>
    <t>市  町</t>
    <phoneticPr fontId="2"/>
  </si>
  <si>
    <t>Se06</t>
  </si>
  <si>
    <t>Se05+Se06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</si>
  <si>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</si>
  <si>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</si>
  <si>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</si>
  <si>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</si>
  <si>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</si>
  <si>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</si>
  <si>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</si>
  <si>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</si>
  <si>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</si>
  <si>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</si>
  <si>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</si>
  <si>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</si>
  <si>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</si>
  <si>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</si>
  <si>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</si>
  <si>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</si>
  <si>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</si>
  <si>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</si>
  <si>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</si>
  <si>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</si>
  <si>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</si>
  <si>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</si>
  <si>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</si>
  <si>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</si>
  <si>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</si>
  <si>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</si>
  <si>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</si>
  <si>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</si>
  <si>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結    核</t>
  </si>
  <si>
    <t>悪性新生物&lt;腫瘍&gt;</t>
    <phoneticPr fontId="2"/>
  </si>
  <si>
    <t>食道の悪性新生物&lt;腫瘍&gt;</t>
    <phoneticPr fontId="2"/>
  </si>
  <si>
    <t>胃の悪性新生物&lt;腫瘍&gt;</t>
    <phoneticPr fontId="2"/>
  </si>
  <si>
    <t>結腸の悪性新生物&lt;腫瘍&gt;</t>
    <phoneticPr fontId="2"/>
  </si>
  <si>
    <t>直腸S状結腸移行部及び直腸の悪性新生物&lt;腫瘍&gt;</t>
    <phoneticPr fontId="2"/>
  </si>
  <si>
    <t>（再掲）大腸の悪性新生物&lt;腫瘍&gt;</t>
    <phoneticPr fontId="2"/>
  </si>
  <si>
    <t>肝及び肝内胆管の悪性新生物&lt;腫瘍&gt;</t>
    <phoneticPr fontId="2"/>
  </si>
  <si>
    <t>胆のう及びその他の胆道の悪性新生物&lt;腫瘍&gt;</t>
    <phoneticPr fontId="2"/>
  </si>
  <si>
    <t>膵の悪性新生物&lt;腫瘍&gt;</t>
    <phoneticPr fontId="2"/>
  </si>
  <si>
    <t>気管,気管支及び肺の悪性新生物&lt;腫瘍&gt;</t>
    <phoneticPr fontId="2"/>
  </si>
  <si>
    <t>乳房の悪性新生物&lt;腫瘍&gt;</t>
    <phoneticPr fontId="2"/>
  </si>
  <si>
    <t>子宮の悪性新生物&lt;腫瘍&gt;＊</t>
    <phoneticPr fontId="2"/>
  </si>
  <si>
    <t>白  血  病</t>
  </si>
  <si>
    <t>糖  尿  病</t>
  </si>
  <si>
    <t>高血圧性疾患</t>
  </si>
  <si>
    <t>心疾患(高血圧性を除く)</t>
  </si>
  <si>
    <t>急性心筋梗塞</t>
  </si>
  <si>
    <t>その他の虚血性心疾患</t>
  </si>
  <si>
    <t>不整脈及び伝導障害</t>
  </si>
  <si>
    <t>心  不  全</t>
  </si>
  <si>
    <t>脳血管疾患</t>
  </si>
  <si>
    <t>くも膜下出血</t>
  </si>
  <si>
    <t>脳内出血</t>
  </si>
  <si>
    <t>脳  梗  塞</t>
  </si>
  <si>
    <t>大動脈瘤及び解離</t>
  </si>
  <si>
    <t>肺    炎</t>
  </si>
  <si>
    <t>慢性閉塞性肺疾患</t>
  </si>
  <si>
    <t>喘    息</t>
  </si>
  <si>
    <t>肝  疾  患</t>
  </si>
  <si>
    <t>腎  不  全</t>
  </si>
  <si>
    <t>老    衰</t>
  </si>
  <si>
    <t>不慮の事故</t>
    <phoneticPr fontId="2"/>
  </si>
  <si>
    <t>交通事故</t>
  </si>
  <si>
    <t>（住所地別）</t>
  </si>
  <si>
    <t>自    殺</t>
  </si>
  <si>
    <t>総数</t>
  </si>
  <si>
    <t>男</t>
  </si>
  <si>
    <t>女</t>
  </si>
  <si>
    <t>死亡数</t>
  </si>
  <si>
    <t>死亡率</t>
  </si>
  <si>
    <t>総　　数</t>
  </si>
  <si>
    <t>・</t>
    <phoneticPr fontId="2"/>
  </si>
  <si>
    <t>・</t>
    <phoneticPr fontId="2"/>
  </si>
  <si>
    <t>市　　計</t>
  </si>
  <si>
    <t>郡　　計</t>
  </si>
  <si>
    <t>・</t>
    <phoneticPr fontId="2"/>
  </si>
  <si>
    <t>佐賀中部保健所</t>
  </si>
  <si>
    <t>　佐　賀　市</t>
    <rPh sb="1" eb="2">
      <t>サ</t>
    </rPh>
    <rPh sb="3" eb="4">
      <t>ガ</t>
    </rPh>
    <phoneticPr fontId="2"/>
  </si>
  <si>
    <t>　多　久　市</t>
  </si>
  <si>
    <t>　小　城　市</t>
    <rPh sb="1" eb="2">
      <t>ショウ</t>
    </rPh>
    <rPh sb="3" eb="4">
      <t>シロ</t>
    </rPh>
    <phoneticPr fontId="2"/>
  </si>
  <si>
    <t>　神　埼　市</t>
    <rPh sb="1" eb="2">
      <t>カミ</t>
    </rPh>
    <rPh sb="3" eb="4">
      <t>サキ</t>
    </rPh>
    <rPh sb="5" eb="6">
      <t>シ</t>
    </rPh>
    <phoneticPr fontId="2"/>
  </si>
  <si>
    <t>　神　埼　郡</t>
  </si>
  <si>
    <t>　　吉 野 ヶ 里 町</t>
    <rPh sb="2" eb="3">
      <t>キチ</t>
    </rPh>
    <rPh sb="4" eb="5">
      <t>ノ</t>
    </rPh>
    <rPh sb="8" eb="9">
      <t>サト</t>
    </rPh>
    <rPh sb="10" eb="11">
      <t>チョウ</t>
    </rPh>
    <phoneticPr fontId="2"/>
  </si>
  <si>
    <t>鳥栖保健所</t>
  </si>
  <si>
    <t>　鳥　栖　市</t>
  </si>
  <si>
    <t>　三 養 基 郡</t>
    <phoneticPr fontId="2"/>
  </si>
  <si>
    <t>　三 養 基 郡</t>
    <phoneticPr fontId="2"/>
  </si>
  <si>
    <t>基   山   町</t>
    <phoneticPr fontId="2"/>
  </si>
  <si>
    <t>基   山   町</t>
    <phoneticPr fontId="2"/>
  </si>
  <si>
    <t>上   峰   町</t>
    <phoneticPr fontId="2"/>
  </si>
  <si>
    <t>上   峰   町</t>
    <phoneticPr fontId="2"/>
  </si>
  <si>
    <t>み や き  町</t>
    <rPh sb="7" eb="8">
      <t>チョウ</t>
    </rPh>
    <phoneticPr fontId="2"/>
  </si>
  <si>
    <t>唐津保健所</t>
  </si>
  <si>
    <t>・</t>
    <phoneticPr fontId="2"/>
  </si>
  <si>
    <t>　唐　津　市</t>
  </si>
  <si>
    <t>　東 松 浦 郡</t>
    <phoneticPr fontId="2"/>
  </si>
  <si>
    <t>　東 松 浦 郡</t>
    <phoneticPr fontId="2"/>
  </si>
  <si>
    <t>　東 松 浦 郡</t>
    <phoneticPr fontId="2"/>
  </si>
  <si>
    <t>・</t>
    <phoneticPr fontId="2"/>
  </si>
  <si>
    <t>　東 松 浦 郡</t>
    <phoneticPr fontId="2"/>
  </si>
  <si>
    <t>玄   海   町</t>
    <phoneticPr fontId="2"/>
  </si>
  <si>
    <t>伊万里保健所</t>
  </si>
  <si>
    <t>　伊 万 里 市</t>
    <phoneticPr fontId="2"/>
  </si>
  <si>
    <t>　伊 万 里 市</t>
    <phoneticPr fontId="2"/>
  </si>
  <si>
    <t>　西 松 浦 郡</t>
    <phoneticPr fontId="2"/>
  </si>
  <si>
    <t>　西 松 浦 郡</t>
    <phoneticPr fontId="2"/>
  </si>
  <si>
    <t>　西 松 浦 郡</t>
    <phoneticPr fontId="2"/>
  </si>
  <si>
    <t>有   田   町</t>
    <phoneticPr fontId="2"/>
  </si>
  <si>
    <t>有   田   町</t>
    <phoneticPr fontId="2"/>
  </si>
  <si>
    <t>・</t>
    <phoneticPr fontId="2"/>
  </si>
  <si>
    <t>有   田   町</t>
    <phoneticPr fontId="2"/>
  </si>
  <si>
    <t>有   田   町</t>
    <phoneticPr fontId="2"/>
  </si>
  <si>
    <t>杵藤保健所</t>
  </si>
  <si>
    <t>・</t>
    <phoneticPr fontId="2"/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</si>
  <si>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</si>
  <si>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</si>
  <si>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2"/>
  </si>
  <si>
    <t>　杵　島　郡</t>
  </si>
  <si>
    <t>大   町   町</t>
    <phoneticPr fontId="2"/>
  </si>
  <si>
    <t>大   町   町</t>
    <phoneticPr fontId="2"/>
  </si>
  <si>
    <t>江   北   町</t>
    <phoneticPr fontId="2"/>
  </si>
  <si>
    <t>江   北   町</t>
    <phoneticPr fontId="2"/>
  </si>
  <si>
    <t>江   北   町</t>
    <phoneticPr fontId="2"/>
  </si>
  <si>
    <t>江   北   町</t>
    <phoneticPr fontId="2"/>
  </si>
  <si>
    <t>江   北   町</t>
    <phoneticPr fontId="2"/>
  </si>
  <si>
    <t>白   石   町</t>
    <phoneticPr fontId="2"/>
  </si>
  <si>
    <t>白   石   町</t>
    <phoneticPr fontId="2"/>
  </si>
  <si>
    <t>白   石   町</t>
    <phoneticPr fontId="2"/>
  </si>
  <si>
    <t>白   石   町</t>
    <phoneticPr fontId="2"/>
  </si>
  <si>
    <t>　藤　津　郡</t>
  </si>
  <si>
    <t>太   良 　町</t>
    <rPh sb="0" eb="1">
      <t>フトシ</t>
    </rPh>
    <rPh sb="4" eb="5">
      <t>リョウ</t>
    </rPh>
    <rPh sb="7" eb="8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</si>
</sst>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* #\ ##0.0;_ * \-#\ ##0.0;_ * &quot;-&quot;;\ @\ "/>
    <numFmt numFmtId="177" formatCode="_ * #,##0.0_ ;_ * \-#,##0.0_ ;_ * &quot;-&quot;_ ;_ @_ "/>
    <numFmt numFmtId="178" formatCode="* #\ ##0.0;_ * \-#\ ##0.0;_ * &quot;-&quot;;@\ "/>
    <numFmt numFmtId="179" formatCode="* #\ ##0;_ * \-#\ ##0;_ * &quot;-&quot;;_ @\ "/>
    <numFmt numFmtId="180" formatCode="_ * #\ ##0;_ * \-#\ ##0;_ * &quot;-&quot;;_ @"/>
    <numFmt numFmtId="181" formatCode="* ###0.0;_ * \-###0.0;_ * &quot;-&quot;;\ @\ "/>
    <numFmt numFmtId="182" formatCode="* ###0;_ * \-###0;_ * &quot;-&quot;;_ @\ "/>
    <numFmt numFmtId="183" formatCode="* #\ ##0;_ * \-#\ ##0;_ * &quot;-&quot;;_ @"/>
    <numFmt numFmtId="184" formatCode="* #\ ##0;_ * &quot;・&quot;#\ ##0;_ * &quot;・&quot;;_ @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Fill="1" applyAlignment="1">
      <alignment vertical="center"/>
    </xf>
    <xf numFmtId="41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41" fontId="1" fillId="0" borderId="0" xfId="0" applyNumberFormat="1" applyFont="1" applyFill="1" applyAlignment="1">
      <alignment horizontal="right" vertical="center"/>
    </xf>
    <xf numFmtId="177" fontId="1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 shrinkToFit="1"/>
    </xf>
    <xf numFmtId="41" fontId="6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vertical="center" shrinkToFit="1"/>
    </xf>
    <xf numFmtId="179" fontId="7" fillId="0" borderId="25" xfId="0" applyNumberFormat="1" applyFont="1" applyFill="1" applyBorder="1" applyAlignment="1">
      <alignment horizontal="right" vertical="center" shrinkToFit="1"/>
    </xf>
    <xf numFmtId="176" fontId="7" fillId="0" borderId="26" xfId="0" applyNumberFormat="1" applyFont="1" applyFill="1" applyBorder="1" applyAlignment="1">
      <alignment horizontal="right" vertical="center" shrinkToFit="1"/>
    </xf>
    <xf numFmtId="180" fontId="7" fillId="0" borderId="27" xfId="0" applyNumberFormat="1" applyFont="1" applyFill="1" applyBorder="1" applyAlignment="1">
      <alignment horizontal="right" vertical="center" shrinkToFit="1"/>
    </xf>
    <xf numFmtId="41" fontId="7" fillId="0" borderId="0" xfId="0" applyNumberFormat="1" applyFont="1" applyFill="1" applyBorder="1" applyAlignment="1">
      <alignment vertical="center" shrinkToFit="1"/>
    </xf>
    <xf numFmtId="0" fontId="7" fillId="0" borderId="25" xfId="0" applyNumberFormat="1" applyFont="1" applyFill="1" applyBorder="1" applyAlignment="1">
      <alignment horizontal="right" vertical="center" shrinkToFit="1"/>
    </xf>
    <xf numFmtId="0" fontId="7" fillId="0" borderId="26" xfId="0" applyNumberFormat="1" applyFont="1" applyFill="1" applyBorder="1" applyAlignment="1">
      <alignment horizontal="right" vertical="center" shrinkToFit="1"/>
    </xf>
    <xf numFmtId="179" fontId="7" fillId="0" borderId="27" xfId="0" applyNumberFormat="1" applyFont="1" applyFill="1" applyBorder="1" applyAlignment="1">
      <alignment horizontal="right" vertical="center" shrinkToFit="1"/>
    </xf>
    <xf numFmtId="176" fontId="7" fillId="0" borderId="28" xfId="0" applyNumberFormat="1" applyFont="1" applyFill="1" applyBorder="1" applyAlignment="1">
      <alignment horizontal="right" vertical="center" shrinkToFit="1"/>
    </xf>
    <xf numFmtId="181" fontId="7" fillId="0" borderId="28" xfId="0" applyNumberFormat="1" applyFont="1" applyFill="1" applyBorder="1" applyAlignment="1">
      <alignment horizontal="right" vertical="center" shrinkToFit="1"/>
    </xf>
    <xf numFmtId="182" fontId="7" fillId="0" borderId="27" xfId="0" applyNumberFormat="1" applyFont="1" applyFill="1" applyBorder="1" applyAlignment="1">
      <alignment horizontal="right" vertical="center" shrinkToFit="1"/>
    </xf>
    <xf numFmtId="181" fontId="7" fillId="0" borderId="29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80" fontId="7" fillId="0" borderId="25" xfId="0" applyNumberFormat="1" applyFont="1" applyFill="1" applyBorder="1" applyAlignment="1">
      <alignment horizontal="right" vertical="center" shrinkToFit="1"/>
    </xf>
    <xf numFmtId="181" fontId="7" fillId="0" borderId="26" xfId="0" applyNumberFormat="1" applyFont="1" applyFill="1" applyBorder="1" applyAlignment="1">
      <alignment horizontal="right" vertical="center" shrinkToFit="1"/>
    </xf>
    <xf numFmtId="182" fontId="7" fillId="0" borderId="25" xfId="0" applyNumberFormat="1" applyFont="1" applyFill="1" applyBorder="1" applyAlignment="1">
      <alignment horizontal="right" vertical="center" shrinkToFit="1"/>
    </xf>
    <xf numFmtId="181" fontId="7" fillId="0" borderId="30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distributed" vertical="center"/>
    </xf>
    <xf numFmtId="183" fontId="7" fillId="0" borderId="25" xfId="0" applyNumberFormat="1" applyFont="1" applyFill="1" applyBorder="1" applyAlignment="1">
      <alignment horizontal="right" vertical="center" shrinkToFit="1"/>
    </xf>
    <xf numFmtId="184" fontId="7" fillId="0" borderId="25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vertical="center" shrinkToFit="1"/>
    </xf>
    <xf numFmtId="179" fontId="6" fillId="0" borderId="25" xfId="0" applyNumberFormat="1" applyFont="1" applyFill="1" applyBorder="1" applyAlignment="1">
      <alignment horizontal="right" vertical="center" shrinkToFit="1"/>
    </xf>
    <xf numFmtId="176" fontId="6" fillId="0" borderId="26" xfId="0" applyNumberFormat="1" applyFont="1" applyFill="1" applyBorder="1" applyAlignment="1">
      <alignment horizontal="right" vertical="center" shrinkToFit="1"/>
    </xf>
    <xf numFmtId="180" fontId="6" fillId="0" borderId="25" xfId="0" applyNumberFormat="1" applyFont="1" applyFill="1" applyBorder="1" applyAlignment="1">
      <alignment horizontal="right" vertical="center" shrinkToFit="1"/>
    </xf>
    <xf numFmtId="184" fontId="6" fillId="0" borderId="25" xfId="0" applyNumberFormat="1" applyFont="1" applyFill="1" applyBorder="1" applyAlignment="1">
      <alignment horizontal="right" vertical="center" shrinkToFit="1"/>
    </xf>
    <xf numFmtId="0" fontId="6" fillId="0" borderId="26" xfId="0" applyNumberFormat="1" applyFont="1" applyFill="1" applyBorder="1" applyAlignment="1">
      <alignment horizontal="right" vertical="center" shrinkToFit="1"/>
    </xf>
    <xf numFmtId="181" fontId="6" fillId="0" borderId="26" xfId="0" applyNumberFormat="1" applyFont="1" applyFill="1" applyBorder="1" applyAlignment="1">
      <alignment horizontal="right" vertical="center" shrinkToFit="1"/>
    </xf>
    <xf numFmtId="182" fontId="6" fillId="0" borderId="25" xfId="0" applyNumberFormat="1" applyFont="1" applyFill="1" applyBorder="1" applyAlignment="1">
      <alignment horizontal="right" vertical="center" shrinkToFit="1"/>
    </xf>
    <xf numFmtId="181" fontId="6" fillId="0" borderId="30" xfId="0" applyNumberFormat="1" applyFont="1" applyFill="1" applyBorder="1" applyAlignment="1">
      <alignment horizontal="right" vertical="center" shrinkToFit="1"/>
    </xf>
    <xf numFmtId="0" fontId="6" fillId="0" borderId="32" xfId="0" quotePrefix="1" applyFont="1" applyFill="1" applyBorder="1" applyAlignment="1">
      <alignment vertical="center" shrinkToFit="1"/>
    </xf>
    <xf numFmtId="179" fontId="6" fillId="0" borderId="33" xfId="0" applyNumberFormat="1" applyFont="1" applyFill="1" applyBorder="1" applyAlignment="1">
      <alignment horizontal="right" vertical="center" shrinkToFit="1"/>
    </xf>
    <xf numFmtId="176" fontId="6" fillId="0" borderId="34" xfId="0" applyNumberFormat="1" applyFont="1" applyFill="1" applyBorder="1" applyAlignment="1">
      <alignment horizontal="right" vertical="center" shrinkToFit="1"/>
    </xf>
    <xf numFmtId="180" fontId="6" fillId="0" borderId="33" xfId="0" applyNumberFormat="1" applyFont="1" applyFill="1" applyBorder="1" applyAlignment="1">
      <alignment horizontal="right" vertical="center" shrinkToFit="1"/>
    </xf>
    <xf numFmtId="184" fontId="6" fillId="0" borderId="33" xfId="0" applyNumberFormat="1" applyFont="1" applyFill="1" applyBorder="1" applyAlignment="1">
      <alignment horizontal="right" vertical="center" shrinkToFit="1"/>
    </xf>
    <xf numFmtId="0" fontId="6" fillId="0" borderId="34" xfId="0" applyNumberFormat="1" applyFont="1" applyFill="1" applyBorder="1" applyAlignment="1">
      <alignment horizontal="right" vertical="center" shrinkToFit="1"/>
    </xf>
    <xf numFmtId="181" fontId="6" fillId="0" borderId="34" xfId="0" applyNumberFormat="1" applyFont="1" applyFill="1" applyBorder="1" applyAlignment="1">
      <alignment horizontal="right" vertical="center" shrinkToFit="1"/>
    </xf>
    <xf numFmtId="182" fontId="6" fillId="0" borderId="33" xfId="0" applyNumberFormat="1" applyFont="1" applyFill="1" applyBorder="1" applyAlignment="1">
      <alignment horizontal="right" vertical="center" shrinkToFit="1"/>
    </xf>
    <xf numFmtId="181" fontId="6" fillId="0" borderId="37" xfId="0" applyNumberFormat="1" applyFont="1" applyFill="1" applyBorder="1" applyAlignment="1">
      <alignment horizontal="right" vertical="center" shrinkToFit="1"/>
    </xf>
    <xf numFmtId="0" fontId="8" fillId="0" borderId="32" xfId="0" applyFont="1" applyFill="1" applyBorder="1" applyAlignment="1">
      <alignment vertical="center"/>
    </xf>
    <xf numFmtId="0" fontId="8" fillId="0" borderId="32" xfId="0" applyFont="1" applyFill="1" applyBorder="1" applyAlignment="1">
      <alignment horizontal="right" vertical="center"/>
    </xf>
    <xf numFmtId="41" fontId="8" fillId="0" borderId="32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7" fillId="2" borderId="24" xfId="0" applyFont="1" applyFill="1" applyBorder="1" applyAlignment="1">
      <alignment horizontal="centerContinuous" vertical="center"/>
    </xf>
    <xf numFmtId="0" fontId="7" fillId="2" borderId="24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vertical="center" shrinkToFit="1"/>
    </xf>
    <xf numFmtId="0" fontId="8" fillId="2" borderId="24" xfId="0" applyFont="1" applyFill="1" applyBorder="1" applyAlignment="1">
      <alignment horizontal="right" vertical="center"/>
    </xf>
    <xf numFmtId="0" fontId="8" fillId="2" borderId="31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Continuous" vertical="center" shrinkToFit="1"/>
    </xf>
    <xf numFmtId="176" fontId="6" fillId="2" borderId="11" xfId="0" applyNumberFormat="1" applyFont="1" applyFill="1" applyBorder="1" applyAlignment="1">
      <alignment horizontal="centerContinuous" vertical="center" shrinkToFit="1"/>
    </xf>
    <xf numFmtId="0" fontId="6" fillId="2" borderId="11" xfId="0" applyFont="1" applyFill="1" applyBorder="1" applyAlignment="1">
      <alignment horizontal="centerContinuous" vertical="center" shrinkToFit="1"/>
    </xf>
    <xf numFmtId="0" fontId="6" fillId="2" borderId="11" xfId="0" applyNumberFormat="1" applyFont="1" applyFill="1" applyBorder="1" applyAlignment="1">
      <alignment horizontal="centerContinuous" vertical="center" shrinkToFit="1"/>
    </xf>
    <xf numFmtId="0" fontId="6" fillId="2" borderId="12" xfId="0" applyNumberFormat="1" applyFont="1" applyFill="1" applyBorder="1" applyAlignment="1">
      <alignment horizontal="centerContinuous" vertical="center" shrinkToFit="1"/>
    </xf>
    <xf numFmtId="0" fontId="6" fillId="2" borderId="19" xfId="0" applyFon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0" xfId="0" applyNumberFormat="1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Continuous" vertical="center"/>
    </xf>
    <xf numFmtId="0" fontId="7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horizontal="right" vertical="center"/>
    </xf>
    <xf numFmtId="0" fontId="8" fillId="2" borderId="35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centerContinuous"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shrinkToFit="1"/>
    </xf>
    <xf numFmtId="0" fontId="8" fillId="2" borderId="8" xfId="0" applyFont="1" applyFill="1" applyBorder="1" applyAlignment="1">
      <alignment horizontal="right" vertical="center"/>
    </xf>
    <xf numFmtId="0" fontId="8" fillId="2" borderId="36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Continuous" vertical="center" shrinkToFit="1"/>
    </xf>
    <xf numFmtId="0" fontId="6" fillId="2" borderId="16" xfId="0" applyFont="1" applyFill="1" applyBorder="1" applyAlignment="1">
      <alignment horizontal="centerContinuous" vertical="center" shrinkToFit="1"/>
    </xf>
    <xf numFmtId="0" fontId="6" fillId="2" borderId="17" xfId="0" applyFont="1" applyFill="1" applyBorder="1" applyAlignment="1">
      <alignment horizontal="centerContinuous" vertical="center" shrinkToFit="1"/>
    </xf>
    <xf numFmtId="0" fontId="6" fillId="2" borderId="15" xfId="0" applyFont="1" applyFill="1" applyBorder="1" applyAlignment="1">
      <alignment horizontal="centerContinuous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41" fontId="6" fillId="2" borderId="10" xfId="0" applyNumberFormat="1" applyFont="1" applyFill="1" applyBorder="1" applyAlignment="1">
      <alignment horizontal="center" vertical="center" shrinkToFit="1"/>
    </xf>
    <xf numFmtId="41" fontId="6" fillId="2" borderId="11" xfId="0" applyNumberFormat="1" applyFont="1" applyFill="1" applyBorder="1" applyAlignment="1">
      <alignment horizontal="center" vertical="center" shrinkToFit="1"/>
    </xf>
    <xf numFmtId="41" fontId="6" fillId="2" borderId="12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41" fontId="6" fillId="2" borderId="3" xfId="0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 shrinkToFit="1"/>
    </xf>
    <xf numFmtId="41" fontId="6" fillId="2" borderId="5" xfId="0" applyNumberFormat="1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400&#21307;&#21209;&#35506;/04_&#20445;&#20581;&#32113;&#35336;&#25285;&#24403;/05_&#24180;&#22577;&#38306;&#20418;/01_&#20445;&#20581;&#32113;&#35336;&#24180;&#22577;&#65288;&#20154;&#21475;&#21205;&#24907;&#32113;&#35336;&#32232;&#65289;/01_&#20445;&#20581;&#32113;&#35336;&#24180;&#22577;&#65288;&#20154;&#21475;&#21205;&#24907;&#32113;&#35336;&#32232;&#65289;/H28_2016/04_&#24180;&#22577;&#21407;&#31295;_&#31639;&#20986;&#29992;/08_&#27515;&#20129;&#65381;&#20083;&#20816;&#27515;&#20129;_DB.&#31532;11&#34920;-&#31532;25&#34920;/&#27515;&#201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死亡データ"/>
      <sheetName val="基準人口"/>
      <sheetName val="表5"/>
      <sheetName val="第11表"/>
      <sheetName val="第12表"/>
      <sheetName val="第13表"/>
      <sheetName val="第14表"/>
      <sheetName val="第15表"/>
      <sheetName val="第16表"/>
      <sheetName val="第18表"/>
      <sheetName val="第20表"/>
      <sheetName val="第21表"/>
      <sheetName val="第22表"/>
      <sheetName val="第23表"/>
      <sheetName val="第24表"/>
      <sheetName val="第25表"/>
      <sheetName val="生命表基礎データ"/>
    </sheetNames>
    <sheetDataSet>
      <sheetData sheetId="0"/>
      <sheetData sheetId="1">
        <row r="3">
          <cell r="B3">
            <v>824000</v>
          </cell>
          <cell r="C3">
            <v>389000</v>
          </cell>
          <cell r="D3">
            <v>435000</v>
          </cell>
        </row>
        <row r="4">
          <cell r="B4">
            <v>680947</v>
          </cell>
          <cell r="C4">
            <v>321536</v>
          </cell>
          <cell r="D4">
            <v>359411</v>
          </cell>
        </row>
        <row r="5">
          <cell r="B5">
            <v>141835</v>
          </cell>
          <cell r="C5">
            <v>67368</v>
          </cell>
          <cell r="D5">
            <v>74467</v>
          </cell>
        </row>
        <row r="6">
          <cell r="B6">
            <v>344613</v>
          </cell>
          <cell r="C6">
            <v>163094</v>
          </cell>
          <cell r="D6">
            <v>181519</v>
          </cell>
        </row>
        <row r="7">
          <cell r="B7">
            <v>233607</v>
          </cell>
          <cell r="C7">
            <v>110301</v>
          </cell>
          <cell r="D7">
            <v>123306</v>
          </cell>
        </row>
        <row r="8">
          <cell r="B8">
            <v>19339</v>
          </cell>
          <cell r="C8">
            <v>8987</v>
          </cell>
          <cell r="D8">
            <v>10352</v>
          </cell>
        </row>
        <row r="9">
          <cell r="B9">
            <v>43808</v>
          </cell>
          <cell r="C9">
            <v>20663</v>
          </cell>
          <cell r="D9">
            <v>23145</v>
          </cell>
        </row>
        <row r="10">
          <cell r="B10">
            <v>31551</v>
          </cell>
          <cell r="C10">
            <v>15063</v>
          </cell>
          <cell r="D10">
            <v>16488</v>
          </cell>
        </row>
        <row r="11">
          <cell r="B11">
            <v>16308</v>
          </cell>
          <cell r="C11">
            <v>8080</v>
          </cell>
          <cell r="D11">
            <v>8228</v>
          </cell>
        </row>
        <row r="12">
          <cell r="B12">
            <v>16308</v>
          </cell>
          <cell r="C12">
            <v>8080</v>
          </cell>
          <cell r="D12">
            <v>8228</v>
          </cell>
        </row>
        <row r="13">
          <cell r="B13">
            <v>124180</v>
          </cell>
          <cell r="C13">
            <v>59104</v>
          </cell>
          <cell r="D13">
            <v>65076</v>
          </cell>
        </row>
        <row r="14">
          <cell r="B14">
            <v>72441</v>
          </cell>
          <cell r="C14">
            <v>34599</v>
          </cell>
          <cell r="D14">
            <v>37842</v>
          </cell>
        </row>
        <row r="15">
          <cell r="B15">
            <v>51739</v>
          </cell>
          <cell r="C15">
            <v>24505</v>
          </cell>
          <cell r="D15">
            <v>27234</v>
          </cell>
        </row>
        <row r="16">
          <cell r="B16">
            <v>17277</v>
          </cell>
          <cell r="C16">
            <v>8185</v>
          </cell>
          <cell r="D16">
            <v>9092</v>
          </cell>
        </row>
        <row r="17">
          <cell r="B17">
            <v>9338</v>
          </cell>
          <cell r="C17">
            <v>4420</v>
          </cell>
          <cell r="D17">
            <v>4918</v>
          </cell>
        </row>
        <row r="18">
          <cell r="B18">
            <v>25124</v>
          </cell>
          <cell r="C18">
            <v>11900</v>
          </cell>
          <cell r="D18">
            <v>13224</v>
          </cell>
        </row>
        <row r="19">
          <cell r="B19">
            <v>126778</v>
          </cell>
          <cell r="C19">
            <v>59790</v>
          </cell>
          <cell r="D19">
            <v>66988</v>
          </cell>
        </row>
        <row r="20">
          <cell r="B20">
            <v>121002</v>
          </cell>
          <cell r="C20">
            <v>56792</v>
          </cell>
          <cell r="D20">
            <v>64210</v>
          </cell>
        </row>
        <row r="21">
          <cell r="B21">
            <v>5776</v>
          </cell>
          <cell r="C21">
            <v>2998</v>
          </cell>
          <cell r="D21">
            <v>2778</v>
          </cell>
        </row>
        <row r="22">
          <cell r="B22">
            <v>5776</v>
          </cell>
          <cell r="C22">
            <v>2998</v>
          </cell>
          <cell r="D22">
            <v>2778</v>
          </cell>
        </row>
        <row r="23">
          <cell r="B23">
            <v>74212</v>
          </cell>
          <cell r="C23">
            <v>35131</v>
          </cell>
          <cell r="D23">
            <v>39081</v>
          </cell>
        </row>
        <row r="24">
          <cell r="B24">
            <v>54351</v>
          </cell>
          <cell r="C24">
            <v>25881</v>
          </cell>
          <cell r="D24">
            <v>28470</v>
          </cell>
        </row>
        <row r="25">
          <cell r="B25">
            <v>19861</v>
          </cell>
          <cell r="C25">
            <v>9250</v>
          </cell>
          <cell r="D25">
            <v>10611</v>
          </cell>
        </row>
        <row r="26">
          <cell r="B26">
            <v>19861</v>
          </cell>
          <cell r="C26">
            <v>9250</v>
          </cell>
          <cell r="D26">
            <v>10611</v>
          </cell>
        </row>
        <row r="27">
          <cell r="B27">
            <v>152999</v>
          </cell>
          <cell r="C27">
            <v>71785</v>
          </cell>
          <cell r="D27">
            <v>81214</v>
          </cell>
        </row>
        <row r="28">
          <cell r="B28">
            <v>48628</v>
          </cell>
          <cell r="C28">
            <v>22975</v>
          </cell>
          <cell r="D28">
            <v>25653</v>
          </cell>
        </row>
        <row r="29">
          <cell r="B29">
            <v>29267</v>
          </cell>
          <cell r="C29">
            <v>13749</v>
          </cell>
          <cell r="D29">
            <v>15518</v>
          </cell>
        </row>
        <row r="30">
          <cell r="B30">
            <v>26953</v>
          </cell>
          <cell r="C30">
            <v>12526</v>
          </cell>
          <cell r="D30">
            <v>14427</v>
          </cell>
        </row>
        <row r="31">
          <cell r="B31">
            <v>39608</v>
          </cell>
          <cell r="C31">
            <v>18522</v>
          </cell>
          <cell r="D31">
            <v>21086</v>
          </cell>
        </row>
        <row r="32">
          <cell r="B32">
            <v>6660</v>
          </cell>
          <cell r="C32">
            <v>3052</v>
          </cell>
          <cell r="D32">
            <v>3608</v>
          </cell>
        </row>
        <row r="33">
          <cell r="B33">
            <v>9471</v>
          </cell>
          <cell r="C33">
            <v>4456</v>
          </cell>
          <cell r="D33">
            <v>5015</v>
          </cell>
        </row>
        <row r="34">
          <cell r="B34">
            <v>23477</v>
          </cell>
          <cell r="C34">
            <v>11014</v>
          </cell>
          <cell r="D34">
            <v>12463</v>
          </cell>
        </row>
        <row r="35">
          <cell r="B35">
            <v>8543</v>
          </cell>
          <cell r="C35">
            <v>4013</v>
          </cell>
          <cell r="D35">
            <v>4530</v>
          </cell>
        </row>
        <row r="36">
          <cell r="B36">
            <v>8543</v>
          </cell>
          <cell r="C36">
            <v>4013</v>
          </cell>
          <cell r="D36">
            <v>4530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56"/>
    <pageSetUpPr fitToPage="1"/>
  </sheetPr>
  <dimension ref="A1:IO43"/>
  <sheetViews>
    <sheetView tabSelected="1" view="pageBreakPreview" zoomScaleNormal="75" zoomScaleSheetLayoutView="100" workbookViewId="0">
      <selection activeCell="IF8" sqref="IF8:IF41"/>
    </sheetView>
  </sheetViews>
  <sheetFormatPr defaultRowHeight="13.5" outlineLevelCol="1" x14ac:dyDescent="0.15"/>
  <cols>
    <col min="1" max="1" width="13.75" style="1" customWidth="1"/>
    <col min="2" max="2" width="5.75" style="1" hidden="1" customWidth="1" outlineLevel="1"/>
    <col min="3" max="3" width="5.875" style="2" customWidth="1" collapsed="1"/>
    <col min="4" max="4" width="5.875" style="3" customWidth="1"/>
    <col min="5" max="5" width="5.875" style="2" customWidth="1"/>
    <col min="6" max="6" width="5.875" style="4" customWidth="1"/>
    <col min="7" max="7" width="5.875" style="2" customWidth="1"/>
    <col min="8" max="8" width="5.875" style="4" customWidth="1"/>
    <col min="9" max="9" width="4.25" style="2" customWidth="1"/>
    <col min="10" max="10" width="4.25" style="4" customWidth="1"/>
    <col min="11" max="11" width="4.25" style="2" customWidth="1"/>
    <col min="12" max="12" width="4.25" style="4" customWidth="1"/>
    <col min="13" max="13" width="4.25" style="2" customWidth="1"/>
    <col min="14" max="14" width="4.25" style="4" customWidth="1"/>
    <col min="15" max="15" width="5.625" style="2" customWidth="1"/>
    <col min="16" max="16" width="5.625" style="4" customWidth="1"/>
    <col min="17" max="17" width="5.625" style="2" customWidth="1"/>
    <col min="18" max="18" width="5.625" style="4" customWidth="1"/>
    <col min="19" max="19" width="5.625" style="2" customWidth="1"/>
    <col min="20" max="20" width="5.625" style="5" customWidth="1"/>
    <col min="21" max="21" width="5.125" style="2" customWidth="1"/>
    <col min="22" max="22" width="5.125" style="4" customWidth="1"/>
    <col min="23" max="23" width="5.125" style="2" customWidth="1"/>
    <col min="24" max="24" width="5.125" style="4" customWidth="1"/>
    <col min="25" max="25" width="5.125" style="2" customWidth="1"/>
    <col min="26" max="26" width="5.125" style="4" customWidth="1"/>
    <col min="27" max="27" width="5.125" style="2" customWidth="1"/>
    <col min="28" max="28" width="5.125" style="4" customWidth="1"/>
    <col min="29" max="29" width="5.125" style="2" customWidth="1"/>
    <col min="30" max="30" width="5.125" style="4" customWidth="1"/>
    <col min="31" max="31" width="5.125" style="2" customWidth="1"/>
    <col min="32" max="32" width="5.125" style="4" customWidth="1"/>
    <col min="33" max="33" width="5.125" style="2" customWidth="1"/>
    <col min="34" max="34" width="5.125" style="4" customWidth="1"/>
    <col min="35" max="35" width="5.125" style="2" customWidth="1"/>
    <col min="36" max="36" width="5.125" style="4" customWidth="1"/>
    <col min="37" max="37" width="5.125" style="2" customWidth="1"/>
    <col min="38" max="38" width="5.125" style="4" customWidth="1"/>
    <col min="39" max="39" width="13.75" style="1" customWidth="1"/>
    <col min="40" max="40" width="1" style="6" customWidth="1"/>
    <col min="41" max="41" width="13.75" style="1" customWidth="1"/>
    <col min="42" max="42" width="5.125" style="2" customWidth="1"/>
    <col min="43" max="43" width="5.125" style="4" customWidth="1"/>
    <col min="44" max="44" width="5.125" style="2" customWidth="1"/>
    <col min="45" max="45" width="5.125" style="4" customWidth="1"/>
    <col min="46" max="46" width="5.125" style="2" customWidth="1"/>
    <col min="47" max="47" width="5.125" style="4" customWidth="1"/>
    <col min="48" max="48" width="5.125" style="2" customWidth="1"/>
    <col min="49" max="49" width="5.125" style="4" customWidth="1"/>
    <col min="50" max="50" width="5.125" style="2" customWidth="1"/>
    <col min="51" max="51" width="5.125" style="4" customWidth="1"/>
    <col min="52" max="52" width="5.125" style="2" customWidth="1"/>
    <col min="53" max="53" width="5.125" style="4" customWidth="1"/>
    <col min="54" max="54" width="5.125" style="2" customWidth="1"/>
    <col min="55" max="55" width="5.125" style="4" customWidth="1"/>
    <col min="56" max="56" width="5.125" style="2" customWidth="1"/>
    <col min="57" max="57" width="5.125" style="4" customWidth="1"/>
    <col min="58" max="58" width="5.125" style="2" customWidth="1"/>
    <col min="59" max="59" width="5.125" style="4" customWidth="1"/>
    <col min="60" max="60" width="5.125" style="2" customWidth="1"/>
    <col min="61" max="61" width="5.125" style="4" customWidth="1"/>
    <col min="62" max="62" width="5.125" style="2" customWidth="1"/>
    <col min="63" max="63" width="5.125" style="4" customWidth="1"/>
    <col min="64" max="64" width="5.125" style="2" customWidth="1"/>
    <col min="65" max="65" width="5.125" style="4" customWidth="1"/>
    <col min="66" max="66" width="5.125" style="2" customWidth="1"/>
    <col min="67" max="67" width="5.125" style="4" customWidth="1"/>
    <col min="68" max="68" width="5.125" style="2" customWidth="1"/>
    <col min="69" max="69" width="5.125" style="4" customWidth="1"/>
    <col min="70" max="70" width="5.125" style="2" customWidth="1"/>
    <col min="71" max="71" width="5.125" style="4" customWidth="1"/>
    <col min="72" max="72" width="5.125" style="2" customWidth="1"/>
    <col min="73" max="73" width="5.125" style="4" customWidth="1"/>
    <col min="74" max="74" width="5.125" style="2" customWidth="1"/>
    <col min="75" max="75" width="5.125" style="4" customWidth="1"/>
    <col min="76" max="76" width="5.125" style="2" customWidth="1"/>
    <col min="77" max="77" width="5.125" style="4" customWidth="1"/>
    <col min="78" max="78" width="13.75" style="1" customWidth="1"/>
    <col min="79" max="79" width="0.75" style="6" customWidth="1"/>
    <col min="80" max="80" width="13.75" style="2" customWidth="1"/>
    <col min="81" max="81" width="5.125" style="2" customWidth="1"/>
    <col min="82" max="82" width="5.125" style="4" customWidth="1"/>
    <col min="83" max="83" width="5.125" style="2" customWidth="1"/>
    <col min="84" max="84" width="5.125" style="4" customWidth="1"/>
    <col min="85" max="85" width="5.125" style="2" customWidth="1"/>
    <col min="86" max="86" width="5.125" style="4" customWidth="1"/>
    <col min="87" max="87" width="5.125" style="2" customWidth="1"/>
    <col min="88" max="88" width="5.125" style="4" customWidth="1"/>
    <col min="89" max="89" width="5.125" style="7" customWidth="1"/>
    <col min="90" max="90" width="5.125" style="8" customWidth="1"/>
    <col min="91" max="91" width="5.125" style="2" customWidth="1"/>
    <col min="92" max="92" width="5.125" style="4" customWidth="1"/>
    <col min="93" max="93" width="5.125" style="2" customWidth="1"/>
    <col min="94" max="94" width="5.125" style="4" customWidth="1"/>
    <col min="95" max="95" width="5.125" style="2" customWidth="1"/>
    <col min="96" max="96" width="5.125" style="4" customWidth="1"/>
    <col min="97" max="97" width="5.125" style="2" customWidth="1"/>
    <col min="98" max="98" width="5.125" style="4" customWidth="1"/>
    <col min="99" max="99" width="5.125" style="2" customWidth="1"/>
    <col min="100" max="100" width="5.125" style="4" customWidth="1"/>
    <col min="101" max="101" width="5.125" style="2" customWidth="1"/>
    <col min="102" max="102" width="5.125" style="4" customWidth="1"/>
    <col min="103" max="103" width="5.125" style="2" customWidth="1"/>
    <col min="104" max="104" width="5.125" style="4" customWidth="1"/>
    <col min="105" max="105" width="5.125" style="2" customWidth="1"/>
    <col min="106" max="106" width="5.125" style="4" customWidth="1"/>
    <col min="107" max="107" width="5.125" style="2" customWidth="1"/>
    <col min="108" max="108" width="5.125" style="4" customWidth="1"/>
    <col min="109" max="109" width="5.125" style="2" customWidth="1"/>
    <col min="110" max="110" width="5.125" style="4" customWidth="1"/>
    <col min="111" max="111" width="5.125" style="2" customWidth="1"/>
    <col min="112" max="112" width="5.125" style="4" customWidth="1"/>
    <col min="113" max="113" width="5.125" style="2" customWidth="1"/>
    <col min="114" max="114" width="5.125" style="4" customWidth="1"/>
    <col min="115" max="115" width="5.125" style="2" customWidth="1"/>
    <col min="116" max="116" width="5.125" style="4" customWidth="1"/>
    <col min="117" max="117" width="13.75" style="1" customWidth="1"/>
    <col min="118" max="118" width="1" style="6" customWidth="1"/>
    <col min="119" max="119" width="13.75" style="1" customWidth="1"/>
    <col min="120" max="120" width="5.125" style="2" customWidth="1"/>
    <col min="121" max="121" width="5.125" style="4" customWidth="1"/>
    <col min="122" max="122" width="5.125" style="2" customWidth="1"/>
    <col min="123" max="123" width="5.125" style="4" customWidth="1"/>
    <col min="124" max="124" width="5.125" style="2" customWidth="1"/>
    <col min="125" max="125" width="5.125" style="4" customWidth="1"/>
    <col min="126" max="126" width="5.125" style="2" customWidth="1"/>
    <col min="127" max="127" width="5.125" style="4" customWidth="1"/>
    <col min="128" max="128" width="5.125" style="2" customWidth="1"/>
    <col min="129" max="129" width="5.125" style="4" customWidth="1"/>
    <col min="130" max="130" width="5.125" style="2" customWidth="1"/>
    <col min="131" max="131" width="5.125" style="4" customWidth="1"/>
    <col min="132" max="132" width="5.125" style="2" customWidth="1"/>
    <col min="133" max="133" width="5.125" style="4" customWidth="1"/>
    <col min="134" max="134" width="5.125" style="2" customWidth="1"/>
    <col min="135" max="135" width="5.125" style="4" customWidth="1"/>
    <col min="136" max="136" width="5.125" style="2" customWidth="1"/>
    <col min="137" max="137" width="5.125" style="4" customWidth="1"/>
    <col min="138" max="138" width="5.125" style="2" customWidth="1"/>
    <col min="139" max="139" width="5.125" style="4" customWidth="1"/>
    <col min="140" max="140" width="5.125" style="2" customWidth="1"/>
    <col min="141" max="141" width="5.125" style="4" customWidth="1"/>
    <col min="142" max="142" width="5.125" style="2" customWidth="1"/>
    <col min="143" max="143" width="5.125" style="4" customWidth="1"/>
    <col min="144" max="144" width="5.125" style="2" customWidth="1"/>
    <col min="145" max="145" width="5.125" style="4" customWidth="1"/>
    <col min="146" max="146" width="5.125" style="2" customWidth="1"/>
    <col min="147" max="147" width="5.125" style="4" customWidth="1"/>
    <col min="148" max="148" width="5.125" style="2" customWidth="1"/>
    <col min="149" max="149" width="5.125" style="4" customWidth="1"/>
    <col min="150" max="150" width="5.125" style="2" customWidth="1"/>
    <col min="151" max="151" width="5.125" style="4" customWidth="1"/>
    <col min="152" max="152" width="5.125" style="2" customWidth="1"/>
    <col min="153" max="153" width="5.125" style="4" customWidth="1"/>
    <col min="154" max="154" width="5.125" style="2" customWidth="1"/>
    <col min="155" max="155" width="5.125" style="4" customWidth="1"/>
    <col min="156" max="156" width="13.75" style="1" customWidth="1"/>
    <col min="157" max="157" width="1.375" style="6" customWidth="1"/>
    <col min="158" max="158" width="13.75" style="1" customWidth="1"/>
    <col min="159" max="159" width="5.125" style="2" customWidth="1"/>
    <col min="160" max="160" width="5.125" style="4" customWidth="1"/>
    <col min="161" max="161" width="5.125" style="2" customWidth="1"/>
    <col min="162" max="162" width="5.125" style="4" customWidth="1"/>
    <col min="163" max="163" width="5.125" style="2" customWidth="1"/>
    <col min="164" max="164" width="5.125" style="4" customWidth="1"/>
    <col min="165" max="165" width="5.125" style="2" customWidth="1"/>
    <col min="166" max="166" width="5.125" style="4" customWidth="1"/>
    <col min="167" max="167" width="5.125" style="2" customWidth="1"/>
    <col min="168" max="168" width="5.125" style="4" customWidth="1"/>
    <col min="169" max="169" width="5.125" style="2" customWidth="1"/>
    <col min="170" max="170" width="5.125" style="4" customWidth="1"/>
    <col min="171" max="171" width="5.125" style="2" customWidth="1"/>
    <col min="172" max="172" width="5.125" style="4" customWidth="1"/>
    <col min="173" max="173" width="5.125" style="2" customWidth="1"/>
    <col min="174" max="174" width="5.125" style="4" customWidth="1"/>
    <col min="175" max="175" width="5.125" style="2" customWidth="1"/>
    <col min="176" max="176" width="5.125" style="4" customWidth="1"/>
    <col min="177" max="177" width="5.125" style="2" customWidth="1"/>
    <col min="178" max="178" width="5.125" style="4" customWidth="1"/>
    <col min="179" max="179" width="5.125" style="2" customWidth="1"/>
    <col min="180" max="180" width="5.125" style="4" customWidth="1"/>
    <col min="181" max="181" width="5.125" style="2" customWidth="1"/>
    <col min="182" max="182" width="5.125" style="4" customWidth="1"/>
    <col min="183" max="183" width="5.125" style="2" customWidth="1"/>
    <col min="184" max="184" width="5.125" style="4" customWidth="1"/>
    <col min="185" max="185" width="5.125" style="2" customWidth="1"/>
    <col min="186" max="186" width="5.125" style="4" customWidth="1"/>
    <col min="187" max="187" width="5.125" style="2" customWidth="1"/>
    <col min="188" max="188" width="5.125" style="4" customWidth="1"/>
    <col min="189" max="189" width="5.125" style="2" customWidth="1"/>
    <col min="190" max="190" width="5.125" style="4" customWidth="1"/>
    <col min="191" max="191" width="5.125" style="2" customWidth="1"/>
    <col min="192" max="192" width="5.125" style="4" customWidth="1"/>
    <col min="193" max="193" width="5.125" style="2" customWidth="1"/>
    <col min="194" max="194" width="5.125" style="4" customWidth="1"/>
    <col min="195" max="195" width="13.75" style="1" customWidth="1"/>
    <col min="196" max="196" width="0.625" style="6" customWidth="1"/>
    <col min="197" max="197" width="13.75" style="1" customWidth="1"/>
    <col min="198" max="198" width="4.625" style="2" customWidth="1"/>
    <col min="199" max="199" width="4.625" style="4" customWidth="1"/>
    <col min="200" max="200" width="4.625" style="2" customWidth="1"/>
    <col min="201" max="201" width="4.625" style="4" customWidth="1"/>
    <col min="202" max="202" width="4.625" style="2" customWidth="1"/>
    <col min="203" max="203" width="4.625" style="4" customWidth="1"/>
    <col min="204" max="204" width="4.625" style="2" customWidth="1"/>
    <col min="205" max="205" width="4.625" style="4" customWidth="1"/>
    <col min="206" max="206" width="4.625" style="2" customWidth="1"/>
    <col min="207" max="207" width="4.625" style="4" customWidth="1"/>
    <col min="208" max="208" width="4.625" style="2" customWidth="1"/>
    <col min="209" max="209" width="4.625" style="4" customWidth="1"/>
    <col min="210" max="210" width="4.625" style="2" customWidth="1"/>
    <col min="211" max="211" width="4.625" style="4" customWidth="1"/>
    <col min="212" max="212" width="4.625" style="2" customWidth="1"/>
    <col min="213" max="213" width="4.625" style="4" customWidth="1"/>
    <col min="214" max="214" width="4.625" style="2" customWidth="1"/>
    <col min="215" max="215" width="4.625" style="4" customWidth="1"/>
    <col min="216" max="216" width="4.5" style="2" customWidth="1"/>
    <col min="217" max="217" width="4.5" style="4" customWidth="1"/>
    <col min="218" max="218" width="4.5" style="2" customWidth="1"/>
    <col min="219" max="219" width="4.5" style="4" customWidth="1"/>
    <col min="220" max="220" width="4.5" style="2" customWidth="1"/>
    <col min="221" max="221" width="4.5" style="4" customWidth="1"/>
    <col min="222" max="222" width="4.5" style="2" customWidth="1"/>
    <col min="223" max="223" width="4.5" style="4" customWidth="1"/>
    <col min="224" max="224" width="4.5" style="2" customWidth="1"/>
    <col min="225" max="225" width="4.5" style="4" customWidth="1"/>
    <col min="226" max="226" width="4.5" style="2" customWidth="1"/>
    <col min="227" max="227" width="4.5" style="4" customWidth="1"/>
    <col min="228" max="228" width="4.5" style="2" customWidth="1"/>
    <col min="229" max="229" width="4.5" style="4" customWidth="1"/>
    <col min="230" max="230" width="4.5" style="2" customWidth="1"/>
    <col min="231" max="231" width="4.5" style="4" customWidth="1"/>
    <col min="232" max="232" width="4.5" style="2" customWidth="1"/>
    <col min="233" max="233" width="4.5" style="4" customWidth="1"/>
    <col min="234" max="234" width="4.5" style="2" customWidth="1"/>
    <col min="235" max="235" width="4.5" style="4" customWidth="1"/>
    <col min="236" max="236" width="4.5" style="2" customWidth="1"/>
    <col min="237" max="237" width="4.5" style="4" customWidth="1"/>
    <col min="238" max="238" width="4.5" style="2" customWidth="1"/>
    <col min="239" max="239" width="4.5" style="4" customWidth="1"/>
    <col min="240" max="240" width="13.75" style="1" customWidth="1"/>
    <col min="241" max="241" width="2.75" style="1" customWidth="1"/>
    <col min="242" max="242" width="15.125" style="1" customWidth="1"/>
    <col min="243" max="249" width="9" style="2"/>
    <col min="250" max="16384" width="9" style="1"/>
  </cols>
  <sheetData>
    <row r="1" spans="1:249" ht="18.75" x14ac:dyDescent="0.15">
      <c r="A1" s="9" t="s">
        <v>0</v>
      </c>
      <c r="B1" s="10"/>
      <c r="R1" s="11"/>
      <c r="T1" s="11"/>
      <c r="AM1" s="12" t="s">
        <v>1</v>
      </c>
      <c r="AO1" s="9" t="s">
        <v>2</v>
      </c>
      <c r="BZ1" s="12" t="s">
        <v>1</v>
      </c>
      <c r="CB1" s="13" t="s">
        <v>3</v>
      </c>
      <c r="DG1" s="7"/>
      <c r="DM1" s="12" t="s">
        <v>1</v>
      </c>
      <c r="DO1" s="9" t="s">
        <v>4</v>
      </c>
      <c r="EZ1" s="12" t="s">
        <v>1</v>
      </c>
      <c r="FB1" s="9" t="s">
        <v>5</v>
      </c>
      <c r="GM1" s="12" t="s">
        <v>1</v>
      </c>
      <c r="GO1" s="9" t="s">
        <v>6</v>
      </c>
      <c r="IE1" s="12"/>
      <c r="IF1" s="12" t="s">
        <v>1</v>
      </c>
      <c r="IG1" s="14"/>
      <c r="IH1" s="15"/>
      <c r="II1" s="14"/>
      <c r="IJ1" s="6"/>
      <c r="IK1" s="6"/>
      <c r="IL1" s="6"/>
      <c r="IM1" s="6"/>
      <c r="IN1" s="14"/>
      <c r="IO1" s="16"/>
    </row>
    <row r="2" spans="1:249" ht="7.5" customHeight="1" thickBo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N2" s="14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CA2" s="14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N2" s="14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FA2" s="14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N2" s="14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G2" s="14"/>
      <c r="IH2" s="14"/>
      <c r="II2" s="14"/>
      <c r="IJ2" s="6"/>
      <c r="IK2" s="6"/>
      <c r="IL2" s="6"/>
      <c r="IM2" s="6"/>
      <c r="IN2" s="14"/>
      <c r="IO2" s="17"/>
    </row>
    <row r="3" spans="1:249" ht="35.25" hidden="1" customHeight="1" x14ac:dyDescent="0.15">
      <c r="C3" s="2" t="s">
        <v>7</v>
      </c>
      <c r="I3" s="2" t="s">
        <v>8</v>
      </c>
      <c r="O3" s="2" t="s">
        <v>9</v>
      </c>
      <c r="R3" s="11"/>
      <c r="T3" s="11"/>
      <c r="U3" s="2" t="s">
        <v>10</v>
      </c>
      <c r="AA3" s="2" t="s">
        <v>11</v>
      </c>
      <c r="AG3" s="2" t="s">
        <v>12</v>
      </c>
      <c r="AM3" s="18"/>
      <c r="AP3" s="2" t="s">
        <v>13</v>
      </c>
      <c r="BB3" s="2" t="s">
        <v>14</v>
      </c>
      <c r="BH3" s="2" t="s">
        <v>15</v>
      </c>
      <c r="BN3" s="2" t="s">
        <v>16</v>
      </c>
      <c r="BT3" s="2" t="s">
        <v>17</v>
      </c>
      <c r="BZ3" s="18"/>
      <c r="CC3" s="2" t="s">
        <v>18</v>
      </c>
      <c r="CI3" s="2" t="s">
        <v>19</v>
      </c>
      <c r="CO3" s="2" t="s">
        <v>20</v>
      </c>
      <c r="CU3" s="2" t="s">
        <v>21</v>
      </c>
      <c r="DA3" s="2" t="s">
        <v>22</v>
      </c>
      <c r="DG3" s="7" t="s">
        <v>23</v>
      </c>
      <c r="DM3" s="18"/>
      <c r="DP3" s="2" t="s">
        <v>24</v>
      </c>
      <c r="DV3" s="2" t="s">
        <v>25</v>
      </c>
      <c r="EB3" s="2" t="s">
        <v>26</v>
      </c>
      <c r="EH3" s="2" t="s">
        <v>27</v>
      </c>
      <c r="EN3" s="2" t="s">
        <v>28</v>
      </c>
      <c r="ET3" s="2" t="s">
        <v>29</v>
      </c>
      <c r="EZ3" s="18"/>
      <c r="FC3" s="2" t="s">
        <v>30</v>
      </c>
      <c r="FI3" s="2" t="s">
        <v>31</v>
      </c>
      <c r="FO3" s="2" t="s">
        <v>32</v>
      </c>
      <c r="FU3" s="2" t="s">
        <v>33</v>
      </c>
      <c r="GA3" s="2" t="s">
        <v>34</v>
      </c>
      <c r="GG3" s="2" t="s">
        <v>35</v>
      </c>
      <c r="GM3" s="18"/>
      <c r="GP3" s="2" t="s">
        <v>36</v>
      </c>
      <c r="GV3" s="2" t="s">
        <v>37</v>
      </c>
      <c r="HB3" s="2" t="s">
        <v>38</v>
      </c>
      <c r="HH3" s="2" t="s">
        <v>39</v>
      </c>
      <c r="HN3" s="2" t="s">
        <v>40</v>
      </c>
      <c r="HT3" s="2" t="s">
        <v>41</v>
      </c>
      <c r="HZ3" s="2" t="s">
        <v>42</v>
      </c>
      <c r="IF3" s="18"/>
      <c r="IG3" s="14"/>
      <c r="IH3" s="14"/>
      <c r="II3" s="14"/>
      <c r="IJ3" s="6"/>
      <c r="IK3" s="6"/>
      <c r="IL3" s="6"/>
      <c r="IM3" s="6"/>
      <c r="IN3" s="14"/>
      <c r="IO3" s="17"/>
    </row>
    <row r="4" spans="1:249" ht="18" customHeight="1" x14ac:dyDescent="0.15">
      <c r="A4" s="129" t="s">
        <v>43</v>
      </c>
      <c r="B4" s="132" t="s">
        <v>44</v>
      </c>
      <c r="C4" s="111" t="s">
        <v>45</v>
      </c>
      <c r="D4" s="112"/>
      <c r="E4" s="112"/>
      <c r="F4" s="112"/>
      <c r="G4" s="112"/>
      <c r="H4" s="120"/>
      <c r="I4" s="111" t="s">
        <v>46</v>
      </c>
      <c r="J4" s="112"/>
      <c r="K4" s="112"/>
      <c r="L4" s="112"/>
      <c r="M4" s="112"/>
      <c r="N4" s="120"/>
      <c r="O4" s="111" t="s">
        <v>47</v>
      </c>
      <c r="P4" s="112"/>
      <c r="Q4" s="112"/>
      <c r="R4" s="112"/>
      <c r="S4" s="112"/>
      <c r="T4" s="120"/>
      <c r="U4" s="111" t="s">
        <v>48</v>
      </c>
      <c r="V4" s="112"/>
      <c r="W4" s="112"/>
      <c r="X4" s="112"/>
      <c r="Y4" s="112"/>
      <c r="Z4" s="120"/>
      <c r="AA4" s="111" t="s">
        <v>49</v>
      </c>
      <c r="AB4" s="112"/>
      <c r="AC4" s="112"/>
      <c r="AD4" s="112"/>
      <c r="AE4" s="112"/>
      <c r="AF4" s="120"/>
      <c r="AG4" s="111" t="s">
        <v>50</v>
      </c>
      <c r="AH4" s="112"/>
      <c r="AI4" s="112"/>
      <c r="AJ4" s="112"/>
      <c r="AK4" s="112"/>
      <c r="AL4" s="112"/>
      <c r="AM4" s="114" t="s">
        <v>51</v>
      </c>
      <c r="AN4" s="19"/>
      <c r="AO4" s="121" t="s">
        <v>51</v>
      </c>
      <c r="AP4" s="124" t="s">
        <v>52</v>
      </c>
      <c r="AQ4" s="125"/>
      <c r="AR4" s="125"/>
      <c r="AS4" s="125"/>
      <c r="AT4" s="125"/>
      <c r="AU4" s="126"/>
      <c r="AV4" s="124" t="s">
        <v>53</v>
      </c>
      <c r="AW4" s="125"/>
      <c r="AX4" s="125"/>
      <c r="AY4" s="125"/>
      <c r="AZ4" s="125"/>
      <c r="BA4" s="126"/>
      <c r="BB4" s="124" t="s">
        <v>54</v>
      </c>
      <c r="BC4" s="125"/>
      <c r="BD4" s="125"/>
      <c r="BE4" s="125"/>
      <c r="BF4" s="125"/>
      <c r="BG4" s="126"/>
      <c r="BH4" s="124" t="s">
        <v>55</v>
      </c>
      <c r="BI4" s="125"/>
      <c r="BJ4" s="125"/>
      <c r="BK4" s="125"/>
      <c r="BL4" s="125"/>
      <c r="BM4" s="126"/>
      <c r="BN4" s="124" t="s">
        <v>56</v>
      </c>
      <c r="BO4" s="125"/>
      <c r="BP4" s="125"/>
      <c r="BQ4" s="125"/>
      <c r="BR4" s="125"/>
      <c r="BS4" s="126"/>
      <c r="BT4" s="124" t="s">
        <v>57</v>
      </c>
      <c r="BU4" s="125"/>
      <c r="BV4" s="125"/>
      <c r="BW4" s="125"/>
      <c r="BX4" s="125"/>
      <c r="BY4" s="125"/>
      <c r="BZ4" s="114" t="s">
        <v>51</v>
      </c>
      <c r="CA4" s="20"/>
      <c r="CB4" s="121" t="s">
        <v>51</v>
      </c>
      <c r="CC4" s="111" t="s">
        <v>58</v>
      </c>
      <c r="CD4" s="112"/>
      <c r="CE4" s="112"/>
      <c r="CF4" s="112"/>
      <c r="CG4" s="112"/>
      <c r="CH4" s="120"/>
      <c r="CI4" s="111" t="s">
        <v>59</v>
      </c>
      <c r="CJ4" s="112"/>
      <c r="CK4" s="112"/>
      <c r="CL4" s="112"/>
      <c r="CM4" s="112"/>
      <c r="CN4" s="120"/>
      <c r="CO4" s="111" t="s">
        <v>60</v>
      </c>
      <c r="CP4" s="112"/>
      <c r="CQ4" s="112"/>
      <c r="CR4" s="112"/>
      <c r="CS4" s="112"/>
      <c r="CT4" s="120"/>
      <c r="CU4" s="111" t="s">
        <v>61</v>
      </c>
      <c r="CV4" s="112"/>
      <c r="CW4" s="112"/>
      <c r="CX4" s="112"/>
      <c r="CY4" s="112"/>
      <c r="CZ4" s="120"/>
      <c r="DA4" s="111" t="s">
        <v>62</v>
      </c>
      <c r="DB4" s="112"/>
      <c r="DC4" s="112"/>
      <c r="DD4" s="112"/>
      <c r="DE4" s="112"/>
      <c r="DF4" s="120"/>
      <c r="DG4" s="111" t="s">
        <v>63</v>
      </c>
      <c r="DH4" s="112"/>
      <c r="DI4" s="112"/>
      <c r="DJ4" s="112"/>
      <c r="DK4" s="112"/>
      <c r="DL4" s="112"/>
      <c r="DM4" s="114" t="s">
        <v>51</v>
      </c>
      <c r="DN4" s="19"/>
      <c r="DO4" s="121" t="s">
        <v>51</v>
      </c>
      <c r="DP4" s="111" t="s">
        <v>64</v>
      </c>
      <c r="DQ4" s="112"/>
      <c r="DR4" s="112"/>
      <c r="DS4" s="112"/>
      <c r="DT4" s="112"/>
      <c r="DU4" s="120"/>
      <c r="DV4" s="111" t="s">
        <v>65</v>
      </c>
      <c r="DW4" s="112"/>
      <c r="DX4" s="112"/>
      <c r="DY4" s="112"/>
      <c r="DZ4" s="112"/>
      <c r="EA4" s="120"/>
      <c r="EB4" s="111" t="s">
        <v>66</v>
      </c>
      <c r="EC4" s="112"/>
      <c r="ED4" s="112"/>
      <c r="EE4" s="112"/>
      <c r="EF4" s="112"/>
      <c r="EG4" s="120"/>
      <c r="EH4" s="111" t="s">
        <v>67</v>
      </c>
      <c r="EI4" s="112"/>
      <c r="EJ4" s="112"/>
      <c r="EK4" s="112"/>
      <c r="EL4" s="112"/>
      <c r="EM4" s="120"/>
      <c r="EN4" s="111" t="s">
        <v>68</v>
      </c>
      <c r="EO4" s="112"/>
      <c r="EP4" s="112"/>
      <c r="EQ4" s="112"/>
      <c r="ER4" s="112"/>
      <c r="ES4" s="120"/>
      <c r="ET4" s="111" t="s">
        <v>69</v>
      </c>
      <c r="EU4" s="112"/>
      <c r="EV4" s="112"/>
      <c r="EW4" s="112"/>
      <c r="EX4" s="112"/>
      <c r="EY4" s="112"/>
      <c r="EZ4" s="114" t="s">
        <v>51</v>
      </c>
      <c r="FA4" s="19"/>
      <c r="FB4" s="121" t="s">
        <v>51</v>
      </c>
      <c r="FC4" s="111" t="s">
        <v>70</v>
      </c>
      <c r="FD4" s="112"/>
      <c r="FE4" s="112"/>
      <c r="FF4" s="112"/>
      <c r="FG4" s="112"/>
      <c r="FH4" s="120"/>
      <c r="FI4" s="111" t="s">
        <v>71</v>
      </c>
      <c r="FJ4" s="112"/>
      <c r="FK4" s="112"/>
      <c r="FL4" s="112"/>
      <c r="FM4" s="112"/>
      <c r="FN4" s="120"/>
      <c r="FO4" s="111" t="s">
        <v>72</v>
      </c>
      <c r="FP4" s="112"/>
      <c r="FQ4" s="112"/>
      <c r="FR4" s="112"/>
      <c r="FS4" s="112"/>
      <c r="FT4" s="120"/>
      <c r="FU4" s="111" t="s">
        <v>73</v>
      </c>
      <c r="FV4" s="112"/>
      <c r="FW4" s="112"/>
      <c r="FX4" s="112"/>
      <c r="FY4" s="112"/>
      <c r="FZ4" s="120"/>
      <c r="GA4" s="111" t="s">
        <v>74</v>
      </c>
      <c r="GB4" s="112"/>
      <c r="GC4" s="112"/>
      <c r="GD4" s="112"/>
      <c r="GE4" s="112"/>
      <c r="GF4" s="120"/>
      <c r="GG4" s="111" t="s">
        <v>75</v>
      </c>
      <c r="GH4" s="112"/>
      <c r="GI4" s="112"/>
      <c r="GJ4" s="112"/>
      <c r="GK4" s="112"/>
      <c r="GL4" s="112"/>
      <c r="GM4" s="114" t="s">
        <v>51</v>
      </c>
      <c r="GN4" s="19"/>
      <c r="GO4" s="121" t="s">
        <v>51</v>
      </c>
      <c r="GP4" s="111" t="s">
        <v>76</v>
      </c>
      <c r="GQ4" s="112"/>
      <c r="GR4" s="112"/>
      <c r="GS4" s="112"/>
      <c r="GT4" s="112"/>
      <c r="GU4" s="120"/>
      <c r="GV4" s="111" t="s">
        <v>77</v>
      </c>
      <c r="GW4" s="112"/>
      <c r="GX4" s="112"/>
      <c r="GY4" s="112"/>
      <c r="GZ4" s="112"/>
      <c r="HA4" s="120"/>
      <c r="HB4" s="111" t="s">
        <v>78</v>
      </c>
      <c r="HC4" s="112"/>
      <c r="HD4" s="112"/>
      <c r="HE4" s="112"/>
      <c r="HF4" s="112"/>
      <c r="HG4" s="120"/>
      <c r="HH4" s="111" t="s">
        <v>79</v>
      </c>
      <c r="HI4" s="112"/>
      <c r="HJ4" s="112"/>
      <c r="HK4" s="112"/>
      <c r="HL4" s="112"/>
      <c r="HM4" s="120"/>
      <c r="HN4" s="111" t="s">
        <v>80</v>
      </c>
      <c r="HO4" s="112"/>
      <c r="HP4" s="112"/>
      <c r="HQ4" s="112"/>
      <c r="HR4" s="112"/>
      <c r="HS4" s="120"/>
      <c r="HT4" s="111" t="s">
        <v>41</v>
      </c>
      <c r="HU4" s="112"/>
      <c r="HV4" s="112"/>
      <c r="HW4" s="112"/>
      <c r="HX4" s="112"/>
      <c r="HY4" s="120"/>
      <c r="HZ4" s="111" t="s">
        <v>81</v>
      </c>
      <c r="IA4" s="112"/>
      <c r="IB4" s="112"/>
      <c r="IC4" s="112"/>
      <c r="ID4" s="112"/>
      <c r="IE4" s="113"/>
      <c r="IF4" s="114" t="s">
        <v>51</v>
      </c>
      <c r="IG4" s="14"/>
      <c r="IH4" s="14"/>
      <c r="II4" s="14"/>
      <c r="IJ4" s="14"/>
      <c r="IK4" s="14"/>
      <c r="IL4" s="14"/>
      <c r="IM4" s="14"/>
      <c r="IN4" s="14"/>
      <c r="IO4" s="14"/>
    </row>
    <row r="5" spans="1:249" ht="18" customHeight="1" x14ac:dyDescent="0.15">
      <c r="A5" s="130"/>
      <c r="B5" s="133"/>
      <c r="C5" s="106"/>
      <c r="D5" s="107"/>
      <c r="E5" s="107"/>
      <c r="F5" s="107"/>
      <c r="G5" s="107"/>
      <c r="H5" s="109"/>
      <c r="I5" s="106" t="s">
        <v>82</v>
      </c>
      <c r="J5" s="107"/>
      <c r="K5" s="107"/>
      <c r="L5" s="107"/>
      <c r="M5" s="107"/>
      <c r="N5" s="109"/>
      <c r="O5" s="106" t="s">
        <v>83</v>
      </c>
      <c r="P5" s="107"/>
      <c r="Q5" s="107"/>
      <c r="R5" s="107"/>
      <c r="S5" s="107"/>
      <c r="T5" s="109"/>
      <c r="U5" s="106" t="s">
        <v>84</v>
      </c>
      <c r="V5" s="107"/>
      <c r="W5" s="107"/>
      <c r="X5" s="107"/>
      <c r="Y5" s="107"/>
      <c r="Z5" s="109"/>
      <c r="AA5" s="106" t="s">
        <v>85</v>
      </c>
      <c r="AB5" s="107"/>
      <c r="AC5" s="107"/>
      <c r="AD5" s="107"/>
      <c r="AE5" s="107"/>
      <c r="AF5" s="109"/>
      <c r="AG5" s="106" t="s">
        <v>86</v>
      </c>
      <c r="AH5" s="107"/>
      <c r="AI5" s="107"/>
      <c r="AJ5" s="107"/>
      <c r="AK5" s="107"/>
      <c r="AL5" s="107"/>
      <c r="AM5" s="115"/>
      <c r="AN5" s="21"/>
      <c r="AO5" s="122"/>
      <c r="AP5" s="117" t="s">
        <v>87</v>
      </c>
      <c r="AQ5" s="118"/>
      <c r="AR5" s="118"/>
      <c r="AS5" s="118"/>
      <c r="AT5" s="118"/>
      <c r="AU5" s="119"/>
      <c r="AV5" s="117" t="s">
        <v>88</v>
      </c>
      <c r="AW5" s="118"/>
      <c r="AX5" s="118"/>
      <c r="AY5" s="118"/>
      <c r="AZ5" s="118"/>
      <c r="BA5" s="119"/>
      <c r="BB5" s="117" t="s">
        <v>89</v>
      </c>
      <c r="BC5" s="118"/>
      <c r="BD5" s="118"/>
      <c r="BE5" s="118"/>
      <c r="BF5" s="118"/>
      <c r="BG5" s="119"/>
      <c r="BH5" s="117" t="s">
        <v>90</v>
      </c>
      <c r="BI5" s="127"/>
      <c r="BJ5" s="127"/>
      <c r="BK5" s="127"/>
      <c r="BL5" s="127"/>
      <c r="BM5" s="128"/>
      <c r="BN5" s="117" t="s">
        <v>91</v>
      </c>
      <c r="BO5" s="118"/>
      <c r="BP5" s="118"/>
      <c r="BQ5" s="118"/>
      <c r="BR5" s="118"/>
      <c r="BS5" s="119"/>
      <c r="BT5" s="117" t="s">
        <v>92</v>
      </c>
      <c r="BU5" s="118"/>
      <c r="BV5" s="118"/>
      <c r="BW5" s="118"/>
      <c r="BX5" s="118"/>
      <c r="BY5" s="118"/>
      <c r="BZ5" s="115"/>
      <c r="CA5" s="20"/>
      <c r="CB5" s="122"/>
      <c r="CC5" s="106" t="s">
        <v>93</v>
      </c>
      <c r="CD5" s="107"/>
      <c r="CE5" s="107"/>
      <c r="CF5" s="107"/>
      <c r="CG5" s="107"/>
      <c r="CH5" s="109"/>
      <c r="CI5" s="106" t="s">
        <v>94</v>
      </c>
      <c r="CJ5" s="107"/>
      <c r="CK5" s="107"/>
      <c r="CL5" s="107"/>
      <c r="CM5" s="107"/>
      <c r="CN5" s="109"/>
      <c r="CO5" s="106" t="s">
        <v>95</v>
      </c>
      <c r="CP5" s="107"/>
      <c r="CQ5" s="107"/>
      <c r="CR5" s="107"/>
      <c r="CS5" s="107"/>
      <c r="CT5" s="109"/>
      <c r="CU5" s="106" t="s">
        <v>96</v>
      </c>
      <c r="CV5" s="107"/>
      <c r="CW5" s="107"/>
      <c r="CX5" s="107"/>
      <c r="CY5" s="107"/>
      <c r="CZ5" s="109"/>
      <c r="DA5" s="106" t="s">
        <v>97</v>
      </c>
      <c r="DB5" s="107"/>
      <c r="DC5" s="107"/>
      <c r="DD5" s="107"/>
      <c r="DE5" s="107"/>
      <c r="DF5" s="109"/>
      <c r="DG5" s="106" t="s">
        <v>98</v>
      </c>
      <c r="DH5" s="107"/>
      <c r="DI5" s="107"/>
      <c r="DJ5" s="107"/>
      <c r="DK5" s="107"/>
      <c r="DL5" s="107"/>
      <c r="DM5" s="115"/>
      <c r="DN5" s="21"/>
      <c r="DO5" s="122"/>
      <c r="DP5" s="106" t="s">
        <v>99</v>
      </c>
      <c r="DQ5" s="107"/>
      <c r="DR5" s="107"/>
      <c r="DS5" s="107"/>
      <c r="DT5" s="107"/>
      <c r="DU5" s="109"/>
      <c r="DV5" s="106" t="s">
        <v>100</v>
      </c>
      <c r="DW5" s="107"/>
      <c r="DX5" s="107"/>
      <c r="DY5" s="107"/>
      <c r="DZ5" s="107"/>
      <c r="EA5" s="109"/>
      <c r="EB5" s="106" t="s">
        <v>101</v>
      </c>
      <c r="EC5" s="107"/>
      <c r="ED5" s="107"/>
      <c r="EE5" s="107"/>
      <c r="EF5" s="107"/>
      <c r="EG5" s="109"/>
      <c r="EH5" s="106" t="s">
        <v>102</v>
      </c>
      <c r="EI5" s="107"/>
      <c r="EJ5" s="107"/>
      <c r="EK5" s="107"/>
      <c r="EL5" s="107"/>
      <c r="EM5" s="109"/>
      <c r="EN5" s="106" t="s">
        <v>103</v>
      </c>
      <c r="EO5" s="107"/>
      <c r="EP5" s="107"/>
      <c r="EQ5" s="107"/>
      <c r="ER5" s="107"/>
      <c r="ES5" s="109"/>
      <c r="ET5" s="106" t="s">
        <v>104</v>
      </c>
      <c r="EU5" s="107"/>
      <c r="EV5" s="107"/>
      <c r="EW5" s="107"/>
      <c r="EX5" s="107"/>
      <c r="EY5" s="107"/>
      <c r="EZ5" s="115"/>
      <c r="FA5" s="21"/>
      <c r="FB5" s="122"/>
      <c r="FC5" s="106" t="s">
        <v>105</v>
      </c>
      <c r="FD5" s="107"/>
      <c r="FE5" s="107"/>
      <c r="FF5" s="107"/>
      <c r="FG5" s="107"/>
      <c r="FH5" s="109"/>
      <c r="FI5" s="106" t="s">
        <v>106</v>
      </c>
      <c r="FJ5" s="107"/>
      <c r="FK5" s="107"/>
      <c r="FL5" s="107"/>
      <c r="FM5" s="107"/>
      <c r="FN5" s="109"/>
      <c r="FO5" s="106" t="s">
        <v>107</v>
      </c>
      <c r="FP5" s="107"/>
      <c r="FQ5" s="107"/>
      <c r="FR5" s="107"/>
      <c r="FS5" s="107"/>
      <c r="FT5" s="109"/>
      <c r="FU5" s="106" t="s">
        <v>108</v>
      </c>
      <c r="FV5" s="107"/>
      <c r="FW5" s="107"/>
      <c r="FX5" s="107"/>
      <c r="FY5" s="107"/>
      <c r="FZ5" s="109"/>
      <c r="GA5" s="106" t="s">
        <v>109</v>
      </c>
      <c r="GB5" s="107"/>
      <c r="GC5" s="107"/>
      <c r="GD5" s="107"/>
      <c r="GE5" s="107"/>
      <c r="GF5" s="109"/>
      <c r="GG5" s="106" t="s">
        <v>110</v>
      </c>
      <c r="GH5" s="107"/>
      <c r="GI5" s="107"/>
      <c r="GJ5" s="107"/>
      <c r="GK5" s="107"/>
      <c r="GL5" s="107"/>
      <c r="GM5" s="115"/>
      <c r="GN5" s="21"/>
      <c r="GO5" s="122"/>
      <c r="GP5" s="106" t="s">
        <v>111</v>
      </c>
      <c r="GQ5" s="107"/>
      <c r="GR5" s="107"/>
      <c r="GS5" s="107"/>
      <c r="GT5" s="107"/>
      <c r="GU5" s="109"/>
      <c r="GV5" s="106" t="s">
        <v>112</v>
      </c>
      <c r="GW5" s="107"/>
      <c r="GX5" s="107"/>
      <c r="GY5" s="107"/>
      <c r="GZ5" s="107"/>
      <c r="HA5" s="109"/>
      <c r="HB5" s="110" t="s">
        <v>113</v>
      </c>
      <c r="HC5" s="110"/>
      <c r="HD5" s="110"/>
      <c r="HE5" s="110"/>
      <c r="HF5" s="110"/>
      <c r="HG5" s="110"/>
      <c r="HH5" s="106" t="s">
        <v>114</v>
      </c>
      <c r="HI5" s="107"/>
      <c r="HJ5" s="107"/>
      <c r="HK5" s="107"/>
      <c r="HL5" s="107"/>
      <c r="HM5" s="109"/>
      <c r="HN5" s="106" t="s">
        <v>115</v>
      </c>
      <c r="HO5" s="107"/>
      <c r="HP5" s="107"/>
      <c r="HQ5" s="107"/>
      <c r="HR5" s="107"/>
      <c r="HS5" s="109"/>
      <c r="HT5" s="106" t="s">
        <v>116</v>
      </c>
      <c r="HU5" s="107"/>
      <c r="HV5" s="107"/>
      <c r="HW5" s="107"/>
      <c r="HX5" s="107"/>
      <c r="HY5" s="109"/>
      <c r="HZ5" s="106" t="s">
        <v>117</v>
      </c>
      <c r="IA5" s="107"/>
      <c r="IB5" s="107"/>
      <c r="IC5" s="107"/>
      <c r="ID5" s="107"/>
      <c r="IE5" s="108"/>
      <c r="IF5" s="115"/>
      <c r="IG5" s="14"/>
      <c r="IH5" s="14"/>
      <c r="II5" s="14"/>
      <c r="IJ5" s="14"/>
      <c r="IK5" s="14"/>
      <c r="IL5" s="14"/>
      <c r="IM5" s="14"/>
      <c r="IN5" s="14"/>
      <c r="IO5" s="14"/>
    </row>
    <row r="6" spans="1:249" ht="18" customHeight="1" x14ac:dyDescent="0.15">
      <c r="A6" s="130"/>
      <c r="B6" s="133"/>
      <c r="C6" s="79" t="s">
        <v>118</v>
      </c>
      <c r="D6" s="80"/>
      <c r="E6" s="79" t="s">
        <v>119</v>
      </c>
      <c r="F6" s="81"/>
      <c r="G6" s="79" t="s">
        <v>120</v>
      </c>
      <c r="H6" s="81"/>
      <c r="I6" s="79" t="s">
        <v>118</v>
      </c>
      <c r="J6" s="81"/>
      <c r="K6" s="79" t="s">
        <v>119</v>
      </c>
      <c r="L6" s="81"/>
      <c r="M6" s="79" t="s">
        <v>120</v>
      </c>
      <c r="N6" s="81"/>
      <c r="O6" s="79" t="s">
        <v>118</v>
      </c>
      <c r="P6" s="81"/>
      <c r="Q6" s="79" t="s">
        <v>119</v>
      </c>
      <c r="R6" s="82"/>
      <c r="S6" s="79" t="s">
        <v>120</v>
      </c>
      <c r="T6" s="83"/>
      <c r="U6" s="79" t="s">
        <v>118</v>
      </c>
      <c r="V6" s="81"/>
      <c r="W6" s="79" t="s">
        <v>119</v>
      </c>
      <c r="X6" s="81"/>
      <c r="Y6" s="79" t="s">
        <v>120</v>
      </c>
      <c r="Z6" s="81"/>
      <c r="AA6" s="79" t="s">
        <v>118</v>
      </c>
      <c r="AB6" s="81"/>
      <c r="AC6" s="79" t="s">
        <v>119</v>
      </c>
      <c r="AD6" s="81"/>
      <c r="AE6" s="79" t="s">
        <v>120</v>
      </c>
      <c r="AF6" s="81"/>
      <c r="AG6" s="79" t="s">
        <v>118</v>
      </c>
      <c r="AH6" s="79"/>
      <c r="AI6" s="79" t="s">
        <v>119</v>
      </c>
      <c r="AJ6" s="79"/>
      <c r="AK6" s="79" t="s">
        <v>120</v>
      </c>
      <c r="AL6" s="79"/>
      <c r="AM6" s="115"/>
      <c r="AN6" s="21"/>
      <c r="AO6" s="122"/>
      <c r="AP6" s="81" t="s">
        <v>118</v>
      </c>
      <c r="AQ6" s="81"/>
      <c r="AR6" s="79" t="s">
        <v>119</v>
      </c>
      <c r="AS6" s="81"/>
      <c r="AT6" s="79" t="s">
        <v>120</v>
      </c>
      <c r="AU6" s="81"/>
      <c r="AV6" s="79" t="s">
        <v>118</v>
      </c>
      <c r="AW6" s="81"/>
      <c r="AX6" s="79" t="s">
        <v>119</v>
      </c>
      <c r="AY6" s="81"/>
      <c r="AZ6" s="79" t="s">
        <v>120</v>
      </c>
      <c r="BA6" s="81"/>
      <c r="BB6" s="79" t="s">
        <v>118</v>
      </c>
      <c r="BC6" s="81"/>
      <c r="BD6" s="79" t="s">
        <v>119</v>
      </c>
      <c r="BE6" s="81"/>
      <c r="BF6" s="79" t="s">
        <v>120</v>
      </c>
      <c r="BG6" s="100"/>
      <c r="BH6" s="79" t="s">
        <v>118</v>
      </c>
      <c r="BI6" s="81"/>
      <c r="BJ6" s="79" t="s">
        <v>119</v>
      </c>
      <c r="BK6" s="81"/>
      <c r="BL6" s="79" t="s">
        <v>120</v>
      </c>
      <c r="BM6" s="81"/>
      <c r="BN6" s="79" t="s">
        <v>118</v>
      </c>
      <c r="BO6" s="81"/>
      <c r="BP6" s="79" t="s">
        <v>119</v>
      </c>
      <c r="BQ6" s="81"/>
      <c r="BR6" s="79" t="s">
        <v>120</v>
      </c>
      <c r="BS6" s="81"/>
      <c r="BT6" s="79" t="s">
        <v>118</v>
      </c>
      <c r="BU6" s="81"/>
      <c r="BV6" s="79" t="s">
        <v>119</v>
      </c>
      <c r="BW6" s="81"/>
      <c r="BX6" s="79" t="s">
        <v>120</v>
      </c>
      <c r="BY6" s="81"/>
      <c r="BZ6" s="115"/>
      <c r="CA6" s="21"/>
      <c r="CB6" s="122"/>
      <c r="CC6" s="81" t="s">
        <v>118</v>
      </c>
      <c r="CD6" s="81"/>
      <c r="CE6" s="79" t="s">
        <v>119</v>
      </c>
      <c r="CF6" s="81"/>
      <c r="CG6" s="79" t="s">
        <v>120</v>
      </c>
      <c r="CH6" s="100"/>
      <c r="CI6" s="79" t="s">
        <v>118</v>
      </c>
      <c r="CJ6" s="81"/>
      <c r="CK6" s="79" t="s">
        <v>119</v>
      </c>
      <c r="CL6" s="81"/>
      <c r="CM6" s="79" t="s">
        <v>120</v>
      </c>
      <c r="CN6" s="81"/>
      <c r="CO6" s="79" t="s">
        <v>118</v>
      </c>
      <c r="CP6" s="81"/>
      <c r="CQ6" s="79" t="s">
        <v>119</v>
      </c>
      <c r="CR6" s="81"/>
      <c r="CS6" s="79" t="s">
        <v>120</v>
      </c>
      <c r="CT6" s="100"/>
      <c r="CU6" s="79" t="s">
        <v>118</v>
      </c>
      <c r="CV6" s="81"/>
      <c r="CW6" s="79" t="s">
        <v>119</v>
      </c>
      <c r="CX6" s="81"/>
      <c r="CY6" s="79" t="s">
        <v>120</v>
      </c>
      <c r="CZ6" s="81"/>
      <c r="DA6" s="79" t="s">
        <v>118</v>
      </c>
      <c r="DB6" s="81"/>
      <c r="DC6" s="79" t="s">
        <v>119</v>
      </c>
      <c r="DD6" s="81"/>
      <c r="DE6" s="79" t="s">
        <v>120</v>
      </c>
      <c r="DF6" s="81"/>
      <c r="DG6" s="79" t="s">
        <v>118</v>
      </c>
      <c r="DH6" s="81"/>
      <c r="DI6" s="79" t="s">
        <v>119</v>
      </c>
      <c r="DJ6" s="81"/>
      <c r="DK6" s="79" t="s">
        <v>120</v>
      </c>
      <c r="DL6" s="81"/>
      <c r="DM6" s="115"/>
      <c r="DN6" s="21"/>
      <c r="DO6" s="122"/>
      <c r="DP6" s="79" t="s">
        <v>118</v>
      </c>
      <c r="DQ6" s="81"/>
      <c r="DR6" s="79" t="s">
        <v>119</v>
      </c>
      <c r="DS6" s="81"/>
      <c r="DT6" s="79" t="s">
        <v>120</v>
      </c>
      <c r="DU6" s="81"/>
      <c r="DV6" s="79" t="s">
        <v>118</v>
      </c>
      <c r="DW6" s="81"/>
      <c r="DX6" s="79" t="s">
        <v>119</v>
      </c>
      <c r="DY6" s="81"/>
      <c r="DZ6" s="79" t="s">
        <v>120</v>
      </c>
      <c r="EA6" s="81"/>
      <c r="EB6" s="79" t="s">
        <v>118</v>
      </c>
      <c r="EC6" s="81"/>
      <c r="ED6" s="79" t="s">
        <v>119</v>
      </c>
      <c r="EE6" s="81"/>
      <c r="EF6" s="79" t="s">
        <v>120</v>
      </c>
      <c r="EG6" s="100"/>
      <c r="EH6" s="79" t="s">
        <v>118</v>
      </c>
      <c r="EI6" s="81"/>
      <c r="EJ6" s="79" t="s">
        <v>119</v>
      </c>
      <c r="EK6" s="81"/>
      <c r="EL6" s="79" t="s">
        <v>120</v>
      </c>
      <c r="EM6" s="81"/>
      <c r="EN6" s="79" t="s">
        <v>118</v>
      </c>
      <c r="EO6" s="81"/>
      <c r="EP6" s="79" t="s">
        <v>119</v>
      </c>
      <c r="EQ6" s="81"/>
      <c r="ER6" s="79" t="s">
        <v>120</v>
      </c>
      <c r="ES6" s="81"/>
      <c r="ET6" s="79" t="s">
        <v>118</v>
      </c>
      <c r="EU6" s="81"/>
      <c r="EV6" s="79" t="s">
        <v>119</v>
      </c>
      <c r="EW6" s="81"/>
      <c r="EX6" s="79" t="s">
        <v>120</v>
      </c>
      <c r="EY6" s="81"/>
      <c r="EZ6" s="115"/>
      <c r="FA6" s="21"/>
      <c r="FB6" s="122"/>
      <c r="FC6" s="79" t="s">
        <v>118</v>
      </c>
      <c r="FD6" s="81"/>
      <c r="FE6" s="79" t="s">
        <v>119</v>
      </c>
      <c r="FF6" s="81"/>
      <c r="FG6" s="79" t="s">
        <v>120</v>
      </c>
      <c r="FH6" s="81"/>
      <c r="FI6" s="79" t="s">
        <v>118</v>
      </c>
      <c r="FJ6" s="81"/>
      <c r="FK6" s="79" t="s">
        <v>119</v>
      </c>
      <c r="FL6" s="81"/>
      <c r="FM6" s="79" t="s">
        <v>120</v>
      </c>
      <c r="FN6" s="100"/>
      <c r="FO6" s="79" t="s">
        <v>118</v>
      </c>
      <c r="FP6" s="81"/>
      <c r="FQ6" s="79" t="s">
        <v>119</v>
      </c>
      <c r="FR6" s="81"/>
      <c r="FS6" s="79" t="s">
        <v>120</v>
      </c>
      <c r="FT6" s="100"/>
      <c r="FU6" s="79" t="s">
        <v>118</v>
      </c>
      <c r="FV6" s="81"/>
      <c r="FW6" s="79" t="s">
        <v>119</v>
      </c>
      <c r="FX6" s="81"/>
      <c r="FY6" s="79" t="s">
        <v>120</v>
      </c>
      <c r="FZ6" s="81"/>
      <c r="GA6" s="79" t="s">
        <v>118</v>
      </c>
      <c r="GB6" s="81"/>
      <c r="GC6" s="79" t="s">
        <v>119</v>
      </c>
      <c r="GD6" s="81"/>
      <c r="GE6" s="79" t="s">
        <v>120</v>
      </c>
      <c r="GF6" s="81"/>
      <c r="GG6" s="79" t="s">
        <v>118</v>
      </c>
      <c r="GH6" s="81"/>
      <c r="GI6" s="79" t="s">
        <v>119</v>
      </c>
      <c r="GJ6" s="81"/>
      <c r="GK6" s="79" t="s">
        <v>120</v>
      </c>
      <c r="GL6" s="81"/>
      <c r="GM6" s="115"/>
      <c r="GN6" s="21"/>
      <c r="GO6" s="122"/>
      <c r="GP6" s="79" t="s">
        <v>118</v>
      </c>
      <c r="GQ6" s="81"/>
      <c r="GR6" s="79" t="s">
        <v>119</v>
      </c>
      <c r="GS6" s="81"/>
      <c r="GT6" s="79" t="s">
        <v>120</v>
      </c>
      <c r="GU6" s="81"/>
      <c r="GV6" s="79" t="s">
        <v>118</v>
      </c>
      <c r="GW6" s="81"/>
      <c r="GX6" s="79" t="s">
        <v>119</v>
      </c>
      <c r="GY6" s="81"/>
      <c r="GZ6" s="79" t="s">
        <v>120</v>
      </c>
      <c r="HA6" s="100"/>
      <c r="HB6" s="79" t="s">
        <v>118</v>
      </c>
      <c r="HC6" s="81"/>
      <c r="HD6" s="79" t="s">
        <v>119</v>
      </c>
      <c r="HE6" s="81"/>
      <c r="HF6" s="79" t="s">
        <v>120</v>
      </c>
      <c r="HG6" s="101"/>
      <c r="HH6" s="102" t="s">
        <v>118</v>
      </c>
      <c r="HI6" s="101"/>
      <c r="HJ6" s="79" t="s">
        <v>119</v>
      </c>
      <c r="HK6" s="81"/>
      <c r="HL6" s="79" t="s">
        <v>120</v>
      </c>
      <c r="HM6" s="81"/>
      <c r="HN6" s="79" t="s">
        <v>118</v>
      </c>
      <c r="HO6" s="81"/>
      <c r="HP6" s="79" t="s">
        <v>119</v>
      </c>
      <c r="HQ6" s="81"/>
      <c r="HR6" s="79" t="s">
        <v>120</v>
      </c>
      <c r="HS6" s="81"/>
      <c r="HT6" s="79" t="s">
        <v>118</v>
      </c>
      <c r="HU6" s="81"/>
      <c r="HV6" s="79" t="s">
        <v>119</v>
      </c>
      <c r="HW6" s="81"/>
      <c r="HX6" s="79" t="s">
        <v>120</v>
      </c>
      <c r="HY6" s="81"/>
      <c r="HZ6" s="79" t="s">
        <v>118</v>
      </c>
      <c r="IA6" s="81"/>
      <c r="IB6" s="79" t="s">
        <v>119</v>
      </c>
      <c r="IC6" s="81"/>
      <c r="ID6" s="79" t="s">
        <v>120</v>
      </c>
      <c r="IE6" s="103"/>
      <c r="IF6" s="115"/>
      <c r="IG6" s="14"/>
      <c r="IH6" s="22"/>
      <c r="II6" s="14"/>
      <c r="IJ6" s="14"/>
      <c r="IK6" s="14"/>
      <c r="IL6" s="14"/>
      <c r="IM6" s="14"/>
      <c r="IN6" s="14"/>
      <c r="IO6" s="14"/>
    </row>
    <row r="7" spans="1:249" ht="18" customHeight="1" x14ac:dyDescent="0.15">
      <c r="A7" s="131"/>
      <c r="B7" s="110"/>
      <c r="C7" s="84" t="s">
        <v>121</v>
      </c>
      <c r="D7" s="85" t="s">
        <v>122</v>
      </c>
      <c r="E7" s="84" t="s">
        <v>121</v>
      </c>
      <c r="F7" s="86" t="s">
        <v>122</v>
      </c>
      <c r="G7" s="84" t="s">
        <v>121</v>
      </c>
      <c r="H7" s="86" t="s">
        <v>122</v>
      </c>
      <c r="I7" s="84" t="s">
        <v>121</v>
      </c>
      <c r="J7" s="86" t="s">
        <v>122</v>
      </c>
      <c r="K7" s="84" t="s">
        <v>121</v>
      </c>
      <c r="L7" s="86" t="s">
        <v>122</v>
      </c>
      <c r="M7" s="84" t="s">
        <v>121</v>
      </c>
      <c r="N7" s="86" t="s">
        <v>122</v>
      </c>
      <c r="O7" s="84" t="s">
        <v>121</v>
      </c>
      <c r="P7" s="86" t="s">
        <v>122</v>
      </c>
      <c r="Q7" s="84" t="s">
        <v>121</v>
      </c>
      <c r="R7" s="87" t="s">
        <v>122</v>
      </c>
      <c r="S7" s="84" t="s">
        <v>121</v>
      </c>
      <c r="T7" s="87" t="s">
        <v>122</v>
      </c>
      <c r="U7" s="84" t="s">
        <v>121</v>
      </c>
      <c r="V7" s="86" t="s">
        <v>122</v>
      </c>
      <c r="W7" s="84" t="s">
        <v>121</v>
      </c>
      <c r="X7" s="86" t="s">
        <v>122</v>
      </c>
      <c r="Y7" s="84" t="s">
        <v>121</v>
      </c>
      <c r="Z7" s="86" t="s">
        <v>122</v>
      </c>
      <c r="AA7" s="84" t="s">
        <v>121</v>
      </c>
      <c r="AB7" s="86" t="s">
        <v>122</v>
      </c>
      <c r="AC7" s="84" t="s">
        <v>121</v>
      </c>
      <c r="AD7" s="86" t="s">
        <v>122</v>
      </c>
      <c r="AE7" s="84" t="s">
        <v>121</v>
      </c>
      <c r="AF7" s="86" t="s">
        <v>122</v>
      </c>
      <c r="AG7" s="84" t="s">
        <v>121</v>
      </c>
      <c r="AH7" s="86" t="s">
        <v>122</v>
      </c>
      <c r="AI7" s="84" t="s">
        <v>121</v>
      </c>
      <c r="AJ7" s="86" t="s">
        <v>122</v>
      </c>
      <c r="AK7" s="84" t="s">
        <v>121</v>
      </c>
      <c r="AL7" s="86" t="s">
        <v>122</v>
      </c>
      <c r="AM7" s="116"/>
      <c r="AN7" s="21"/>
      <c r="AO7" s="123"/>
      <c r="AP7" s="84" t="s">
        <v>121</v>
      </c>
      <c r="AQ7" s="86" t="s">
        <v>122</v>
      </c>
      <c r="AR7" s="84" t="s">
        <v>121</v>
      </c>
      <c r="AS7" s="86" t="s">
        <v>122</v>
      </c>
      <c r="AT7" s="84" t="s">
        <v>121</v>
      </c>
      <c r="AU7" s="86" t="s">
        <v>122</v>
      </c>
      <c r="AV7" s="84" t="s">
        <v>121</v>
      </c>
      <c r="AW7" s="86" t="s">
        <v>122</v>
      </c>
      <c r="AX7" s="84" t="s">
        <v>121</v>
      </c>
      <c r="AY7" s="86" t="s">
        <v>122</v>
      </c>
      <c r="AZ7" s="84" t="s">
        <v>121</v>
      </c>
      <c r="BA7" s="86" t="s">
        <v>122</v>
      </c>
      <c r="BB7" s="84" t="s">
        <v>121</v>
      </c>
      <c r="BC7" s="86" t="s">
        <v>122</v>
      </c>
      <c r="BD7" s="84" t="s">
        <v>121</v>
      </c>
      <c r="BE7" s="86" t="s">
        <v>122</v>
      </c>
      <c r="BF7" s="84" t="s">
        <v>121</v>
      </c>
      <c r="BG7" s="86" t="s">
        <v>122</v>
      </c>
      <c r="BH7" s="84" t="s">
        <v>121</v>
      </c>
      <c r="BI7" s="86" t="s">
        <v>122</v>
      </c>
      <c r="BJ7" s="84" t="s">
        <v>121</v>
      </c>
      <c r="BK7" s="86" t="s">
        <v>122</v>
      </c>
      <c r="BL7" s="84" t="s">
        <v>121</v>
      </c>
      <c r="BM7" s="86" t="s">
        <v>122</v>
      </c>
      <c r="BN7" s="84" t="s">
        <v>121</v>
      </c>
      <c r="BO7" s="86" t="s">
        <v>122</v>
      </c>
      <c r="BP7" s="84" t="s">
        <v>121</v>
      </c>
      <c r="BQ7" s="86" t="s">
        <v>122</v>
      </c>
      <c r="BR7" s="84" t="s">
        <v>121</v>
      </c>
      <c r="BS7" s="86" t="s">
        <v>122</v>
      </c>
      <c r="BT7" s="84" t="s">
        <v>121</v>
      </c>
      <c r="BU7" s="86" t="s">
        <v>122</v>
      </c>
      <c r="BV7" s="84" t="s">
        <v>121</v>
      </c>
      <c r="BW7" s="86" t="s">
        <v>122</v>
      </c>
      <c r="BX7" s="84" t="s">
        <v>121</v>
      </c>
      <c r="BY7" s="86" t="s">
        <v>122</v>
      </c>
      <c r="BZ7" s="116"/>
      <c r="CA7" s="21"/>
      <c r="CB7" s="123"/>
      <c r="CC7" s="84" t="s">
        <v>121</v>
      </c>
      <c r="CD7" s="86" t="s">
        <v>122</v>
      </c>
      <c r="CE7" s="84" t="s">
        <v>121</v>
      </c>
      <c r="CF7" s="86" t="s">
        <v>122</v>
      </c>
      <c r="CG7" s="84" t="s">
        <v>121</v>
      </c>
      <c r="CH7" s="86" t="s">
        <v>122</v>
      </c>
      <c r="CI7" s="84" t="s">
        <v>121</v>
      </c>
      <c r="CJ7" s="86" t="s">
        <v>122</v>
      </c>
      <c r="CK7" s="84" t="s">
        <v>121</v>
      </c>
      <c r="CL7" s="86" t="s">
        <v>122</v>
      </c>
      <c r="CM7" s="84" t="s">
        <v>121</v>
      </c>
      <c r="CN7" s="86" t="s">
        <v>122</v>
      </c>
      <c r="CO7" s="84" t="s">
        <v>121</v>
      </c>
      <c r="CP7" s="86" t="s">
        <v>122</v>
      </c>
      <c r="CQ7" s="84" t="s">
        <v>121</v>
      </c>
      <c r="CR7" s="86" t="s">
        <v>122</v>
      </c>
      <c r="CS7" s="84" t="s">
        <v>121</v>
      </c>
      <c r="CT7" s="86" t="s">
        <v>122</v>
      </c>
      <c r="CU7" s="84" t="s">
        <v>121</v>
      </c>
      <c r="CV7" s="86" t="s">
        <v>122</v>
      </c>
      <c r="CW7" s="84" t="s">
        <v>121</v>
      </c>
      <c r="CX7" s="86" t="s">
        <v>122</v>
      </c>
      <c r="CY7" s="84" t="s">
        <v>121</v>
      </c>
      <c r="CZ7" s="86" t="s">
        <v>122</v>
      </c>
      <c r="DA7" s="84" t="s">
        <v>121</v>
      </c>
      <c r="DB7" s="86" t="s">
        <v>122</v>
      </c>
      <c r="DC7" s="84" t="s">
        <v>121</v>
      </c>
      <c r="DD7" s="86" t="s">
        <v>122</v>
      </c>
      <c r="DE7" s="84" t="s">
        <v>121</v>
      </c>
      <c r="DF7" s="86" t="s">
        <v>122</v>
      </c>
      <c r="DG7" s="84" t="s">
        <v>121</v>
      </c>
      <c r="DH7" s="86" t="s">
        <v>122</v>
      </c>
      <c r="DI7" s="84" t="s">
        <v>121</v>
      </c>
      <c r="DJ7" s="86" t="s">
        <v>122</v>
      </c>
      <c r="DK7" s="84" t="s">
        <v>121</v>
      </c>
      <c r="DL7" s="86" t="s">
        <v>122</v>
      </c>
      <c r="DM7" s="116"/>
      <c r="DN7" s="21"/>
      <c r="DO7" s="123"/>
      <c r="DP7" s="84" t="s">
        <v>121</v>
      </c>
      <c r="DQ7" s="86" t="s">
        <v>122</v>
      </c>
      <c r="DR7" s="84" t="s">
        <v>121</v>
      </c>
      <c r="DS7" s="86" t="s">
        <v>122</v>
      </c>
      <c r="DT7" s="84" t="s">
        <v>121</v>
      </c>
      <c r="DU7" s="86" t="s">
        <v>122</v>
      </c>
      <c r="DV7" s="84" t="s">
        <v>121</v>
      </c>
      <c r="DW7" s="86" t="s">
        <v>122</v>
      </c>
      <c r="DX7" s="84" t="s">
        <v>121</v>
      </c>
      <c r="DY7" s="86" t="s">
        <v>122</v>
      </c>
      <c r="DZ7" s="84" t="s">
        <v>121</v>
      </c>
      <c r="EA7" s="86" t="s">
        <v>122</v>
      </c>
      <c r="EB7" s="84" t="s">
        <v>121</v>
      </c>
      <c r="EC7" s="86" t="s">
        <v>122</v>
      </c>
      <c r="ED7" s="84" t="s">
        <v>121</v>
      </c>
      <c r="EE7" s="86" t="s">
        <v>122</v>
      </c>
      <c r="EF7" s="84" t="s">
        <v>121</v>
      </c>
      <c r="EG7" s="86" t="s">
        <v>122</v>
      </c>
      <c r="EH7" s="84" t="s">
        <v>121</v>
      </c>
      <c r="EI7" s="86" t="s">
        <v>122</v>
      </c>
      <c r="EJ7" s="84" t="s">
        <v>121</v>
      </c>
      <c r="EK7" s="86" t="s">
        <v>122</v>
      </c>
      <c r="EL7" s="84" t="s">
        <v>121</v>
      </c>
      <c r="EM7" s="86" t="s">
        <v>122</v>
      </c>
      <c r="EN7" s="84" t="s">
        <v>121</v>
      </c>
      <c r="EO7" s="86" t="s">
        <v>122</v>
      </c>
      <c r="EP7" s="84" t="s">
        <v>121</v>
      </c>
      <c r="EQ7" s="86" t="s">
        <v>122</v>
      </c>
      <c r="ER7" s="84" t="s">
        <v>121</v>
      </c>
      <c r="ES7" s="86" t="s">
        <v>122</v>
      </c>
      <c r="ET7" s="84" t="s">
        <v>121</v>
      </c>
      <c r="EU7" s="86" t="s">
        <v>122</v>
      </c>
      <c r="EV7" s="84" t="s">
        <v>121</v>
      </c>
      <c r="EW7" s="86" t="s">
        <v>122</v>
      </c>
      <c r="EX7" s="84" t="s">
        <v>121</v>
      </c>
      <c r="EY7" s="86" t="s">
        <v>122</v>
      </c>
      <c r="EZ7" s="116"/>
      <c r="FA7" s="21"/>
      <c r="FB7" s="123"/>
      <c r="FC7" s="84" t="s">
        <v>121</v>
      </c>
      <c r="FD7" s="86" t="s">
        <v>122</v>
      </c>
      <c r="FE7" s="84" t="s">
        <v>121</v>
      </c>
      <c r="FF7" s="86" t="s">
        <v>122</v>
      </c>
      <c r="FG7" s="84" t="s">
        <v>121</v>
      </c>
      <c r="FH7" s="86" t="s">
        <v>122</v>
      </c>
      <c r="FI7" s="84" t="s">
        <v>121</v>
      </c>
      <c r="FJ7" s="86" t="s">
        <v>122</v>
      </c>
      <c r="FK7" s="84" t="s">
        <v>121</v>
      </c>
      <c r="FL7" s="86" t="s">
        <v>122</v>
      </c>
      <c r="FM7" s="84" t="s">
        <v>121</v>
      </c>
      <c r="FN7" s="86" t="s">
        <v>122</v>
      </c>
      <c r="FO7" s="84" t="s">
        <v>121</v>
      </c>
      <c r="FP7" s="86" t="s">
        <v>122</v>
      </c>
      <c r="FQ7" s="84" t="s">
        <v>121</v>
      </c>
      <c r="FR7" s="86" t="s">
        <v>122</v>
      </c>
      <c r="FS7" s="84" t="s">
        <v>121</v>
      </c>
      <c r="FT7" s="86" t="s">
        <v>122</v>
      </c>
      <c r="FU7" s="84" t="s">
        <v>121</v>
      </c>
      <c r="FV7" s="86" t="s">
        <v>122</v>
      </c>
      <c r="FW7" s="84" t="s">
        <v>121</v>
      </c>
      <c r="FX7" s="86" t="s">
        <v>122</v>
      </c>
      <c r="FY7" s="84" t="s">
        <v>121</v>
      </c>
      <c r="FZ7" s="86" t="s">
        <v>122</v>
      </c>
      <c r="GA7" s="84" t="s">
        <v>121</v>
      </c>
      <c r="GB7" s="86" t="s">
        <v>122</v>
      </c>
      <c r="GC7" s="84" t="s">
        <v>121</v>
      </c>
      <c r="GD7" s="86" t="s">
        <v>122</v>
      </c>
      <c r="GE7" s="84" t="s">
        <v>121</v>
      </c>
      <c r="GF7" s="86" t="s">
        <v>122</v>
      </c>
      <c r="GG7" s="84" t="s">
        <v>121</v>
      </c>
      <c r="GH7" s="86" t="s">
        <v>122</v>
      </c>
      <c r="GI7" s="84" t="s">
        <v>121</v>
      </c>
      <c r="GJ7" s="86" t="s">
        <v>122</v>
      </c>
      <c r="GK7" s="84" t="s">
        <v>121</v>
      </c>
      <c r="GL7" s="86" t="s">
        <v>122</v>
      </c>
      <c r="GM7" s="116"/>
      <c r="GN7" s="21"/>
      <c r="GO7" s="123"/>
      <c r="GP7" s="84" t="s">
        <v>121</v>
      </c>
      <c r="GQ7" s="86" t="s">
        <v>122</v>
      </c>
      <c r="GR7" s="84" t="s">
        <v>121</v>
      </c>
      <c r="GS7" s="86" t="s">
        <v>122</v>
      </c>
      <c r="GT7" s="84" t="s">
        <v>121</v>
      </c>
      <c r="GU7" s="86" t="s">
        <v>122</v>
      </c>
      <c r="GV7" s="84" t="s">
        <v>121</v>
      </c>
      <c r="GW7" s="86" t="s">
        <v>122</v>
      </c>
      <c r="GX7" s="84" t="s">
        <v>121</v>
      </c>
      <c r="GY7" s="86" t="s">
        <v>122</v>
      </c>
      <c r="GZ7" s="84" t="s">
        <v>121</v>
      </c>
      <c r="HA7" s="86" t="s">
        <v>122</v>
      </c>
      <c r="HB7" s="84" t="s">
        <v>121</v>
      </c>
      <c r="HC7" s="86" t="s">
        <v>122</v>
      </c>
      <c r="HD7" s="84" t="s">
        <v>121</v>
      </c>
      <c r="HE7" s="86" t="s">
        <v>122</v>
      </c>
      <c r="HF7" s="84" t="s">
        <v>121</v>
      </c>
      <c r="HG7" s="86" t="s">
        <v>122</v>
      </c>
      <c r="HH7" s="84" t="s">
        <v>121</v>
      </c>
      <c r="HI7" s="86" t="s">
        <v>122</v>
      </c>
      <c r="HJ7" s="84" t="s">
        <v>121</v>
      </c>
      <c r="HK7" s="86" t="s">
        <v>122</v>
      </c>
      <c r="HL7" s="84" t="s">
        <v>121</v>
      </c>
      <c r="HM7" s="86" t="s">
        <v>122</v>
      </c>
      <c r="HN7" s="84" t="s">
        <v>121</v>
      </c>
      <c r="HO7" s="86" t="s">
        <v>122</v>
      </c>
      <c r="HP7" s="84" t="s">
        <v>121</v>
      </c>
      <c r="HQ7" s="86" t="s">
        <v>122</v>
      </c>
      <c r="HR7" s="84" t="s">
        <v>121</v>
      </c>
      <c r="HS7" s="104" t="s">
        <v>122</v>
      </c>
      <c r="HT7" s="84" t="s">
        <v>121</v>
      </c>
      <c r="HU7" s="104" t="s">
        <v>122</v>
      </c>
      <c r="HV7" s="84" t="s">
        <v>121</v>
      </c>
      <c r="HW7" s="104" t="s">
        <v>122</v>
      </c>
      <c r="HX7" s="84" t="s">
        <v>121</v>
      </c>
      <c r="HY7" s="104" t="s">
        <v>122</v>
      </c>
      <c r="HZ7" s="84" t="s">
        <v>121</v>
      </c>
      <c r="IA7" s="104" t="s">
        <v>122</v>
      </c>
      <c r="IB7" s="84" t="s">
        <v>121</v>
      </c>
      <c r="IC7" s="104" t="s">
        <v>122</v>
      </c>
      <c r="ID7" s="84" t="s">
        <v>121</v>
      </c>
      <c r="IE7" s="105" t="s">
        <v>122</v>
      </c>
      <c r="IF7" s="116"/>
      <c r="IG7" s="14"/>
      <c r="IH7" s="14"/>
      <c r="II7" s="14"/>
      <c r="IJ7" s="14"/>
      <c r="IK7" s="14"/>
      <c r="IL7" s="14"/>
      <c r="IM7" s="14"/>
      <c r="IN7" s="14"/>
      <c r="IO7" s="14"/>
    </row>
    <row r="8" spans="1:249" s="38" customFormat="1" ht="24.75" customHeight="1" x14ac:dyDescent="0.15">
      <c r="A8" s="73" t="s">
        <v>123</v>
      </c>
      <c r="B8" s="23"/>
      <c r="C8" s="24">
        <f>E8+G8</f>
        <v>9725</v>
      </c>
      <c r="D8" s="25">
        <f>IF(C8=0,0,C8/[1]基準人口!$B3*100000)</f>
        <v>1180.2184466019419</v>
      </c>
      <c r="E8" s="26">
        <f>SUM(E9:E10)</f>
        <v>4708</v>
      </c>
      <c r="F8" s="25">
        <f>IF(E8=0,0,E8/[1]基準人口!$C3*100000)</f>
        <v>1210.2827763496146</v>
      </c>
      <c r="G8" s="26">
        <f>SUM(G9:G10)</f>
        <v>5017</v>
      </c>
      <c r="H8" s="25">
        <f>IF(G8=0,0,G8/[1]基準人口!$D3*100000)</f>
        <v>1153.3333333333333</v>
      </c>
      <c r="I8" s="24">
        <f>K8+M8</f>
        <v>22</v>
      </c>
      <c r="J8" s="25">
        <f>IF(I8=0,0,I8/[1]基準人口!$B3*100000)</f>
        <v>2.6699029126213594</v>
      </c>
      <c r="K8" s="26">
        <f>SUM(K9:K10)</f>
        <v>12</v>
      </c>
      <c r="L8" s="25">
        <f>IF(K8=0,0,K8/[1]基準人口!$C3*100000)</f>
        <v>3.0848329048843186</v>
      </c>
      <c r="M8" s="26">
        <f>SUM(M9:M10)</f>
        <v>10</v>
      </c>
      <c r="N8" s="25">
        <f>IF(M8=0,0,M8/[1]基準人口!$D3*100000)</f>
        <v>2.2988505747126435</v>
      </c>
      <c r="O8" s="24">
        <f>Q8+S8</f>
        <v>2755</v>
      </c>
      <c r="P8" s="25">
        <f>IF(O8=0,0,O8/[1]基準人口!$B3*100000)</f>
        <v>334.34466019417476</v>
      </c>
      <c r="Q8" s="26">
        <f>SUM(Q9:Q10)</f>
        <v>1555</v>
      </c>
      <c r="R8" s="25">
        <f>IF(Q8=0,0,Q8/[1]基準人口!$C3*100000)</f>
        <v>399.74293059125966</v>
      </c>
      <c r="S8" s="26">
        <f>SUM(S9:S10)</f>
        <v>1200</v>
      </c>
      <c r="T8" s="25">
        <f>IF(S8=0,0,S8/[1]基準人口!$D3*100000)</f>
        <v>275.86206896551721</v>
      </c>
      <c r="U8" s="24">
        <f t="shared" ref="U8:U41" si="0">W8+Y8</f>
        <v>58</v>
      </c>
      <c r="V8" s="25">
        <f>IF(U8=0,0,U8/[1]基準人口!$B3*100000)</f>
        <v>7.0388349514563107</v>
      </c>
      <c r="W8" s="26">
        <f>SUM(W9:W10)</f>
        <v>45</v>
      </c>
      <c r="X8" s="25">
        <f>IF(W8=0,0,W8/[1]基準人口!$C3*100000)</f>
        <v>11.568123393316196</v>
      </c>
      <c r="Y8" s="26">
        <f>SUM(Y9:Y10)</f>
        <v>13</v>
      </c>
      <c r="Z8" s="25">
        <f>IF(Y8=0,0,Y8/[1]基準人口!$D3*100000)</f>
        <v>2.9885057471264367</v>
      </c>
      <c r="AA8" s="24">
        <f t="shared" ref="AA8:AA41" si="1">AC8+AE8</f>
        <v>312</v>
      </c>
      <c r="AB8" s="25">
        <f>IF(AA8=0,0,AA8/[1]基準人口!$B3*100000)</f>
        <v>37.864077669902912</v>
      </c>
      <c r="AC8" s="26">
        <f>SUM(AC9:AC10)</f>
        <v>213</v>
      </c>
      <c r="AD8" s="25">
        <f>IF(AC8=0,0,AC8/[1]基準人口!$C3*100000)</f>
        <v>54.755784061696659</v>
      </c>
      <c r="AE8" s="26">
        <f>SUM(AE9:AE10)</f>
        <v>99</v>
      </c>
      <c r="AF8" s="25">
        <f>IF(AE8=0,0,AE8/[1]基準人口!$D3*100000)</f>
        <v>22.758620689655174</v>
      </c>
      <c r="AG8" s="24">
        <f>AI8+AK8</f>
        <v>250</v>
      </c>
      <c r="AH8" s="25">
        <f>IF(AG8=0,0,AG8/[1]基準人口!$B3*100000)</f>
        <v>30.339805825242717</v>
      </c>
      <c r="AI8" s="26">
        <f>SUM(AI9:AI10)</f>
        <v>123</v>
      </c>
      <c r="AJ8" s="25">
        <f>IF(AI8=0,0,AI8/[1]基準人口!$C3*100000)</f>
        <v>31.619537275064264</v>
      </c>
      <c r="AK8" s="26">
        <f>SUM(AK9:AK10)</f>
        <v>127</v>
      </c>
      <c r="AL8" s="25">
        <f>IF(AK8=0,0,AK8/[1]基準人口!$D3*100000)</f>
        <v>29.195402298850578</v>
      </c>
      <c r="AM8" s="88" t="s">
        <v>123</v>
      </c>
      <c r="AN8" s="27"/>
      <c r="AO8" s="94" t="s">
        <v>123</v>
      </c>
      <c r="AP8" s="24">
        <f t="shared" ref="AP8:AP41" si="2">AR8+AT8</f>
        <v>95</v>
      </c>
      <c r="AQ8" s="25">
        <f>IF(AP8=0,0,AP8/[1]基準人口!$B3*100000)</f>
        <v>11.529126213592233</v>
      </c>
      <c r="AR8" s="26">
        <f>SUM(AR9:AR10)</f>
        <v>59</v>
      </c>
      <c r="AS8" s="25">
        <f>IF(AR8=0,0,AR8/[1]基準人口!$C3*100000)</f>
        <v>15.167095115681235</v>
      </c>
      <c r="AT8" s="26">
        <f>SUM(AT9:AT10)</f>
        <v>36</v>
      </c>
      <c r="AU8" s="25">
        <f>IF(AT8=0,0,AT8/[1]基準人口!$D3*100000)</f>
        <v>8.2758620689655178</v>
      </c>
      <c r="AV8" s="24">
        <f t="shared" ref="AV8:AV41" si="3">AX8+AZ8</f>
        <v>345</v>
      </c>
      <c r="AW8" s="25">
        <f>IF(AV8=0,0,AV8/[1]基準人口!$B3*100000)</f>
        <v>41.868932038834949</v>
      </c>
      <c r="AX8" s="26">
        <f>AI8+AR8</f>
        <v>182</v>
      </c>
      <c r="AY8" s="25">
        <f>IF(AX8=0,0,AX8/[1]基準人口!$C3*100000)</f>
        <v>46.786632390745503</v>
      </c>
      <c r="AZ8" s="26">
        <f>AK8+AT8</f>
        <v>163</v>
      </c>
      <c r="BA8" s="25">
        <f>IF(AZ8=0,0,AZ8/[1]基準人口!$D3*100000)</f>
        <v>37.47126436781609</v>
      </c>
      <c r="BB8" s="24">
        <f t="shared" ref="BB8:BB41" si="4">BD8+BF8</f>
        <v>310</v>
      </c>
      <c r="BC8" s="25">
        <f>IF(BB8=0,0,BB8/[1]基準人口!$B3*100000)</f>
        <v>37.621359223300971</v>
      </c>
      <c r="BD8" s="26">
        <f>SUM(BD9:BD10)</f>
        <v>185</v>
      </c>
      <c r="BE8" s="25">
        <f>IF(BD8=0,0,BD8/[1]基準人口!$C3*100000)</f>
        <v>47.55784061696658</v>
      </c>
      <c r="BF8" s="26">
        <f>SUM(BF9:BF10)</f>
        <v>125</v>
      </c>
      <c r="BG8" s="25">
        <f>IF(BF8=0,0,BF8/[1]基準人口!$D3*100000)</f>
        <v>28.735632183908045</v>
      </c>
      <c r="BH8" s="24">
        <f t="shared" ref="BH8:BH41" si="5">BJ8+BL8</f>
        <v>153</v>
      </c>
      <c r="BI8" s="25">
        <f>IF(BH8=0,0,BH8/[1]基準人口!$B3*100000)</f>
        <v>18.567961165048544</v>
      </c>
      <c r="BJ8" s="26">
        <f>SUM(BJ9:BJ10)</f>
        <v>70</v>
      </c>
      <c r="BK8" s="25">
        <f>IF(BJ8=0,0,BJ8/[1]基準人口!$C3*100000)</f>
        <v>17.99485861182519</v>
      </c>
      <c r="BL8" s="26">
        <f>SUM(BL9:BL10)</f>
        <v>83</v>
      </c>
      <c r="BM8" s="25">
        <f>IF(BL8=0,0,BL8/[1]基準人口!$D3*100000)</f>
        <v>19.080459770114942</v>
      </c>
      <c r="BN8" s="24">
        <f t="shared" ref="BN8:BN41" si="6">BP8+BR8</f>
        <v>249</v>
      </c>
      <c r="BO8" s="25">
        <f>IF(BN8=0,0,BN8/[1]基準人口!$B3*100000)</f>
        <v>30.21844660194175</v>
      </c>
      <c r="BP8" s="26">
        <f>SUM(BP9:BP10)</f>
        <v>123</v>
      </c>
      <c r="BQ8" s="25">
        <f>IF(BP8=0,0,BP8/[1]基準人口!$C3*100000)</f>
        <v>31.619537275064264</v>
      </c>
      <c r="BR8" s="26">
        <f>SUM(BR9:BR10)</f>
        <v>126</v>
      </c>
      <c r="BS8" s="25">
        <f>IF(BR8=0,0,BR8/[1]基準人口!$D3*100000)</f>
        <v>28.96551724137931</v>
      </c>
      <c r="BT8" s="24">
        <f>BV8+BX8</f>
        <v>497</v>
      </c>
      <c r="BU8" s="25">
        <f>IF(BT8=0,0,BT8/[1]基準人口!$B3*100000)</f>
        <v>60.315533980582529</v>
      </c>
      <c r="BV8" s="26">
        <f>SUM(BV9:BV10)</f>
        <v>343</v>
      </c>
      <c r="BW8" s="25">
        <f>IF(BV8=0,0,BV8/[1]基準人口!$C3*100000)</f>
        <v>88.174807197943451</v>
      </c>
      <c r="BX8" s="26">
        <f>SUM(BX9:BX10)</f>
        <v>154</v>
      </c>
      <c r="BY8" s="25">
        <f>IF(BX8=0,0,BX8/[1]基準人口!$D3*100000)</f>
        <v>35.402298850574716</v>
      </c>
      <c r="BZ8" s="88" t="s">
        <v>123</v>
      </c>
      <c r="CA8" s="27"/>
      <c r="CB8" s="73" t="s">
        <v>123</v>
      </c>
      <c r="CC8" s="24">
        <f>CE8+CG8</f>
        <v>100</v>
      </c>
      <c r="CD8" s="25">
        <f>IF(CC8=0,0,CC8/[1]基準人口!$B3*100000)</f>
        <v>12.135922330097086</v>
      </c>
      <c r="CE8" s="26">
        <f>SUM(CE9:CE10)</f>
        <v>0</v>
      </c>
      <c r="CF8" s="25">
        <f>IF(CE8=0,0,CE8/[1]基準人口!$C3*100000)</f>
        <v>0</v>
      </c>
      <c r="CG8" s="26">
        <f>SUM(CG9:CG10)</f>
        <v>100</v>
      </c>
      <c r="CH8" s="25">
        <f>IF(CG8=0,0,CG8/[1]基準人口!$D3*100000)</f>
        <v>22.988505747126435</v>
      </c>
      <c r="CI8" s="24">
        <f>SUM(CM8)</f>
        <v>51</v>
      </c>
      <c r="CJ8" s="25">
        <f>IF(CI8=0,0,CI8/[1]基準人口!$D3*100000)</f>
        <v>11.724137931034482</v>
      </c>
      <c r="CK8" s="28" t="s">
        <v>124</v>
      </c>
      <c r="CL8" s="29" t="s">
        <v>125</v>
      </c>
      <c r="CM8" s="26">
        <f>SUM(CM9:CM10)</f>
        <v>51</v>
      </c>
      <c r="CN8" s="25">
        <f>IF(CM8=0,0,CM8/[1]基準人口!$D3*100000)</f>
        <v>11.724137931034482</v>
      </c>
      <c r="CO8" s="24">
        <f>CQ8+CS8</f>
        <v>75</v>
      </c>
      <c r="CP8" s="25">
        <f>IF(CO8=0,0,CO8/[1]基準人口!$B3*100000)</f>
        <v>9.1019417475728162</v>
      </c>
      <c r="CQ8" s="26">
        <f>SUM(CQ9:CQ10)</f>
        <v>45</v>
      </c>
      <c r="CR8" s="25">
        <f>IF(CQ8=0,0,CQ8/[1]基準人口!$C3*100000)</f>
        <v>11.568123393316196</v>
      </c>
      <c r="CS8" s="26">
        <f>SUM(CS9:CS10)</f>
        <v>30</v>
      </c>
      <c r="CT8" s="25">
        <f>IF(CS8=0,0,CS8/[1]基準人口!$D3*100000)</f>
        <v>6.8965517241379315</v>
      </c>
      <c r="CU8" s="24">
        <f t="shared" ref="CU8:CU41" si="7">CW8+CY8</f>
        <v>92</v>
      </c>
      <c r="CV8" s="25">
        <f>IF(CU8=0,0,CU8/[1]基準人口!$B3*100000)</f>
        <v>11.16504854368932</v>
      </c>
      <c r="CW8" s="26">
        <f>SUM(CW9:CW10)</f>
        <v>43</v>
      </c>
      <c r="CX8" s="25">
        <f>IF(CW8=0,0,CW8/[1]基準人口!$C3*100000)</f>
        <v>11.053984575835475</v>
      </c>
      <c r="CY8" s="26">
        <f>SUM(CY9:CY10)</f>
        <v>49</v>
      </c>
      <c r="CZ8" s="25">
        <f>IF(CY8=0,0,CY8/[1]基準人口!$D3*100000)</f>
        <v>11.264367816091953</v>
      </c>
      <c r="DA8" s="24">
        <f t="shared" ref="DA8:DA41" si="8">DC8+DE8</f>
        <v>102</v>
      </c>
      <c r="DB8" s="25">
        <f>IF(DA8=0,0,DA8/[1]基準人口!$B3*100000)</f>
        <v>12.378640776699028</v>
      </c>
      <c r="DC8" s="26">
        <f>SUM(DC9:DC10)</f>
        <v>46</v>
      </c>
      <c r="DD8" s="25">
        <f>IF(DC8=0,0,DC8/[1]基準人口!$C3*100000)</f>
        <v>11.825192802056554</v>
      </c>
      <c r="DE8" s="26">
        <f>SUM(DE9:DE10)</f>
        <v>56</v>
      </c>
      <c r="DF8" s="25">
        <f>IF(DE8=0,0,DE8/[1]基準人口!$D3*100000)</f>
        <v>12.873563218390805</v>
      </c>
      <c r="DG8" s="24">
        <f t="shared" ref="DG8:DG41" si="9">DI8+DK8</f>
        <v>1326</v>
      </c>
      <c r="DH8" s="25">
        <f>IF(DG8=0,0,DG8/[1]基準人口!$B3*100000)</f>
        <v>160.92233009708738</v>
      </c>
      <c r="DI8" s="26">
        <f>SUM(DI9:DI10)</f>
        <v>532</v>
      </c>
      <c r="DJ8" s="25">
        <f>IF(DI8=0,0,DI8/[1]基準人口!$C3*100000)</f>
        <v>136.76092544987148</v>
      </c>
      <c r="DK8" s="26">
        <f>SUM(DK9:DK10)</f>
        <v>794</v>
      </c>
      <c r="DL8" s="25">
        <f>IF(DK8=0,0,DK8/[1]基準人口!$D3*100000)</f>
        <v>182.5287356321839</v>
      </c>
      <c r="DM8" s="88" t="s">
        <v>123</v>
      </c>
      <c r="DN8" s="27"/>
      <c r="DO8" s="73" t="s">
        <v>123</v>
      </c>
      <c r="DP8" s="30">
        <f t="shared" ref="DP8:DP41" si="10">DR8+DT8</f>
        <v>172</v>
      </c>
      <c r="DQ8" s="31">
        <f>IF(DP8=0,0,DP8/[1]基準人口!$B3*100000)</f>
        <v>20.873786407766989</v>
      </c>
      <c r="DR8" s="26">
        <f>SUM(DR9:DR10)</f>
        <v>94</v>
      </c>
      <c r="DS8" s="31">
        <f>IF(DR8=0,0,DR8/[1]基準人口!$C3*100000)</f>
        <v>24.164524421593828</v>
      </c>
      <c r="DT8" s="26">
        <f>SUM(DT9:DT10)</f>
        <v>78</v>
      </c>
      <c r="DU8" s="31">
        <f>IF(DT8=0,0,DT8/[1]基準人口!$D3*100000)</f>
        <v>17.931034482758619</v>
      </c>
      <c r="DV8" s="30">
        <f t="shared" ref="DV8:DV41" si="11">DX8+DZ8</f>
        <v>116</v>
      </c>
      <c r="DW8" s="31">
        <f>IF(DV8=0,0,DV8/[1]基準人口!$B3*100000)</f>
        <v>14.077669902912621</v>
      </c>
      <c r="DX8" s="26">
        <f>SUM(DX9:DX10)</f>
        <v>56</v>
      </c>
      <c r="DY8" s="31">
        <f>IF(DX8=0,0,DX8/[1]基準人口!$C3*100000)</f>
        <v>14.395886889460154</v>
      </c>
      <c r="DZ8" s="26">
        <f>SUM(DZ9:DZ10)</f>
        <v>60</v>
      </c>
      <c r="EA8" s="31">
        <f>IF(DZ8=0,0,DZ8/[1]基準人口!$D3*100000)</f>
        <v>13.793103448275863</v>
      </c>
      <c r="EB8" s="30">
        <f t="shared" ref="EB8:EB41" si="12">ED8+EF8</f>
        <v>349</v>
      </c>
      <c r="EC8" s="31">
        <f>IF(EB8=0,0,EB8/[1]基準人口!$B3*100000)</f>
        <v>42.354368932038831</v>
      </c>
      <c r="ED8" s="26">
        <f>SUM(ED9:ED10)</f>
        <v>168</v>
      </c>
      <c r="EE8" s="31">
        <f>IF(ED8=0,0,ED8/[1]基準人口!$C3*100000)</f>
        <v>43.18766066838046</v>
      </c>
      <c r="EF8" s="26">
        <f>SUM(EF9:EF10)</f>
        <v>181</v>
      </c>
      <c r="EG8" s="31">
        <f>IF(EF8=0,0,EF8/[1]基準人口!$D3*100000)</f>
        <v>41.609195402298852</v>
      </c>
      <c r="EH8" s="30">
        <f t="shared" ref="EH8:EH41" si="13">EJ8+EL8</f>
        <v>528</v>
      </c>
      <c r="EI8" s="31">
        <f>IF(EH8=0,0,EH8/[1]基準人口!$B3*100000)</f>
        <v>64.077669902912618</v>
      </c>
      <c r="EJ8" s="26">
        <f>SUM(EJ9:EJ10)</f>
        <v>162</v>
      </c>
      <c r="EK8" s="31">
        <f>IF(EJ8=0,0,EJ8/[1]基準人口!$C3*100000)</f>
        <v>41.645244215938305</v>
      </c>
      <c r="EL8" s="26">
        <f>SUM(EL9:EL10)</f>
        <v>366</v>
      </c>
      <c r="EM8" s="31">
        <f>IF(EL8=0,0,EL8/[1]基準人口!$D3*100000)</f>
        <v>84.137931034482762</v>
      </c>
      <c r="EN8" s="30">
        <f t="shared" ref="EN8:EN41" si="14">EP8+ER8</f>
        <v>825</v>
      </c>
      <c r="EO8" s="31">
        <f>IF(EN8=0,0,EN8/[1]基準人口!$B3*100000)</f>
        <v>100.12135922330097</v>
      </c>
      <c r="EP8" s="26">
        <f>SUM(EP9:EP10)</f>
        <v>382</v>
      </c>
      <c r="EQ8" s="31">
        <f>IF(EP8=0,0,EP8/[1]基準人口!$C3*100000)</f>
        <v>98.200514138817482</v>
      </c>
      <c r="ER8" s="26">
        <f>SUM(ER9:ER10)</f>
        <v>443</v>
      </c>
      <c r="ES8" s="31">
        <f>IF(ER8=0,0,ER8/[1]基準人口!$D3*100000)</f>
        <v>101.8390804597701</v>
      </c>
      <c r="ET8" s="30">
        <f t="shared" ref="ET8:ET41" si="15">EV8+EX8</f>
        <v>89</v>
      </c>
      <c r="EU8" s="31">
        <f>IF(ET8=0,0,ET8/[1]基準人口!$B3*100000)</f>
        <v>10.800970873786408</v>
      </c>
      <c r="EV8" s="26">
        <f>SUM(EV9:EV10)</f>
        <v>28</v>
      </c>
      <c r="EW8" s="31">
        <f>IF(EV8=0,0,EV8/[1]基準人口!$C3*100000)</f>
        <v>7.1979434447300772</v>
      </c>
      <c r="EX8" s="26">
        <f>SUM(EX9:EX10)</f>
        <v>61</v>
      </c>
      <c r="EY8" s="31">
        <f>IF(EX8=0,0,EX8/[1]基準人口!$D3*100000)</f>
        <v>14.022988505747126</v>
      </c>
      <c r="EZ8" s="88" t="s">
        <v>123</v>
      </c>
      <c r="FA8" s="27"/>
      <c r="FB8" s="73" t="s">
        <v>123</v>
      </c>
      <c r="FC8" s="30">
        <f t="shared" ref="FC8:FC41" si="16">FE8+FG8</f>
        <v>218</v>
      </c>
      <c r="FD8" s="32">
        <f>IF(FC8=0,0,FC8/[1]基準人口!$B3*100000)</f>
        <v>26.456310679611647</v>
      </c>
      <c r="FE8" s="26">
        <f>SUM(FE9:FE10)</f>
        <v>108</v>
      </c>
      <c r="FF8" s="32">
        <f>IF(FE8=0,0,FE8/[1]基準人口!$C3*100000)</f>
        <v>27.763496143958871</v>
      </c>
      <c r="FG8" s="26">
        <f>SUM(FG9:FG10)</f>
        <v>110</v>
      </c>
      <c r="FH8" s="32">
        <f>IF(FG8=0,0,FG8/[1]基準人口!$D3*100000)</f>
        <v>25.287356321839081</v>
      </c>
      <c r="FI8" s="30">
        <f t="shared" ref="FI8:FI41" si="17">FK8+FM8</f>
        <v>491</v>
      </c>
      <c r="FJ8" s="32">
        <f>IF(FI8=0,0,FI8/[1]基準人口!$B3*100000)</f>
        <v>59.587378640776691</v>
      </c>
      <c r="FK8" s="26">
        <f>SUM(FK9:FK10)</f>
        <v>233</v>
      </c>
      <c r="FL8" s="32">
        <f>IF(FK8=0,0,FK8/[1]基準人口!$C3*100000)</f>
        <v>59.897172236503856</v>
      </c>
      <c r="FM8" s="26">
        <f>SUM(FM9:FM10)</f>
        <v>258</v>
      </c>
      <c r="FN8" s="32">
        <f>IF(FM8=0,0,FM8/[1]基準人口!$D3*100000)</f>
        <v>59.310344827586206</v>
      </c>
      <c r="FO8" s="30">
        <f t="shared" ref="FO8:FO41" si="18">FQ8+FS8</f>
        <v>134</v>
      </c>
      <c r="FP8" s="31">
        <f>IF(FO8=0,0,FO8/[1]基準人口!$B3*100000)</f>
        <v>16.262135922330099</v>
      </c>
      <c r="FQ8" s="26">
        <f>SUM(FQ9:FQ10)</f>
        <v>75</v>
      </c>
      <c r="FR8" s="31">
        <f>IF(FQ8=0,0,FQ8/[1]基準人口!$C3*100000)</f>
        <v>19.280205655526995</v>
      </c>
      <c r="FS8" s="26">
        <f>SUM(FS9:FS10)</f>
        <v>59</v>
      </c>
      <c r="FT8" s="31">
        <f>IF(FS8=0,0,FS8/[1]基準人口!$D3*100000)</f>
        <v>13.563218390804597</v>
      </c>
      <c r="FU8" s="30">
        <f t="shared" ref="FU8:FU41" si="19">FW8+FY8</f>
        <v>1022</v>
      </c>
      <c r="FV8" s="32">
        <f>IF(FU8=0,0,FU8/[1]基準人口!$B3*100000)</f>
        <v>124.02912621359222</v>
      </c>
      <c r="FW8" s="26">
        <f>SUM(FW9:FW10)</f>
        <v>516</v>
      </c>
      <c r="FX8" s="32">
        <f>IF(FW8=0,0,FW8/[1]基準人口!$C3*100000)</f>
        <v>132.64781491002572</v>
      </c>
      <c r="FY8" s="26">
        <f>SUM(FY9:FY10)</f>
        <v>506</v>
      </c>
      <c r="FZ8" s="32">
        <f>IF(FY8=0,0,FY8/[1]基準人口!$D3*100000)</f>
        <v>116.32183908045975</v>
      </c>
      <c r="GA8" s="30">
        <f t="shared" ref="GA8:GA41" si="20">GC8+GE8</f>
        <v>140</v>
      </c>
      <c r="GB8" s="31">
        <f>IF(GA8=0,0,GA8/[1]基準人口!$B3*100000)</f>
        <v>16.990291262135923</v>
      </c>
      <c r="GC8" s="26">
        <f>SUM(GC9:GC10)</f>
        <v>109</v>
      </c>
      <c r="GD8" s="31">
        <f>IF(GC8=0,0,GC8/[1]基準人口!$C3*100000)</f>
        <v>28.020565552699228</v>
      </c>
      <c r="GE8" s="26">
        <f>SUM(GE9:GE10)</f>
        <v>31</v>
      </c>
      <c r="GF8" s="31">
        <f>IF(GE8=0,0,GE8/[1]基準人口!$D3*100000)</f>
        <v>7.126436781609196</v>
      </c>
      <c r="GG8" s="30">
        <f t="shared" ref="GG8:GG41" si="21">GI8+GK8</f>
        <v>11</v>
      </c>
      <c r="GH8" s="31">
        <f>IF(GG8=0,0,GG8/[1]基準人口!$B3*100000)</f>
        <v>1.3349514563106797</v>
      </c>
      <c r="GI8" s="26">
        <f>SUM(GI9:GI10)</f>
        <v>1</v>
      </c>
      <c r="GJ8" s="31">
        <f>IF(GI8=0,0,GI8/[1]基準人口!$C3*100000)</f>
        <v>0.25706940874035988</v>
      </c>
      <c r="GK8" s="26">
        <f>SUM(GK9:GK10)</f>
        <v>10</v>
      </c>
      <c r="GL8" s="31">
        <f>IF(GK8=0,0,GK8/[1]基準人口!$D3*100000)</f>
        <v>2.2988505747126435</v>
      </c>
      <c r="GM8" s="88" t="s">
        <v>123</v>
      </c>
      <c r="GN8" s="27"/>
      <c r="GO8" s="73" t="s">
        <v>123</v>
      </c>
      <c r="GP8" s="33">
        <f t="shared" ref="GP8:GP41" si="22">GR8+GT8</f>
        <v>112</v>
      </c>
      <c r="GQ8" s="31">
        <f>IF(GP8=0,0,GP8/[1]基準人口!$B3*100000)</f>
        <v>13.592233009708737</v>
      </c>
      <c r="GR8" s="26">
        <f>SUM(GR9:GR10)</f>
        <v>66</v>
      </c>
      <c r="GS8" s="31">
        <f>IF(GR8=0,0,GR8/[1]基準人口!$C3*100000)</f>
        <v>16.966580976863753</v>
      </c>
      <c r="GT8" s="26">
        <f>SUM(GT9:GT10)</f>
        <v>46</v>
      </c>
      <c r="GU8" s="31">
        <f>IF(GT8=0,0,GT8/[1]基準人口!$D3*100000)</f>
        <v>10.574712643678161</v>
      </c>
      <c r="GV8" s="30">
        <f t="shared" ref="GV8:GV41" si="23">GX8+GZ8</f>
        <v>169</v>
      </c>
      <c r="GW8" s="31">
        <f>IF(GV8=0,0,GV8/[1]基準人口!$B3*100000)</f>
        <v>20.509708737864077</v>
      </c>
      <c r="GX8" s="26">
        <f>SUM(GX9:GX10)</f>
        <v>82</v>
      </c>
      <c r="GY8" s="31">
        <f>IF(GX8=0,0,GX8/[1]基準人口!$C3*100000)</f>
        <v>21.079691516709513</v>
      </c>
      <c r="GZ8" s="26">
        <f>SUM(GZ9:GZ10)</f>
        <v>87</v>
      </c>
      <c r="HA8" s="31">
        <f>IF(GZ8=0,0,GZ8/[1]基準人口!$D3*100000)</f>
        <v>20</v>
      </c>
      <c r="HB8" s="33">
        <f t="shared" ref="HB8:HB41" si="24">HD8+HF8</f>
        <v>546</v>
      </c>
      <c r="HC8" s="31">
        <f>IF(HB8=0,0,HB8/[1]基準人口!$B3*100000)</f>
        <v>66.262135922330103</v>
      </c>
      <c r="HD8" s="26">
        <f>SUM(HD9:HD10)</f>
        <v>117</v>
      </c>
      <c r="HE8" s="31">
        <f>IF(HD8=0,0,HD8/[1]基準人口!$C3*100000)</f>
        <v>30.077120822622106</v>
      </c>
      <c r="HF8" s="26">
        <f>SUM(HF9:HF10)</f>
        <v>429</v>
      </c>
      <c r="HG8" s="32">
        <f>IF(HF8=0,0,HF8/[1]基準人口!$D3*100000)</f>
        <v>98.620689655172427</v>
      </c>
      <c r="HH8" s="33">
        <f t="shared" ref="HH8:HH41" si="25">HJ8+HL8</f>
        <v>289</v>
      </c>
      <c r="HI8" s="31">
        <f>IF(HH8=0,0,HH8/[1]基準人口!$B3*100000)</f>
        <v>35.072815533980581</v>
      </c>
      <c r="HJ8" s="26">
        <f>SUM(HJ9:HJ10)</f>
        <v>165</v>
      </c>
      <c r="HK8" s="32">
        <f>IF(HJ8=0,0,HJ8/[1]基準人口!$C3*100000)</f>
        <v>42.416452442159382</v>
      </c>
      <c r="HL8" s="26">
        <f>SUM(HL9:HL10)</f>
        <v>124</v>
      </c>
      <c r="HM8" s="31">
        <f>IF(HL8=0,0,HL8/[1]基準人口!$D3*100000)</f>
        <v>28.505747126436784</v>
      </c>
      <c r="HN8" s="33">
        <f t="shared" ref="HN8:HN41" si="26">HP8+HR8</f>
        <v>40</v>
      </c>
      <c r="HO8" s="31">
        <f>IF(HN8=0,0,HN8/[1]基準人口!$B3*100000)</f>
        <v>4.8543689320388355</v>
      </c>
      <c r="HP8" s="26">
        <f>SUM(HP9:HP10)</f>
        <v>27</v>
      </c>
      <c r="HQ8" s="32">
        <f>IF(HP8=0,0,HP8/[1]基準人口!$C3*100000)</f>
        <v>6.9408740359897179</v>
      </c>
      <c r="HR8" s="26">
        <f>SUM(HR9:HR10)</f>
        <v>13</v>
      </c>
      <c r="HS8" s="31">
        <f>IF(HR8=0,0,HR8/[1]基準人口!$D3*100000)</f>
        <v>2.9885057471264367</v>
      </c>
      <c r="HT8" s="33">
        <f t="shared" ref="HT8:HT41" si="27">HV8+HX8</f>
        <v>35</v>
      </c>
      <c r="HU8" s="31">
        <f>IF(HT8=0,0,HT8/[1]基準人口!$B3*100000)</f>
        <v>4.2475728155339807</v>
      </c>
      <c r="HV8" s="26">
        <f>SUM(HV9:HV10)</f>
        <v>22</v>
      </c>
      <c r="HW8" s="32">
        <f>IF(HV8=0,0,HV8/[1]基準人口!$C3*100000)</f>
        <v>5.6555269922879177</v>
      </c>
      <c r="HX8" s="26">
        <f>SUM(HX9:HX10)</f>
        <v>13</v>
      </c>
      <c r="HY8" s="31">
        <f>IF(HX8=0,0,HX8/[1]基準人口!$D3*100000)</f>
        <v>2.9885057471264367</v>
      </c>
      <c r="HZ8" s="33">
        <f t="shared" ref="HZ8:HZ41" si="28">IB8+ID8</f>
        <v>127</v>
      </c>
      <c r="IA8" s="31">
        <f>IF(HZ8=0,0,HZ8/[1]基準人口!$B3*100000)</f>
        <v>15.412621359223301</v>
      </c>
      <c r="IB8" s="26">
        <f>SUM(IB9:IB10)</f>
        <v>97</v>
      </c>
      <c r="IC8" s="32">
        <f>IF(IB8=0,0,IB8/[1]基準人口!$C3*100000)</f>
        <v>24.935732647814913</v>
      </c>
      <c r="ID8" s="26">
        <f>SUM(ID9:ID10)</f>
        <v>30</v>
      </c>
      <c r="IE8" s="34">
        <f>IF(ID8=0,0,ID8/[1]基準人口!$D3*100000)</f>
        <v>6.8965517241379315</v>
      </c>
      <c r="IF8" s="88" t="s">
        <v>123</v>
      </c>
      <c r="IG8" s="35"/>
      <c r="IH8" s="36"/>
      <c r="II8" s="37"/>
      <c r="IJ8" s="37"/>
      <c r="IK8" s="37"/>
      <c r="IL8" s="37"/>
      <c r="IM8" s="37"/>
      <c r="IN8" s="37"/>
      <c r="IO8" s="37"/>
    </row>
    <row r="9" spans="1:249" s="38" customFormat="1" ht="24.75" customHeight="1" x14ac:dyDescent="0.15">
      <c r="A9" s="73" t="s">
        <v>126</v>
      </c>
      <c r="B9" s="23"/>
      <c r="C9" s="24">
        <f t="shared" ref="C9:C41" si="29">E9+G9</f>
        <v>7933</v>
      </c>
      <c r="D9" s="25">
        <f>IF(C9=0,0,C9/[1]基準人口!$B4*100000)</f>
        <v>1164.995219892297</v>
      </c>
      <c r="E9" s="39">
        <f>E12+E13+E14+E15+E19+E25+E29+E33+E34+E35</f>
        <v>3864</v>
      </c>
      <c r="F9" s="25">
        <f>IF(E9=0,0,E9/[1]基準人口!$C4*100000)</f>
        <v>1201.7316878980891</v>
      </c>
      <c r="G9" s="39">
        <f>G12+G13+G14+G15+G19+G25+G29+G33+G34+G35</f>
        <v>4069</v>
      </c>
      <c r="H9" s="25">
        <f>IF(G9=0,0,G9/[1]基準人口!$D4*100000)</f>
        <v>1132.1300683618476</v>
      </c>
      <c r="I9" s="24">
        <f t="shared" ref="I9:I41" si="30">K9+M9</f>
        <v>18</v>
      </c>
      <c r="J9" s="25">
        <f>IF(I9=0,0,I9/[1]基準人口!$B4*100000)</f>
        <v>2.6433775315846901</v>
      </c>
      <c r="K9" s="39">
        <f>K12+K13+K14+K15+K19+K25+K29+K33+K34+K35</f>
        <v>9</v>
      </c>
      <c r="L9" s="25">
        <f>IF(K9=0,0,K9/[1]基準人口!$C4*100000)</f>
        <v>2.7990644904458599</v>
      </c>
      <c r="M9" s="39">
        <f>M12+M13+M14+M15+M19+M25+M29+M33+M34+M35</f>
        <v>9</v>
      </c>
      <c r="N9" s="25">
        <f>IF(M9=0,0,M9/[1]基準人口!$D4*100000)</f>
        <v>2.5040969808937401</v>
      </c>
      <c r="O9" s="24">
        <f t="shared" ref="O9:O41" si="31">Q9+S9</f>
        <v>2272</v>
      </c>
      <c r="P9" s="25">
        <f>IF(O9=0,0,O9/[1]基準人口!$B4*100000)</f>
        <v>333.65298620891201</v>
      </c>
      <c r="Q9" s="39">
        <f>Q12+Q13+Q14+Q15+Q19+Q25+Q29+Q33+Q34+Q35</f>
        <v>1300</v>
      </c>
      <c r="R9" s="25">
        <f>IF(Q9=0,0,Q9/[1]基準人口!$C4*100000)</f>
        <v>404.30931528662427</v>
      </c>
      <c r="S9" s="39">
        <f>S12+S13+S14+S15+S19+S25+S29+S33+S34+S35</f>
        <v>972</v>
      </c>
      <c r="T9" s="25">
        <f>IF(S9=0,0,S9/[1]基準人口!$D4*100000)</f>
        <v>270.44247393652392</v>
      </c>
      <c r="U9" s="24">
        <f t="shared" si="0"/>
        <v>52</v>
      </c>
      <c r="V9" s="25">
        <f>IF(U9=0,0,U9/[1]基準人口!$B4*100000)</f>
        <v>7.6364239801335492</v>
      </c>
      <c r="W9" s="39">
        <f>W12+W13+W14+W15+W19+W25+W29+W33+W34+W35</f>
        <v>40</v>
      </c>
      <c r="X9" s="25">
        <f>IF(W9=0,0,W9/[1]基準人口!$C4*100000)</f>
        <v>12.440286624203821</v>
      </c>
      <c r="Y9" s="39">
        <f>Y12+Y13+Y14+Y15+Y19+Y25+Y29+Y33+Y34+Y35</f>
        <v>12</v>
      </c>
      <c r="Z9" s="25">
        <f>IF(Y9=0,0,Y9/[1]基準人口!$D4*100000)</f>
        <v>3.3387959745249862</v>
      </c>
      <c r="AA9" s="24">
        <f t="shared" si="1"/>
        <v>251</v>
      </c>
      <c r="AB9" s="25">
        <f>IF(AA9=0,0,AA9/[1]基準人口!$B4*100000)</f>
        <v>36.860431134875405</v>
      </c>
      <c r="AC9" s="39">
        <f>AC12+AC13+AC14+AC15+AC19+AC25+AC29+AC33+AC34+AC35</f>
        <v>172</v>
      </c>
      <c r="AD9" s="25">
        <f>IF(AC9=0,0,AC9/[1]基準人口!$C4*100000)</f>
        <v>53.49323248407643</v>
      </c>
      <c r="AE9" s="39">
        <f>AE12+AE13+AE14+AE15+AE19+AE25+AE29+AE33+AE34+AE35</f>
        <v>79</v>
      </c>
      <c r="AF9" s="25">
        <f>IF(AE9=0,0,AE9/[1]基準人口!$D4*100000)</f>
        <v>21.980406832289496</v>
      </c>
      <c r="AG9" s="24">
        <f t="shared" ref="AG9:AG41" si="32">AI9+AK9</f>
        <v>213</v>
      </c>
      <c r="AH9" s="25">
        <f>IF(AG9=0,0,AG9/[1]基準人口!$B4*100000)</f>
        <v>31.279967457085501</v>
      </c>
      <c r="AI9" s="39">
        <f>AI12+AI13+AI14+AI15+AI19+AI25+AI29+AI33+AI34+AI35</f>
        <v>103</v>
      </c>
      <c r="AJ9" s="25">
        <f>IF(AI9=0,0,AI9/[1]基準人口!$C4*100000)</f>
        <v>32.03373805732484</v>
      </c>
      <c r="AK9" s="39">
        <f>AK12+AK13+AK14+AK15+AK19+AK25+AK29+AK33+AK34+AK35</f>
        <v>110</v>
      </c>
      <c r="AL9" s="25">
        <f>IF(AK9=0,0,AK9/[1]基準人口!$D4*100000)</f>
        <v>30.605629766479048</v>
      </c>
      <c r="AM9" s="88" t="s">
        <v>126</v>
      </c>
      <c r="AN9" s="27"/>
      <c r="AO9" s="94" t="s">
        <v>126</v>
      </c>
      <c r="AP9" s="24">
        <f t="shared" si="2"/>
        <v>78</v>
      </c>
      <c r="AQ9" s="25">
        <f>IF(AP9=0,0,AP9/[1]基準人口!$B4*100000)</f>
        <v>11.454635970200323</v>
      </c>
      <c r="AR9" s="39">
        <f>AR12+AR13+AR14+AR15+AR19+AR25+AR29+AR33+AR34+AR35</f>
        <v>54</v>
      </c>
      <c r="AS9" s="25">
        <f>IF(AR9=0,0,AR9/[1]基準人口!$C4*100000)</f>
        <v>16.794386942675157</v>
      </c>
      <c r="AT9" s="39">
        <f>AT12+AT13+AT14+AT15+AT19+AT25+AT29+AT33+AT34+AT35</f>
        <v>24</v>
      </c>
      <c r="AU9" s="25">
        <f>IF(AT9=0,0,AT9/[1]基準人口!$D4*100000)</f>
        <v>6.6775919490499724</v>
      </c>
      <c r="AV9" s="24">
        <f t="shared" si="3"/>
        <v>291</v>
      </c>
      <c r="AW9" s="25">
        <f>IF(AV9=0,0,AV9/[1]基準人口!$B4*100000)</f>
        <v>42.734603427285826</v>
      </c>
      <c r="AX9" s="39">
        <f t="shared" ref="AX9:AZ41" si="33">AI9+AR9</f>
        <v>157</v>
      </c>
      <c r="AY9" s="25">
        <f>IF(AX9=0,0,AX9/[1]基準人口!$C4*100000)</f>
        <v>48.828125</v>
      </c>
      <c r="AZ9" s="39">
        <f t="shared" si="33"/>
        <v>134</v>
      </c>
      <c r="BA9" s="25">
        <f>IF(AZ9=0,0,AZ9/[1]基準人口!$D4*100000)</f>
        <v>37.283221715529017</v>
      </c>
      <c r="BB9" s="24">
        <f t="shared" si="4"/>
        <v>249</v>
      </c>
      <c r="BC9" s="25">
        <f>IF(BB9=0,0,BB9/[1]基準人口!$B4*100000)</f>
        <v>36.566722520254878</v>
      </c>
      <c r="BD9" s="39">
        <f>BD12+BD13+BD14+BD15+BD19+BD25+BD29+BD33+BD34+BD35</f>
        <v>150</v>
      </c>
      <c r="BE9" s="25">
        <f>IF(BD9=0,0,BD9/[1]基準人口!$C4*100000)</f>
        <v>46.651074840764331</v>
      </c>
      <c r="BF9" s="39">
        <f>BF12+BF13+BF14+BF15+BF19+BF25+BF29+BF33+BF34+BF35</f>
        <v>99</v>
      </c>
      <c r="BG9" s="25">
        <f>IF(BF9=0,0,BF9/[1]基準人口!$D4*100000)</f>
        <v>27.545066789831143</v>
      </c>
      <c r="BH9" s="24">
        <f t="shared" si="5"/>
        <v>124</v>
      </c>
      <c r="BI9" s="25">
        <f>IF(BH9=0,0,BH9/[1]基準人口!$B4*100000)</f>
        <v>18.209934106472307</v>
      </c>
      <c r="BJ9" s="39">
        <f>BJ12+BJ13+BJ14+BJ15+BJ19+BJ25+BJ29+BJ33+BJ34+BJ35</f>
        <v>56</v>
      </c>
      <c r="BK9" s="25">
        <f>IF(BJ9=0,0,BJ9/[1]基準人口!$C4*100000)</f>
        <v>17.416401273885349</v>
      </c>
      <c r="BL9" s="39">
        <f>BL12+BL13+BL14+BL15+BL19+BL25+BL29+BL33+BL34+BL35</f>
        <v>68</v>
      </c>
      <c r="BM9" s="25">
        <f>IF(BL9=0,0,BL9/[1]基準人口!$D4*100000)</f>
        <v>18.919843855641592</v>
      </c>
      <c r="BN9" s="24">
        <f t="shared" si="6"/>
        <v>199</v>
      </c>
      <c r="BO9" s="25">
        <f>IF(BN9=0,0,BN9/[1]基準人口!$B4*100000)</f>
        <v>29.224007154741852</v>
      </c>
      <c r="BP9" s="39">
        <f>BP12+BP13+BP14+BP15+BP19+BP25+BP29+BP33+BP34+BP35</f>
        <v>101</v>
      </c>
      <c r="BQ9" s="25">
        <f>IF(BP9=0,0,BP9/[1]基準人口!$C4*100000)</f>
        <v>31.411723726114648</v>
      </c>
      <c r="BR9" s="39">
        <f>BR12+BR13+BR14+BR15+BR19+BR25+BR29+BR33+BR34+BR35</f>
        <v>98</v>
      </c>
      <c r="BS9" s="25">
        <f>IF(BR9=0,0,BR9/[1]基準人口!$D4*100000)</f>
        <v>27.26683379195406</v>
      </c>
      <c r="BT9" s="24">
        <f t="shared" ref="BT9:BT41" si="34">BV9+BX9</f>
        <v>418</v>
      </c>
      <c r="BU9" s="25">
        <f>IF(BT9=0,0,BT9/[1]基準人口!$B4*100000)</f>
        <v>61.385100455688914</v>
      </c>
      <c r="BV9" s="39">
        <f>BV12+BV13+BV14+BV15+BV19+BV25+BV29+BV33+BV34+BV35</f>
        <v>291</v>
      </c>
      <c r="BW9" s="25">
        <f>IF(BV9=0,0,BV9/[1]基準人口!$C4*100000)</f>
        <v>90.503085191082803</v>
      </c>
      <c r="BX9" s="39">
        <f>BX12+BX13+BX14+BX15+BX19+BX25+BX29+BX33+BX34+BX35</f>
        <v>127</v>
      </c>
      <c r="BY9" s="25">
        <f>IF(BX9=0,0,BX9/[1]基準人口!$D4*100000)</f>
        <v>35.335590730389441</v>
      </c>
      <c r="BZ9" s="88" t="s">
        <v>126</v>
      </c>
      <c r="CA9" s="27"/>
      <c r="CB9" s="73" t="s">
        <v>126</v>
      </c>
      <c r="CC9" s="24">
        <f t="shared" ref="CC9:CC41" si="35">CE9+CG9</f>
        <v>75</v>
      </c>
      <c r="CD9" s="25">
        <f>IF(CC9=0,0,CC9/[1]基準人口!$B4*100000)</f>
        <v>11.014073048269543</v>
      </c>
      <c r="CE9" s="39">
        <f>CE12+CE13+CE14+CE15+CE19+CE25+CE29+CE33+CE34+CE35</f>
        <v>0</v>
      </c>
      <c r="CF9" s="25">
        <f>IF(CE9=0,0,CE9/[1]基準人口!$C4*100000)</f>
        <v>0</v>
      </c>
      <c r="CG9" s="39">
        <f>CG12+CG13+CG14+CG15+CG19+CG25+CG29+CG33+CG34+CG35</f>
        <v>75</v>
      </c>
      <c r="CH9" s="25">
        <f>IF(CG9=0,0,CG9/[1]基準人口!$D4*100000)</f>
        <v>20.867474840781167</v>
      </c>
      <c r="CI9" s="24">
        <f t="shared" ref="CI9:CI41" si="36">SUM(CM9)</f>
        <v>44</v>
      </c>
      <c r="CJ9" s="25">
        <f>IF(CI9=0,0,CI9/[1]基準人口!$D4*100000)</f>
        <v>12.242251906591619</v>
      </c>
      <c r="CK9" s="28" t="s">
        <v>124</v>
      </c>
      <c r="CL9" s="29" t="s">
        <v>124</v>
      </c>
      <c r="CM9" s="39">
        <f>CM12+CM13+CM14+CM15+CM19+CM25+CM29+CM33+CM34+CM35</f>
        <v>44</v>
      </c>
      <c r="CN9" s="25">
        <f>IF(CM9=0,0,CM9/[1]基準人口!$D4*100000)</f>
        <v>12.242251906591619</v>
      </c>
      <c r="CO9" s="24">
        <f t="shared" ref="CO9:CO41" si="37">CQ9+CS9</f>
        <v>63</v>
      </c>
      <c r="CP9" s="25">
        <f>IF(CO9=0,0,CO9/[1]基準人口!$B4*100000)</f>
        <v>9.2518213605464155</v>
      </c>
      <c r="CQ9" s="39">
        <f>CQ12+CQ13+CQ14+CQ15+CQ19+CQ25+CQ29+CQ33+CQ34+CQ35</f>
        <v>38</v>
      </c>
      <c r="CR9" s="25">
        <f>IF(CQ9=0,0,CQ9/[1]基準人口!$C4*100000)</f>
        <v>11.818272292993631</v>
      </c>
      <c r="CS9" s="39">
        <f>CS12+CS13+CS14+CS15+CS19+CS25+CS29+CS33+CS34+CS35</f>
        <v>25</v>
      </c>
      <c r="CT9" s="25">
        <f>IF(CS9=0,0,CS9/[1]基準人口!$D4*100000)</f>
        <v>6.9558249469270557</v>
      </c>
      <c r="CU9" s="24">
        <f t="shared" si="7"/>
        <v>72</v>
      </c>
      <c r="CV9" s="25">
        <f>IF(CU9=0,0,CU9/[1]基準人口!$B4*100000)</f>
        <v>10.573510126338761</v>
      </c>
      <c r="CW9" s="39">
        <f>CW12+CW13+CW14+CW15+CW19+CW25+CW29+CW33+CW34+CW35</f>
        <v>36</v>
      </c>
      <c r="CX9" s="25">
        <f>IF(CW9=0,0,CW9/[1]基準人口!$C4*100000)</f>
        <v>11.19625796178344</v>
      </c>
      <c r="CY9" s="39">
        <f>CY12+CY13+CY14+CY15+CY19+CY25+CY29+CY33+CY34+CY35</f>
        <v>36</v>
      </c>
      <c r="CZ9" s="25">
        <f>IF(CY9=0,0,CY9/[1]基準人口!$D4*100000)</f>
        <v>10.01638792357496</v>
      </c>
      <c r="DA9" s="24">
        <f t="shared" si="8"/>
        <v>94</v>
      </c>
      <c r="DB9" s="25">
        <f>IF(DA9=0,0,DA9/[1]基準人口!$B4*100000)</f>
        <v>13.804304887164493</v>
      </c>
      <c r="DC9" s="39">
        <f>DC12+DC13+DC14+DC15+DC19+DC25+DC29+DC33+DC34+DC35</f>
        <v>43</v>
      </c>
      <c r="DD9" s="25">
        <f>IF(DC9=0,0,DC9/[1]基準人口!$C4*100000)</f>
        <v>13.373308121019107</v>
      </c>
      <c r="DE9" s="39">
        <f>DE12+DE13+DE14+DE15+DE19+DE25+DE29+DE33+DE34+DE35</f>
        <v>51</v>
      </c>
      <c r="DF9" s="25">
        <f>IF(DE9=0,0,DE9/[1]基準人口!$D4*100000)</f>
        <v>14.189882891731193</v>
      </c>
      <c r="DG9" s="24">
        <f t="shared" si="9"/>
        <v>1070</v>
      </c>
      <c r="DH9" s="25">
        <f>IF(DG9=0,0,DG9/[1]基準人口!$B4*100000)</f>
        <v>157.1341088219788</v>
      </c>
      <c r="DI9" s="39">
        <f>DI12+DI13+DI14+DI15+DI19+DI25+DI29+DI33+DI34+DI35</f>
        <v>436</v>
      </c>
      <c r="DJ9" s="25">
        <f>IF(DI9=0,0,DI9/[1]基準人口!$C4*100000)</f>
        <v>135.59912420382165</v>
      </c>
      <c r="DK9" s="39">
        <f>DK12+DK13+DK14+DK15+DK19+DK25+DK29+DK33+DK34+DK35</f>
        <v>634</v>
      </c>
      <c r="DL9" s="25">
        <f>IF(DK9=0,0,DK9/[1]基準人口!$D4*100000)</f>
        <v>176.39972065407011</v>
      </c>
      <c r="DM9" s="88" t="s">
        <v>126</v>
      </c>
      <c r="DN9" s="27"/>
      <c r="DO9" s="73" t="s">
        <v>126</v>
      </c>
      <c r="DP9" s="24">
        <f t="shared" si="10"/>
        <v>136</v>
      </c>
      <c r="DQ9" s="25">
        <f>IF(DP9=0,0,DP9/[1]基準人口!$B4*100000)</f>
        <v>19.972185794195436</v>
      </c>
      <c r="DR9" s="39">
        <f>DR12+DR13+DR14+DR15+DR19+DR25+DR29+DR33+DR34+DR35</f>
        <v>78</v>
      </c>
      <c r="DS9" s="25">
        <f>IF(DR9=0,0,DR9/[1]基準人口!$C4*100000)</f>
        <v>24.258558917197451</v>
      </c>
      <c r="DT9" s="39">
        <f>DT12+DT13+DT14+DT15+DT19+DT25+DT29+DT33+DT34+DT35</f>
        <v>58</v>
      </c>
      <c r="DU9" s="25">
        <f>IF(DT9=0,0,DT9/[1]基準人口!$D4*100000)</f>
        <v>16.13751387687077</v>
      </c>
      <c r="DV9" s="24">
        <f t="shared" si="11"/>
        <v>102</v>
      </c>
      <c r="DW9" s="25">
        <f>IF(DV9=0,0,DV9/[1]基準人口!$B4*100000)</f>
        <v>14.979139345646576</v>
      </c>
      <c r="DX9" s="39">
        <f>DX12+DX13+DX14+DX15+DX19+DX25+DX29+DX33+DX34+DX35</f>
        <v>50</v>
      </c>
      <c r="DY9" s="25">
        <f>IF(DX9=0,0,DX9/[1]基準人口!$C4*100000)</f>
        <v>15.550358280254777</v>
      </c>
      <c r="DZ9" s="39">
        <f>DZ12+DZ13+DZ14+DZ15+DZ19+DZ25+DZ29+DZ33+DZ34+DZ35</f>
        <v>52</v>
      </c>
      <c r="EA9" s="25">
        <f>IF(DZ9=0,0,DZ9/[1]基準人口!$D4*100000)</f>
        <v>14.468115889608276</v>
      </c>
      <c r="EB9" s="24">
        <f t="shared" si="12"/>
        <v>286</v>
      </c>
      <c r="EC9" s="25">
        <f>IF(EB9=0,0,EB9/[1]基準人口!$B4*100000)</f>
        <v>42.000331890734522</v>
      </c>
      <c r="ED9" s="39">
        <f>ED12+ED13+ED14+ED15+ED19+ED25+ED29+ED33+ED34+ED35</f>
        <v>139</v>
      </c>
      <c r="EE9" s="25">
        <f>IF(ED9=0,0,ED9/[1]基準人口!$C4*100000)</f>
        <v>43.229996019108285</v>
      </c>
      <c r="EF9" s="39">
        <f>EF12+EF13+EF14+EF15+EF19+EF25+EF29+EF33+EF34+EF35</f>
        <v>147</v>
      </c>
      <c r="EG9" s="25">
        <f>IF(EF9=0,0,EF9/[1]基準人口!$D4*100000)</f>
        <v>40.900250687931084</v>
      </c>
      <c r="EH9" s="24">
        <f t="shared" si="13"/>
        <v>420</v>
      </c>
      <c r="EI9" s="25">
        <f>IF(EH9=0,0,EH9/[1]基準人口!$B4*100000)</f>
        <v>61.678809070309441</v>
      </c>
      <c r="EJ9" s="39">
        <f>EJ12+EJ13+EJ14+EJ15+EJ19+EJ25+EJ29+EJ33+EJ34+EJ35</f>
        <v>129</v>
      </c>
      <c r="EK9" s="25">
        <f>IF(EJ9=0,0,EJ9/[1]基準人口!$C4*100000)</f>
        <v>40.119924363057329</v>
      </c>
      <c r="EL9" s="39">
        <f>EL12+EL13+EL14+EL15+EL19+EL25+EL29+EL33+EL34+EL35</f>
        <v>291</v>
      </c>
      <c r="EM9" s="25">
        <f>IF(EL9=0,0,EL9/[1]基準人口!$D4*100000)</f>
        <v>80.965802382230919</v>
      </c>
      <c r="EN9" s="24">
        <f t="shared" si="14"/>
        <v>684</v>
      </c>
      <c r="EO9" s="25">
        <f>IF(EN9=0,0,EN9/[1]基準人口!$B4*100000)</f>
        <v>100.44834620021823</v>
      </c>
      <c r="EP9" s="39">
        <f>EP12+EP13+EP14+EP15+EP19+EP25+EP29+EP33+EP34+EP35</f>
        <v>311</v>
      </c>
      <c r="EQ9" s="25">
        <f>IF(EP9=0,0,EP9/[1]基準人口!$C4*100000)</f>
        <v>96.723228503184714</v>
      </c>
      <c r="ER9" s="39">
        <f>ER12+ER13+ER14+ER15+ER19+ER25+ER29+ER33+ER34+ER35</f>
        <v>373</v>
      </c>
      <c r="ES9" s="25">
        <f>IF(ER9=0,0,ER9/[1]基準人口!$D4*100000)</f>
        <v>103.78090820815167</v>
      </c>
      <c r="ET9" s="24">
        <f t="shared" si="15"/>
        <v>74</v>
      </c>
      <c r="EU9" s="25">
        <f>IF(ET9=0,0,ET9/[1]基準人口!$B4*100000)</f>
        <v>10.867218740959281</v>
      </c>
      <c r="EV9" s="39">
        <f>EV12+EV13+EV14+EV15+EV19+EV25+EV29+EV33+EV34+EV35</f>
        <v>25</v>
      </c>
      <c r="EW9" s="25">
        <f>IF(EV9=0,0,EV9/[1]基準人口!$C4*100000)</f>
        <v>7.7751791401273884</v>
      </c>
      <c r="EX9" s="39">
        <f>EX12+EX13+EX14+EX15+EX19+EX25+EX29+EX33+EX34+EX35</f>
        <v>49</v>
      </c>
      <c r="EY9" s="25">
        <f>IF(EX9=0,0,EX9/[1]基準人口!$D4*100000)</f>
        <v>13.63341689597703</v>
      </c>
      <c r="EZ9" s="88" t="s">
        <v>126</v>
      </c>
      <c r="FA9" s="27"/>
      <c r="FB9" s="73" t="s">
        <v>126</v>
      </c>
      <c r="FC9" s="24">
        <f t="shared" si="16"/>
        <v>177</v>
      </c>
      <c r="FD9" s="40">
        <f>IF(FC9=0,0,FC9/[1]基準人口!$B4*100000)</f>
        <v>25.993212393916117</v>
      </c>
      <c r="FE9" s="39">
        <f>FE12+FE13+FE14+FE15+FE19+FE25+FE29+FE33+FE34+FE35</f>
        <v>89</v>
      </c>
      <c r="FF9" s="40">
        <f>IF(FE9=0,0,FE9/[1]基準人口!$C4*100000)</f>
        <v>27.679637738853504</v>
      </c>
      <c r="FG9" s="39">
        <f>FG12+FG13+FG14+FG15+FG19+FG25+FG29+FG33+FG34+FG35</f>
        <v>88</v>
      </c>
      <c r="FH9" s="40">
        <f>IF(FG9=0,0,FG9/[1]基準人口!$D4*100000)</f>
        <v>24.484503813183238</v>
      </c>
      <c r="FI9" s="24">
        <f t="shared" si="17"/>
        <v>409</v>
      </c>
      <c r="FJ9" s="40">
        <f>IF(FI9=0,0,FI9/[1]基準人口!$B4*100000)</f>
        <v>60.063411689896576</v>
      </c>
      <c r="FK9" s="39">
        <f>FK12+FK13+FK14+FK15+FK19+FK25+FK29+FK33+FK34+FK35</f>
        <v>186</v>
      </c>
      <c r="FL9" s="40">
        <f>IF(FK9=0,0,FK9/[1]基準人口!$C4*100000)</f>
        <v>57.847332802547768</v>
      </c>
      <c r="FM9" s="39">
        <f>FM12+FM13+FM14+FM15+FM19+FM25+FM29+FM33+FM34+FM35</f>
        <v>223</v>
      </c>
      <c r="FN9" s="40">
        <f>IF(FM9=0,0,FM9/[1]基準人口!$D4*100000)</f>
        <v>62.045958526589331</v>
      </c>
      <c r="FO9" s="24">
        <f t="shared" si="18"/>
        <v>112</v>
      </c>
      <c r="FP9" s="25">
        <f>IF(FO9=0,0,FO9/[1]基準人口!$B4*100000)</f>
        <v>16.447682418749185</v>
      </c>
      <c r="FQ9" s="39">
        <f>FQ12+FQ13+FQ14+FQ15+FQ19+FQ25+FQ29+FQ33+FQ34+FQ35</f>
        <v>63</v>
      </c>
      <c r="FR9" s="25">
        <f>IF(FQ9=0,0,FQ9/[1]基準人口!$C4*100000)</f>
        <v>19.593451433121022</v>
      </c>
      <c r="FS9" s="39">
        <f>FS12+FS13+FS14+FS15+FS19+FS25+FS29+FS33+FS34+FS35</f>
        <v>49</v>
      </c>
      <c r="FT9" s="25">
        <f>IF(FS9=0,0,FS9/[1]基準人口!$D4*100000)</f>
        <v>13.63341689597703</v>
      </c>
      <c r="FU9" s="24">
        <f t="shared" si="19"/>
        <v>819</v>
      </c>
      <c r="FV9" s="40">
        <f>IF(FU9=0,0,FU9/[1]基準人口!$B4*100000)</f>
        <v>120.27367768710342</v>
      </c>
      <c r="FW9" s="39">
        <f>FW12+FW13+FW14+FW15+FW19+FW25+FW29+FW33+FW34+FW35</f>
        <v>409</v>
      </c>
      <c r="FX9" s="40">
        <f>IF(FW9=0,0,FW9/[1]基準人口!$C4*100000)</f>
        <v>127.20193073248409</v>
      </c>
      <c r="FY9" s="39">
        <f>FY12+FY13+FY14+FY15+FY19+FY25+FY29+FY33+FY34+FY35</f>
        <v>410</v>
      </c>
      <c r="FZ9" s="40">
        <f>IF(FY9=0,0,FY9/[1]基準人口!$D4*100000)</f>
        <v>114.07552912960372</v>
      </c>
      <c r="GA9" s="24">
        <f t="shared" si="20"/>
        <v>110</v>
      </c>
      <c r="GB9" s="25">
        <f>IF(GA9=0,0,GA9/[1]基準人口!$B4*100000)</f>
        <v>16.153973804128661</v>
      </c>
      <c r="GC9" s="39">
        <f>GC12+GC13+GC14+GC15+GC19+GC25+GC29+GC33+GC34+GC35</f>
        <v>88</v>
      </c>
      <c r="GD9" s="25">
        <f>IF(GC9=0,0,GC9/[1]基準人口!$C4*100000)</f>
        <v>27.368630573248407</v>
      </c>
      <c r="GE9" s="39">
        <f>GE12+GE13+GE14+GE15+GE19+GE25+GE29+GE33+GE34+GE35</f>
        <v>22</v>
      </c>
      <c r="GF9" s="25">
        <f>IF(GE9=0,0,GE9/[1]基準人口!$D4*100000)</f>
        <v>6.1211259532958096</v>
      </c>
      <c r="GG9" s="24">
        <f t="shared" si="21"/>
        <v>11</v>
      </c>
      <c r="GH9" s="25">
        <f>IF(GG9=0,0,GG9/[1]基準人口!$B4*100000)</f>
        <v>1.6153973804128663</v>
      </c>
      <c r="GI9" s="39">
        <f>GI12+GI13+GI14+GI15+GI19+GI25+GI29+GI33+GI34+GI35</f>
        <v>1</v>
      </c>
      <c r="GJ9" s="25">
        <f>IF(GI9=0,0,GI9/[1]基準人口!$C4*100000)</f>
        <v>0.31100716560509556</v>
      </c>
      <c r="GK9" s="39">
        <f>GK12+GK13+GK14+GK15+GK19+GK25+GK29+GK33+GK34+GK35</f>
        <v>10</v>
      </c>
      <c r="GL9" s="25">
        <f>IF(GK9=0,0,GK9/[1]基準人口!$D4*100000)</f>
        <v>2.7823299787708224</v>
      </c>
      <c r="GM9" s="88" t="s">
        <v>126</v>
      </c>
      <c r="GN9" s="27"/>
      <c r="GO9" s="73" t="s">
        <v>126</v>
      </c>
      <c r="GP9" s="41">
        <f t="shared" si="22"/>
        <v>91</v>
      </c>
      <c r="GQ9" s="25">
        <f>IF(GP9=0,0,GP9/[1]基準人口!$B4*100000)</f>
        <v>13.363741965233711</v>
      </c>
      <c r="GR9" s="39">
        <f>GR12+GR13+GR14+GR15+GR19+GR25+GR29+GR33+GR34+GR35</f>
        <v>55</v>
      </c>
      <c r="GS9" s="25">
        <f>IF(GR9=0,0,GR9/[1]基準人口!$C4*100000)</f>
        <v>17.105394108280255</v>
      </c>
      <c r="GT9" s="39">
        <f>GT12+GT13+GT14+GT15+GT19+GT25+GT29+GT33+GT34+GT35</f>
        <v>36</v>
      </c>
      <c r="GU9" s="25">
        <f>IF(GT9=0,0,GT9/[1]基準人口!$D4*100000)</f>
        <v>10.01638792357496</v>
      </c>
      <c r="GV9" s="24">
        <f t="shared" si="23"/>
        <v>134</v>
      </c>
      <c r="GW9" s="25">
        <f>IF(GV9=0,0,GV9/[1]基準人口!$B4*100000)</f>
        <v>19.678477179574916</v>
      </c>
      <c r="GX9" s="39">
        <f>GX12+GX13+GX14+GX15+GX19+GX25+GX29+GX33+GX34+GX35</f>
        <v>64</v>
      </c>
      <c r="GY9" s="25">
        <f>IF(GX9=0,0,GX9/[1]基準人口!$C4*100000)</f>
        <v>19.904458598726116</v>
      </c>
      <c r="GZ9" s="39">
        <f>GZ12+GZ13+GZ14+GZ15+GZ19+GZ25+GZ29+GZ33+GZ34+GZ35</f>
        <v>70</v>
      </c>
      <c r="HA9" s="25">
        <f>IF(GZ9=0,0,GZ9/[1]基準人口!$D4*100000)</f>
        <v>19.476309851395754</v>
      </c>
      <c r="HB9" s="41">
        <f t="shared" si="24"/>
        <v>420</v>
      </c>
      <c r="HC9" s="25">
        <f>IF(HB9=0,0,HB9/[1]基準人口!$B4*100000)</f>
        <v>61.678809070309441</v>
      </c>
      <c r="HD9" s="39">
        <f>HD12+HD13+HD14+HD15+HD19+HD25+HD29+HD33+HD34+HD35</f>
        <v>92</v>
      </c>
      <c r="HE9" s="25">
        <f>IF(HD9=0,0,HD9/[1]基準人口!$C4*100000)</f>
        <v>28.61265923566879</v>
      </c>
      <c r="HF9" s="39">
        <f>HF12+HF13+HF14+HF15+HF19+HF25+HF29+HF33+HF34+HF35</f>
        <v>328</v>
      </c>
      <c r="HG9" s="40">
        <f>IF(HF9=0,0,HF9/[1]基準人口!$D4*100000)</f>
        <v>91.26042330368297</v>
      </c>
      <c r="HH9" s="41">
        <f t="shared" si="25"/>
        <v>244</v>
      </c>
      <c r="HI9" s="25">
        <f>IF(HH9=0,0,HH9/[1]基準人口!$B4*100000)</f>
        <v>35.832450983703581</v>
      </c>
      <c r="HJ9" s="39">
        <f>HJ12+HJ13+HJ14+HJ15+HJ19+HJ25+HJ29+HJ33+HJ34+HJ35</f>
        <v>140</v>
      </c>
      <c r="HK9" s="40">
        <f>IF(HJ9=0,0,HJ9/[1]基準人口!$C4*100000)</f>
        <v>43.541003184713375</v>
      </c>
      <c r="HL9" s="39">
        <f>HL12+HL13+HL14+HL15+HL19+HL25+HL29+HL33+HL34+HL35</f>
        <v>104</v>
      </c>
      <c r="HM9" s="25">
        <f>IF(HL9=0,0,HL9/[1]基準人口!$D4*100000)</f>
        <v>28.936231779216552</v>
      </c>
      <c r="HN9" s="41">
        <f t="shared" si="26"/>
        <v>37</v>
      </c>
      <c r="HO9" s="25">
        <f>IF(HN9=0,0,HN9/[1]基準人口!$B4*100000)</f>
        <v>5.4336093704796404</v>
      </c>
      <c r="HP9" s="39">
        <f>HP12+HP13+HP14+HP15+HP19+HP25+HP29+HP33+HP34+HP35</f>
        <v>24</v>
      </c>
      <c r="HQ9" s="40">
        <f>IF(HP9=0,0,HP9/[1]基準人口!$C4*100000)</f>
        <v>7.4641719745222925</v>
      </c>
      <c r="HR9" s="39">
        <f>HR12+HR13+HR14+HR15+HR19+HR25+HR29+HR33+HR34+HR35</f>
        <v>13</v>
      </c>
      <c r="HS9" s="25">
        <f>IF(HR9=0,0,HR9/[1]基準人口!$D4*100000)</f>
        <v>3.617028972402069</v>
      </c>
      <c r="HT9" s="41">
        <f t="shared" si="27"/>
        <v>32</v>
      </c>
      <c r="HU9" s="25">
        <f>IF(HT9=0,0,HT9/[1]基準人口!$B4*100000)</f>
        <v>4.6993378339283378</v>
      </c>
      <c r="HV9" s="39">
        <f>HV12+HV13+HV14+HV15+HV19+HV25+HV29+HV33+HV34+HV35</f>
        <v>19</v>
      </c>
      <c r="HW9" s="40">
        <f>IF(HV9=0,0,HV9/[1]基準人口!$C4*100000)</f>
        <v>5.9091361464968157</v>
      </c>
      <c r="HX9" s="39">
        <f>HX12+HX13+HX14+HX15+HX19+HX25+HX29+HX33+HX34+HX35</f>
        <v>13</v>
      </c>
      <c r="HY9" s="25">
        <f>IF(HX9=0,0,HX9/[1]基準人口!$D4*100000)</f>
        <v>3.617028972402069</v>
      </c>
      <c r="HZ9" s="41">
        <f t="shared" si="28"/>
        <v>104</v>
      </c>
      <c r="IA9" s="25">
        <f>IF(HZ9=0,0,HZ9/[1]基準人口!$B4*100000)</f>
        <v>15.272847960267098</v>
      </c>
      <c r="IB9" s="39">
        <f>IB12+IB13+IB14+IB15+IB19+IB25+IB29+IB33+IB34+IB35</f>
        <v>81</v>
      </c>
      <c r="IC9" s="40">
        <f>IF(IB9=0,0,IB9/[1]基準人口!$C4*100000)</f>
        <v>25.191580414012737</v>
      </c>
      <c r="ID9" s="39">
        <f>ID12+ID13+ID14+ID15+ID19+ID25+ID29+ID33+ID34+ID35</f>
        <v>23</v>
      </c>
      <c r="IE9" s="42">
        <f>IF(ID9=0,0,ID9/[1]基準人口!$D4*100000)</f>
        <v>6.399358951172891</v>
      </c>
      <c r="IF9" s="88" t="s">
        <v>126</v>
      </c>
      <c r="IG9" s="35"/>
      <c r="IH9" s="36"/>
      <c r="II9" s="37"/>
      <c r="IJ9" s="37"/>
      <c r="IK9" s="37"/>
      <c r="IL9" s="37"/>
      <c r="IM9" s="37"/>
      <c r="IN9" s="37"/>
      <c r="IO9" s="37"/>
    </row>
    <row r="10" spans="1:249" s="38" customFormat="1" ht="24.75" customHeight="1" x14ac:dyDescent="0.15">
      <c r="A10" s="73" t="s">
        <v>127</v>
      </c>
      <c r="B10" s="23"/>
      <c r="C10" s="24">
        <f t="shared" si="29"/>
        <v>1792</v>
      </c>
      <c r="D10" s="25">
        <f>IF(C10=0,0,C10/[1]基準人口!$B5*100000)</f>
        <v>1263.4399125744703</v>
      </c>
      <c r="E10" s="39">
        <f>E16+E20+E26+E36+E30+E40</f>
        <v>844</v>
      </c>
      <c r="F10" s="25">
        <f>IF(E10=0,0,E10/[1]基準人口!$C5*100000)</f>
        <v>1252.8203301270632</v>
      </c>
      <c r="G10" s="39">
        <f>G16+G20+G26+G36+G30+G40</f>
        <v>948</v>
      </c>
      <c r="H10" s="25">
        <f>IF(G10=0,0,G10/[1]基準人口!$D5*100000)</f>
        <v>1273.047121543771</v>
      </c>
      <c r="I10" s="24">
        <f t="shared" si="30"/>
        <v>4</v>
      </c>
      <c r="J10" s="25">
        <f>IF(I10=0,0,I10/[1]基準人口!$B5*100000)</f>
        <v>2.8201783762822998</v>
      </c>
      <c r="K10" s="39">
        <f>K16+K20+K26+K36+K30+K40</f>
        <v>3</v>
      </c>
      <c r="L10" s="25">
        <f>IF(K10=0,0,K10/[1]基準人口!$C5*100000)</f>
        <v>4.453152832205201</v>
      </c>
      <c r="M10" s="39">
        <f>M16+M20+M26+M36+M30+M40</f>
        <v>1</v>
      </c>
      <c r="N10" s="25">
        <f>IF(M10=0,0,M10/[1]基準人口!$D5*100000)</f>
        <v>1.3428767104892101</v>
      </c>
      <c r="O10" s="24">
        <f t="shared" si="31"/>
        <v>483</v>
      </c>
      <c r="P10" s="25">
        <f>IF(O10=0,0,O10/[1]基準人口!$B5*100000)</f>
        <v>340.53653893608771</v>
      </c>
      <c r="Q10" s="39">
        <f>Q16+Q20+Q26+Q36+Q30+Q40</f>
        <v>255</v>
      </c>
      <c r="R10" s="25">
        <f>IF(Q10=0,0,Q10/[1]基準人口!$C5*100000)</f>
        <v>378.51799073744206</v>
      </c>
      <c r="S10" s="39">
        <f>S16+S20+S26+S36+S30+S40</f>
        <v>228</v>
      </c>
      <c r="T10" s="25">
        <f>IF(S10=0,0,S10/[1]基準人口!$D5*100000)</f>
        <v>306.17588999153986</v>
      </c>
      <c r="U10" s="24">
        <f t="shared" si="0"/>
        <v>6</v>
      </c>
      <c r="V10" s="25">
        <f>IF(U10=0,0,U10/[1]基準人口!$B5*100000)</f>
        <v>4.2302675644234498</v>
      </c>
      <c r="W10" s="39">
        <f>W16+W20+W26+W36+W30+W40</f>
        <v>5</v>
      </c>
      <c r="X10" s="25">
        <f>IF(W10=0,0,W10/[1]基準人口!$C5*100000)</f>
        <v>7.421921387008668</v>
      </c>
      <c r="Y10" s="39">
        <f>Y16+Y20+Y26+Y36+Y30+Y40</f>
        <v>1</v>
      </c>
      <c r="Z10" s="25">
        <f>IF(Y10=0,0,Y10/[1]基準人口!$D5*100000)</f>
        <v>1.3428767104892101</v>
      </c>
      <c r="AA10" s="24">
        <f t="shared" si="1"/>
        <v>61</v>
      </c>
      <c r="AB10" s="25">
        <f>IF(AA10=0,0,AA10/[1]基準人口!$B5*100000)</f>
        <v>43.007720238305069</v>
      </c>
      <c r="AC10" s="39">
        <f>AC16+AC20+AC26+AC36+AC30+AC40</f>
        <v>41</v>
      </c>
      <c r="AD10" s="25">
        <f>IF(AC10=0,0,AC10/[1]基準人口!$C5*100000)</f>
        <v>60.859755373471089</v>
      </c>
      <c r="AE10" s="39">
        <f>AE16+AE20+AE26+AE36+AE30+AE40</f>
        <v>20</v>
      </c>
      <c r="AF10" s="25">
        <f>IF(AE10=0,0,AE10/[1]基準人口!$D5*100000)</f>
        <v>26.857534209784198</v>
      </c>
      <c r="AG10" s="24">
        <f t="shared" si="32"/>
        <v>37</v>
      </c>
      <c r="AH10" s="25">
        <f>IF(AG10=0,0,AG10/[1]基準人口!$B5*100000)</f>
        <v>26.086649980611273</v>
      </c>
      <c r="AI10" s="39">
        <f>AI16+AI20+AI26+AI36+AI30+AI40</f>
        <v>20</v>
      </c>
      <c r="AJ10" s="25">
        <f>IF(AI10=0,0,AI10/[1]基準人口!$C5*100000)</f>
        <v>29.687685548034672</v>
      </c>
      <c r="AK10" s="39">
        <f>AK16+AK20+AK26+AK36+AK30+AK40</f>
        <v>17</v>
      </c>
      <c r="AL10" s="25">
        <f>IF(AK10=0,0,AK10/[1]基準人口!$D5*100000)</f>
        <v>22.828904078316569</v>
      </c>
      <c r="AM10" s="88" t="s">
        <v>127</v>
      </c>
      <c r="AN10" s="27"/>
      <c r="AO10" s="94" t="s">
        <v>127</v>
      </c>
      <c r="AP10" s="24">
        <f t="shared" si="2"/>
        <v>17</v>
      </c>
      <c r="AQ10" s="25">
        <f>IF(AP10=0,0,AP10/[1]基準人口!$B5*100000)</f>
        <v>11.985758099199774</v>
      </c>
      <c r="AR10" s="39">
        <f>AR16+AR20+AR26+AR36+AR30+AR40</f>
        <v>5</v>
      </c>
      <c r="AS10" s="25">
        <f>IF(AR10=0,0,AR10/[1]基準人口!$C5*100000)</f>
        <v>7.421921387008668</v>
      </c>
      <c r="AT10" s="39">
        <f>AT16+AT20+AT26+AT36+AT30+AT40</f>
        <v>12</v>
      </c>
      <c r="AU10" s="25">
        <f>IF(AT10=0,0,AT10/[1]基準人口!$D5*100000)</f>
        <v>16.114520525870521</v>
      </c>
      <c r="AV10" s="24">
        <f t="shared" si="3"/>
        <v>54</v>
      </c>
      <c r="AW10" s="25">
        <f>IF(AV10=0,0,AV10/[1]基準人口!$B5*100000)</f>
        <v>38.072408079811048</v>
      </c>
      <c r="AX10" s="39">
        <f t="shared" si="33"/>
        <v>25</v>
      </c>
      <c r="AY10" s="25">
        <f>IF(AX10=0,0,AX10/[1]基準人口!$C5*100000)</f>
        <v>37.109606935043345</v>
      </c>
      <c r="AZ10" s="39">
        <f t="shared" si="33"/>
        <v>29</v>
      </c>
      <c r="BA10" s="25">
        <f>IF(AZ10=0,0,AZ10/[1]基準人口!$D5*100000)</f>
        <v>38.943424604187086</v>
      </c>
      <c r="BB10" s="24">
        <f t="shared" si="4"/>
        <v>61</v>
      </c>
      <c r="BC10" s="25">
        <f>IF(BB10=0,0,BB10/[1]基準人口!$B5*100000)</f>
        <v>43.007720238305069</v>
      </c>
      <c r="BD10" s="39">
        <f>BD16+BD20+BD26+BD36+BD30+BD40</f>
        <v>35</v>
      </c>
      <c r="BE10" s="25">
        <f>IF(BD10=0,0,BD10/[1]基準人口!$C5*100000)</f>
        <v>51.953449709060685</v>
      </c>
      <c r="BF10" s="39">
        <f>BF16+BF20+BF26+BF36+BF30+BF40</f>
        <v>26</v>
      </c>
      <c r="BG10" s="25">
        <f>IF(BF10=0,0,BF10/[1]基準人口!$D5*100000)</f>
        <v>34.914794472719457</v>
      </c>
      <c r="BH10" s="24">
        <f t="shared" si="5"/>
        <v>29</v>
      </c>
      <c r="BI10" s="25">
        <f>IF(BH10=0,0,BH10/[1]基準人口!$B5*100000)</f>
        <v>20.446293228046674</v>
      </c>
      <c r="BJ10" s="39">
        <f>BJ16+BJ20+BJ26+BJ36+BJ30+BJ40</f>
        <v>14</v>
      </c>
      <c r="BK10" s="25">
        <f>IF(BJ10=0,0,BJ10/[1]基準人口!$C5*100000)</f>
        <v>20.781379883624272</v>
      </c>
      <c r="BL10" s="39">
        <f>BL16+BL20+BL26+BL36+BL30+BL40</f>
        <v>15</v>
      </c>
      <c r="BM10" s="25">
        <f>IF(BL10=0,0,BL10/[1]基準人口!$D5*100000)</f>
        <v>20.143150657338147</v>
      </c>
      <c r="BN10" s="24">
        <f t="shared" si="6"/>
        <v>50</v>
      </c>
      <c r="BO10" s="25">
        <f>IF(BN10=0,0,BN10/[1]基準人口!$B5*100000)</f>
        <v>35.252229703528748</v>
      </c>
      <c r="BP10" s="39">
        <f>BP16+BP20+BP26+BP36+BP30+BP40</f>
        <v>22</v>
      </c>
      <c r="BQ10" s="25">
        <f>IF(BP10=0,0,BP10/[1]基準人口!$C5*100000)</f>
        <v>32.656454102838147</v>
      </c>
      <c r="BR10" s="39">
        <f>BR16+BR20+BR26+BR36+BR30+BR40</f>
        <v>28</v>
      </c>
      <c r="BS10" s="25">
        <f>IF(BR10=0,0,BR10/[1]基準人口!$D5*100000)</f>
        <v>37.600547893697879</v>
      </c>
      <c r="BT10" s="24">
        <f t="shared" si="34"/>
        <v>79</v>
      </c>
      <c r="BU10" s="25">
        <f>IF(BT10=0,0,BT10/[1]基準人口!$B5*100000)</f>
        <v>55.698522931575418</v>
      </c>
      <c r="BV10" s="39">
        <f>BV16+BV20+BV26+BV36+BV30+BV40</f>
        <v>52</v>
      </c>
      <c r="BW10" s="25">
        <f>IF(BV10=0,0,BV10/[1]基準人口!$C5*100000)</f>
        <v>77.187982424890166</v>
      </c>
      <c r="BX10" s="39">
        <f>BX16+BX20+BX26+BX36+BX30+BX40</f>
        <v>27</v>
      </c>
      <c r="BY10" s="25">
        <f>IF(BX10=0,0,BX10/[1]基準人口!$D5*100000)</f>
        <v>36.257671183208672</v>
      </c>
      <c r="BZ10" s="88" t="s">
        <v>127</v>
      </c>
      <c r="CA10" s="27"/>
      <c r="CB10" s="73" t="s">
        <v>127</v>
      </c>
      <c r="CC10" s="24">
        <f t="shared" si="35"/>
        <v>25</v>
      </c>
      <c r="CD10" s="25">
        <f>IF(CC10=0,0,CC10/[1]基準人口!$B5*100000)</f>
        <v>17.626114851764374</v>
      </c>
      <c r="CE10" s="39">
        <f>CE16+CE20+CE26+CE36+CE30+CE40</f>
        <v>0</v>
      </c>
      <c r="CF10" s="25">
        <f>IF(CE10=0,0,CE10/[1]基準人口!$C5*100000)</f>
        <v>0</v>
      </c>
      <c r="CG10" s="39">
        <f>CG16+CG20+CG26+CG36+CG30+CG40</f>
        <v>25</v>
      </c>
      <c r="CH10" s="25">
        <f>IF(CG10=0,0,CG10/[1]基準人口!$D5*100000)</f>
        <v>33.57191776223025</v>
      </c>
      <c r="CI10" s="24">
        <f t="shared" si="36"/>
        <v>7</v>
      </c>
      <c r="CJ10" s="25">
        <f>IF(CI10=0,0,CI10/[1]基準人口!$D5*100000)</f>
        <v>9.4001369734244697</v>
      </c>
      <c r="CK10" s="28" t="s">
        <v>124</v>
      </c>
      <c r="CL10" s="29" t="s">
        <v>128</v>
      </c>
      <c r="CM10" s="39">
        <f>CM16+CM20+CM26+CM36+CM30+CM40</f>
        <v>7</v>
      </c>
      <c r="CN10" s="25">
        <f>IF(CM10=0,0,CM10/[1]基準人口!$D5*100000)</f>
        <v>9.4001369734244697</v>
      </c>
      <c r="CO10" s="24">
        <f t="shared" si="37"/>
        <v>12</v>
      </c>
      <c r="CP10" s="25">
        <f>IF(CO10=0,0,CO10/[1]基準人口!$B5*100000)</f>
        <v>8.4605351288468995</v>
      </c>
      <c r="CQ10" s="39">
        <f>CQ16+CQ20+CQ26+CQ36+CQ30+CQ40</f>
        <v>7</v>
      </c>
      <c r="CR10" s="25">
        <f>IF(CQ10=0,0,CQ10/[1]基準人口!$C5*100000)</f>
        <v>10.390689941812136</v>
      </c>
      <c r="CS10" s="39">
        <f>CS16+CS20+CS26+CS36+CS30+CS40</f>
        <v>5</v>
      </c>
      <c r="CT10" s="25">
        <f>IF(CS10=0,0,CS10/[1]基準人口!$D5*100000)</f>
        <v>6.7143835524460496</v>
      </c>
      <c r="CU10" s="24">
        <f t="shared" si="7"/>
        <v>20</v>
      </c>
      <c r="CV10" s="25">
        <f>IF(CU10=0,0,CU10/[1]基準人口!$B5*100000)</f>
        <v>14.100891881411499</v>
      </c>
      <c r="CW10" s="39">
        <f>CW16+CW20+CW26+CW36+CW30+CW40</f>
        <v>7</v>
      </c>
      <c r="CX10" s="25">
        <f>IF(CW10=0,0,CW10/[1]基準人口!$C5*100000)</f>
        <v>10.390689941812136</v>
      </c>
      <c r="CY10" s="39">
        <f>CY16+CY20+CY26+CY36+CY30+CY40</f>
        <v>13</v>
      </c>
      <c r="CZ10" s="25">
        <f>IF(CY10=0,0,CY10/[1]基準人口!$D5*100000)</f>
        <v>17.457397236359729</v>
      </c>
      <c r="DA10" s="24">
        <f t="shared" si="8"/>
        <v>8</v>
      </c>
      <c r="DB10" s="25">
        <f>IF(DA10=0,0,DA10/[1]基準人口!$B5*100000)</f>
        <v>5.6403567525645997</v>
      </c>
      <c r="DC10" s="39">
        <f>DC16+DC20+DC26+DC36+DC30+DC40</f>
        <v>3</v>
      </c>
      <c r="DD10" s="25">
        <f>IF(DC10=0,0,DC10/[1]基準人口!$C5*100000)</f>
        <v>4.453152832205201</v>
      </c>
      <c r="DE10" s="39">
        <f>DE16+DE20+DE26+DE36+DE30+DE40</f>
        <v>5</v>
      </c>
      <c r="DF10" s="25">
        <f>IF(DE10=0,0,DE10/[1]基準人口!$D5*100000)</f>
        <v>6.7143835524460496</v>
      </c>
      <c r="DG10" s="24">
        <f t="shared" si="9"/>
        <v>256</v>
      </c>
      <c r="DH10" s="25">
        <f>IF(DG10=0,0,DG10/[1]基準人口!$B5*100000)</f>
        <v>180.49141608206719</v>
      </c>
      <c r="DI10" s="39">
        <f>DI16+DI20+DI26+DI36+DI30+DI40</f>
        <v>96</v>
      </c>
      <c r="DJ10" s="25">
        <f>IF(DI10=0,0,DI10/[1]基準人口!$C5*100000)</f>
        <v>142.50089063056643</v>
      </c>
      <c r="DK10" s="39">
        <f>DK16+DK20+DK26+DK36+DK30+DK40</f>
        <v>160</v>
      </c>
      <c r="DL10" s="25">
        <f>IF(DK10=0,0,DK10/[1]基準人口!$D5*100000)</f>
        <v>214.86027367827359</v>
      </c>
      <c r="DM10" s="88" t="s">
        <v>127</v>
      </c>
      <c r="DN10" s="27"/>
      <c r="DO10" s="73" t="s">
        <v>127</v>
      </c>
      <c r="DP10" s="24">
        <f t="shared" si="10"/>
        <v>36</v>
      </c>
      <c r="DQ10" s="25">
        <f>IF(DP10=0,0,DP10/[1]基準人口!$B5*100000)</f>
        <v>25.381605386540702</v>
      </c>
      <c r="DR10" s="39">
        <f>DR16+DR20+DR26+DR36+DR30+DR40</f>
        <v>16</v>
      </c>
      <c r="DS10" s="25">
        <f>IF(DR10=0,0,DR10/[1]基準人口!$C5*100000)</f>
        <v>23.75014843842774</v>
      </c>
      <c r="DT10" s="39">
        <f>DT16+DT20+DT26+DT36+DT30+DT40</f>
        <v>20</v>
      </c>
      <c r="DU10" s="25">
        <f>IF(DT10=0,0,DT10/[1]基準人口!$D5*100000)</f>
        <v>26.857534209784198</v>
      </c>
      <c r="DV10" s="24">
        <f t="shared" si="11"/>
        <v>14</v>
      </c>
      <c r="DW10" s="25">
        <f>IF(DV10=0,0,DV10/[1]基準人口!$B5*100000)</f>
        <v>9.8706243169880494</v>
      </c>
      <c r="DX10" s="39">
        <f>DX16+DX20+DX26+DX36+DX30+DX40</f>
        <v>6</v>
      </c>
      <c r="DY10" s="25">
        <f>IF(DX10=0,0,DX10/[1]基準人口!$C5*100000)</f>
        <v>8.9063056644104019</v>
      </c>
      <c r="DZ10" s="39">
        <f>DZ16+DZ20+DZ26+DZ36+DZ30+DZ40</f>
        <v>8</v>
      </c>
      <c r="EA10" s="25">
        <f>IF(DZ10=0,0,DZ10/[1]基準人口!$D5*100000)</f>
        <v>10.743013683913681</v>
      </c>
      <c r="EB10" s="24">
        <f t="shared" si="12"/>
        <v>63</v>
      </c>
      <c r="EC10" s="25">
        <f>IF(EB10=0,0,EB10/[1]基準人口!$B5*100000)</f>
        <v>44.417809426446219</v>
      </c>
      <c r="ED10" s="39">
        <f>ED16+ED20+ED26+ED36+ED30+ED40</f>
        <v>29</v>
      </c>
      <c r="EE10" s="25">
        <f>IF(ED10=0,0,ED10/[1]基準人口!$C5*100000)</f>
        <v>43.047144044650281</v>
      </c>
      <c r="EF10" s="39">
        <f>EF16+EF20+EF26+EF36+EF30+EF40</f>
        <v>34</v>
      </c>
      <c r="EG10" s="25">
        <f>IF(EF10=0,0,EF10/[1]基準人口!$D5*100000)</f>
        <v>45.657808156633138</v>
      </c>
      <c r="EH10" s="24">
        <f t="shared" si="13"/>
        <v>108</v>
      </c>
      <c r="EI10" s="25">
        <f>IF(EH10=0,0,EH10/[1]基準人口!$B5*100000)</f>
        <v>76.144816159622096</v>
      </c>
      <c r="EJ10" s="39">
        <f>EJ16+EJ20+EJ26+EJ36+EJ30+EJ40</f>
        <v>33</v>
      </c>
      <c r="EK10" s="25">
        <f>IF(EJ10=0,0,EJ10/[1]基準人口!$C5*100000)</f>
        <v>48.98468115425721</v>
      </c>
      <c r="EL10" s="39">
        <f>EL16+EL20+EL26+EL36+EL30+EL40</f>
        <v>75</v>
      </c>
      <c r="EM10" s="25">
        <f>IF(EL10=0,0,EL10/[1]基準人口!$D5*100000)</f>
        <v>100.71575328669076</v>
      </c>
      <c r="EN10" s="24">
        <f t="shared" si="14"/>
        <v>141</v>
      </c>
      <c r="EO10" s="25">
        <f>IF(EN10=0,0,EN10/[1]基準人口!$B5*100000)</f>
        <v>99.411287763951066</v>
      </c>
      <c r="EP10" s="39">
        <f>EP16+EP20+EP26+EP36+EP30+EP40</f>
        <v>71</v>
      </c>
      <c r="EQ10" s="25">
        <f>IF(EP10=0,0,EP10/[1]基準人口!$C5*100000)</f>
        <v>105.3912836955231</v>
      </c>
      <c r="ER10" s="39">
        <f>ER16+ER20+ER26+ER36+ER30+ER40</f>
        <v>70</v>
      </c>
      <c r="ES10" s="25">
        <f>IF(ER10=0,0,ER10/[1]基準人口!$D5*100000)</f>
        <v>94.001369734244705</v>
      </c>
      <c r="ET10" s="24">
        <f t="shared" si="15"/>
        <v>15</v>
      </c>
      <c r="EU10" s="25">
        <f>IF(ET10=0,0,ET10/[1]基準人口!$B5*100000)</f>
        <v>10.575668911058624</v>
      </c>
      <c r="EV10" s="39">
        <f>EV16+EV20+EV26+EV36+EV30+EV40</f>
        <v>3</v>
      </c>
      <c r="EW10" s="25">
        <f>IF(EV10=0,0,EV10/[1]基準人口!$C5*100000)</f>
        <v>4.453152832205201</v>
      </c>
      <c r="EX10" s="39">
        <f>EX16+EX20+EX26+EX36+EX30+EX40</f>
        <v>12</v>
      </c>
      <c r="EY10" s="25">
        <f>IF(EX10=0,0,EX10/[1]基準人口!$D5*100000)</f>
        <v>16.114520525870521</v>
      </c>
      <c r="EZ10" s="88" t="s">
        <v>127</v>
      </c>
      <c r="FA10" s="27"/>
      <c r="FB10" s="73" t="s">
        <v>127</v>
      </c>
      <c r="FC10" s="24">
        <f t="shared" si="16"/>
        <v>41</v>
      </c>
      <c r="FD10" s="40">
        <f>IF(FC10=0,0,FC10/[1]基準人口!$B5*100000)</f>
        <v>28.90682835689357</v>
      </c>
      <c r="FE10" s="39">
        <f>FE16+FE20+FE26+FE36+FE30+FE40</f>
        <v>19</v>
      </c>
      <c r="FF10" s="40">
        <f>IF(FE10=0,0,FE10/[1]基準人口!$C5*100000)</f>
        <v>28.203301270632942</v>
      </c>
      <c r="FG10" s="39">
        <f>FG16+FG20+FG26+FG36+FG30+FG40</f>
        <v>22</v>
      </c>
      <c r="FH10" s="40">
        <f>IF(FG10=0,0,FG10/[1]基準人口!$D5*100000)</f>
        <v>29.543287630762624</v>
      </c>
      <c r="FI10" s="24">
        <f t="shared" si="17"/>
        <v>82</v>
      </c>
      <c r="FJ10" s="40">
        <f>IF(FI10=0,0,FI10/[1]基準人口!$B5*100000)</f>
        <v>57.81365671378714</v>
      </c>
      <c r="FK10" s="39">
        <f>FK16+FK20+FK26+FK36+FK30+FK40</f>
        <v>47</v>
      </c>
      <c r="FL10" s="40">
        <f>IF(FK10=0,0,FK10/[1]基準人口!$C5*100000)</f>
        <v>69.766061037881485</v>
      </c>
      <c r="FM10" s="39">
        <f>FM16+FM20+FM26+FM36+FM30+FM40</f>
        <v>35</v>
      </c>
      <c r="FN10" s="40">
        <f>IF(FM10=0,0,FM10/[1]基準人口!$D5*100000)</f>
        <v>47.000684867122352</v>
      </c>
      <c r="FO10" s="24">
        <f t="shared" si="18"/>
        <v>22</v>
      </c>
      <c r="FP10" s="25">
        <f>IF(FO10=0,0,FO10/[1]基準人口!$B5*100000)</f>
        <v>15.510981069552647</v>
      </c>
      <c r="FQ10" s="39">
        <f>FQ16+FQ20+FQ26+FQ36+FQ30+FQ40</f>
        <v>12</v>
      </c>
      <c r="FR10" s="25">
        <f>IF(FQ10=0,0,FQ10/[1]基準人口!$C5*100000)</f>
        <v>17.812611328820804</v>
      </c>
      <c r="FS10" s="39">
        <f>FS16+FS20+FS26+FS36+FS30+FS40</f>
        <v>10</v>
      </c>
      <c r="FT10" s="25">
        <f>IF(FS10=0,0,FS10/[1]基準人口!$D5*100000)</f>
        <v>13.428767104892099</v>
      </c>
      <c r="FU10" s="24">
        <f t="shared" si="19"/>
        <v>203</v>
      </c>
      <c r="FV10" s="40">
        <f>IF(FU10=0,0,FU10/[1]基準人口!$B5*100000)</f>
        <v>143.12405259632672</v>
      </c>
      <c r="FW10" s="39">
        <f>FW16+FW20+FW26+FW36+FW30+FW40</f>
        <v>107</v>
      </c>
      <c r="FX10" s="40">
        <f>IF(FW10=0,0,FW10/[1]基準人口!$C5*100000)</f>
        <v>158.82911768198551</v>
      </c>
      <c r="FY10" s="39">
        <f>FY16+FY20+FY26+FY36+FY30+FY40</f>
        <v>96</v>
      </c>
      <c r="FZ10" s="40">
        <f>IF(FY10=0,0,FY10/[1]基準人口!$D5*100000)</f>
        <v>128.91616420696417</v>
      </c>
      <c r="GA10" s="24">
        <f t="shared" si="20"/>
        <v>30</v>
      </c>
      <c r="GB10" s="25">
        <f>IF(GA10=0,0,GA10/[1]基準人口!$B5*100000)</f>
        <v>21.151337822117249</v>
      </c>
      <c r="GC10" s="39">
        <f>GC16+GC20+GC26+GC36+GC30+GC40</f>
        <v>21</v>
      </c>
      <c r="GD10" s="25">
        <f>IF(GC10=0,0,GC10/[1]基準人口!$C5*100000)</f>
        <v>31.172069825436409</v>
      </c>
      <c r="GE10" s="39">
        <f>GE16+GE20+GE26+GE36+GE30+GE40</f>
        <v>9</v>
      </c>
      <c r="GF10" s="25">
        <f>IF(GE10=0,0,GE10/[1]基準人口!$D5*100000)</f>
        <v>12.08589039440289</v>
      </c>
      <c r="GG10" s="24">
        <f t="shared" si="21"/>
        <v>0</v>
      </c>
      <c r="GH10" s="25">
        <f>IF(GG10=0,0,GG10/[1]基準人口!$B5*100000)</f>
        <v>0</v>
      </c>
      <c r="GI10" s="39">
        <f>GI16+GI20+GI26+GI36+GI30+GI40</f>
        <v>0</v>
      </c>
      <c r="GJ10" s="25">
        <f>IF(GI10=0,0,GI10/[1]基準人口!$C5*100000)</f>
        <v>0</v>
      </c>
      <c r="GK10" s="39">
        <f>GK16+GK20+GK26+GK36+GK30+GK40</f>
        <v>0</v>
      </c>
      <c r="GL10" s="25">
        <f>IF(GK10=0,0,GK10/[1]基準人口!$D5*100000)</f>
        <v>0</v>
      </c>
      <c r="GM10" s="88" t="s">
        <v>127</v>
      </c>
      <c r="GN10" s="27"/>
      <c r="GO10" s="73" t="s">
        <v>127</v>
      </c>
      <c r="GP10" s="41">
        <f t="shared" si="22"/>
        <v>21</v>
      </c>
      <c r="GQ10" s="25">
        <f>IF(GP10=0,0,GP10/[1]基準人口!$B5*100000)</f>
        <v>14.805936475482074</v>
      </c>
      <c r="GR10" s="39">
        <f>GR16+GR20+GR26+GR36+GR30+GR40</f>
        <v>11</v>
      </c>
      <c r="GS10" s="25">
        <f>IF(GR10=0,0,GR10/[1]基準人口!$C5*100000)</f>
        <v>16.328227051419073</v>
      </c>
      <c r="GT10" s="39">
        <f>GT16+GT20+GT26+GT36+GT30+GT40</f>
        <v>10</v>
      </c>
      <c r="GU10" s="25">
        <f>IF(GT10=0,0,GT10/[1]基準人口!$D5*100000)</f>
        <v>13.428767104892099</v>
      </c>
      <c r="GV10" s="24">
        <f t="shared" si="23"/>
        <v>35</v>
      </c>
      <c r="GW10" s="25">
        <f>IF(GV10=0,0,GV10/[1]基準人口!$B5*100000)</f>
        <v>24.676560792470124</v>
      </c>
      <c r="GX10" s="39">
        <f>GX16+GX20+GX26+GX36+GX30+GX40</f>
        <v>18</v>
      </c>
      <c r="GY10" s="25">
        <f>IF(GX10=0,0,GX10/[1]基準人口!$C5*100000)</f>
        <v>26.718916993231208</v>
      </c>
      <c r="GZ10" s="39">
        <f>GZ16+GZ20+GZ26+GZ36+GZ30+GZ40</f>
        <v>17</v>
      </c>
      <c r="HA10" s="25">
        <f>IF(GZ10=0,0,GZ10/[1]基準人口!$D5*100000)</f>
        <v>22.828904078316569</v>
      </c>
      <c r="HB10" s="41">
        <f t="shared" si="24"/>
        <v>126</v>
      </c>
      <c r="HC10" s="25">
        <f>IF(HB10=0,0,HB10/[1]基準人口!$B5*100000)</f>
        <v>88.835618852892438</v>
      </c>
      <c r="HD10" s="39">
        <f>HD16+HD20+HD26+HD36+HD30+HD40</f>
        <v>25</v>
      </c>
      <c r="HE10" s="25">
        <f>IF(HD10=0,0,HD10/[1]基準人口!$C5*100000)</f>
        <v>37.109606935043345</v>
      </c>
      <c r="HF10" s="39">
        <f>HF16+HF20+HF26+HF36+HF30+HF40</f>
        <v>101</v>
      </c>
      <c r="HG10" s="40">
        <f>IF(HF10=0,0,HF10/[1]基準人口!$D5*100000)</f>
        <v>135.63054775941021</v>
      </c>
      <c r="HH10" s="41">
        <f t="shared" si="25"/>
        <v>45</v>
      </c>
      <c r="HI10" s="25">
        <f>IF(HH10=0,0,HH10/[1]基準人口!$B5*100000)</f>
        <v>31.727006733175873</v>
      </c>
      <c r="HJ10" s="39">
        <f>HJ16+HJ20+HJ26+HJ36+HJ30+HJ40</f>
        <v>25</v>
      </c>
      <c r="HK10" s="40">
        <f>IF(HJ10=0,0,HJ10/[1]基準人口!$C5*100000)</f>
        <v>37.109606935043345</v>
      </c>
      <c r="HL10" s="39">
        <f>HL16+HL20+HL26+HL36+HL30+HL40</f>
        <v>20</v>
      </c>
      <c r="HM10" s="25">
        <f>IF(HL10=0,0,HL10/[1]基準人口!$D5*100000)</f>
        <v>26.857534209784198</v>
      </c>
      <c r="HN10" s="41">
        <f t="shared" si="26"/>
        <v>3</v>
      </c>
      <c r="HO10" s="25">
        <f>IF(HN10=0,0,HN10/[1]基準人口!$B5*100000)</f>
        <v>2.1151337822117249</v>
      </c>
      <c r="HP10" s="39">
        <f>HP16+HP20+HP26+HP36+HP30+HP40</f>
        <v>3</v>
      </c>
      <c r="HQ10" s="40">
        <f>IF(HP10=0,0,HP10/[1]基準人口!$C5*100000)</f>
        <v>4.453152832205201</v>
      </c>
      <c r="HR10" s="39">
        <f>HR16+HR20+HR26+HR36+HR30+HR40</f>
        <v>0</v>
      </c>
      <c r="HS10" s="25">
        <f>IF(HR10=0,0,HR10/[1]基準人口!$D5*100000)</f>
        <v>0</v>
      </c>
      <c r="HT10" s="41">
        <f t="shared" si="27"/>
        <v>3</v>
      </c>
      <c r="HU10" s="25">
        <f>IF(HT10=0,0,HT10/[1]基準人口!$B5*100000)</f>
        <v>2.1151337822117249</v>
      </c>
      <c r="HV10" s="39">
        <f>HV16+HV20+HV26+HV36+HV30+HV40</f>
        <v>3</v>
      </c>
      <c r="HW10" s="40">
        <f>IF(HV10=0,0,HV10/[1]基準人口!$C5*100000)</f>
        <v>4.453152832205201</v>
      </c>
      <c r="HX10" s="39">
        <f>HX16+HX20+HX26+HX36+HX30+HX40</f>
        <v>0</v>
      </c>
      <c r="HY10" s="25">
        <f>IF(HX10=0,0,HX10/[1]基準人口!$D5*100000)</f>
        <v>0</v>
      </c>
      <c r="HZ10" s="41">
        <f t="shared" si="28"/>
        <v>23</v>
      </c>
      <c r="IA10" s="25">
        <f>IF(HZ10=0,0,HZ10/[1]基準人口!$B5*100000)</f>
        <v>16.216025663623224</v>
      </c>
      <c r="IB10" s="39">
        <f>IB16+IB20+IB26+IB36+IB30+IB40</f>
        <v>16</v>
      </c>
      <c r="IC10" s="40">
        <f>IF(IB10=0,0,IB10/[1]基準人口!$C5*100000)</f>
        <v>23.75014843842774</v>
      </c>
      <c r="ID10" s="39">
        <f>ID16+ID20+ID26+ID36+ID30+ID40</f>
        <v>7</v>
      </c>
      <c r="IE10" s="42">
        <f>IF(ID10=0,0,ID10/[1]基準人口!$D5*100000)</f>
        <v>9.4001369734244697</v>
      </c>
      <c r="IF10" s="88" t="s">
        <v>127</v>
      </c>
      <c r="IG10" s="35"/>
      <c r="IH10" s="36"/>
      <c r="II10" s="37"/>
      <c r="IJ10" s="37"/>
      <c r="IK10" s="37"/>
      <c r="IL10" s="37"/>
      <c r="IM10" s="37"/>
      <c r="IN10" s="37"/>
      <c r="IO10" s="37"/>
    </row>
    <row r="11" spans="1:249" s="38" customFormat="1" ht="24.75" customHeight="1" x14ac:dyDescent="0.15">
      <c r="A11" s="74" t="s">
        <v>129</v>
      </c>
      <c r="B11" s="23"/>
      <c r="C11" s="24">
        <f t="shared" si="29"/>
        <v>3908</v>
      </c>
      <c r="D11" s="25">
        <f>IF(C11=0,0,C11/[1]基準人口!$B6*100000)</f>
        <v>1134.0257041957209</v>
      </c>
      <c r="E11" s="39">
        <f>SUM(E12:E15,E16)</f>
        <v>1901</v>
      </c>
      <c r="F11" s="25">
        <f>IF(E11=0,0,E11/[1]基準人口!$C6*100000)</f>
        <v>1165.5854905759868</v>
      </c>
      <c r="G11" s="39">
        <f>SUM(G12:G15,G16)</f>
        <v>2007</v>
      </c>
      <c r="H11" s="25">
        <f>IF(G11=0,0,G11/[1]基準人口!$D6*100000)</f>
        <v>1105.6693789630838</v>
      </c>
      <c r="I11" s="24">
        <f t="shared" si="30"/>
        <v>6</v>
      </c>
      <c r="J11" s="25">
        <f>IF(I11=0,0,I11/[1]基準人口!$B6*100000)</f>
        <v>1.7410834762472689</v>
      </c>
      <c r="K11" s="39">
        <f>SUM(K12:K15,K16)</f>
        <v>3</v>
      </c>
      <c r="L11" s="25">
        <f>IF(K11=0,0,K11/[1]基準人口!$C6*100000)</f>
        <v>1.8394300219505317</v>
      </c>
      <c r="M11" s="39">
        <f>SUM(M12:M15,M16)</f>
        <v>3</v>
      </c>
      <c r="N11" s="25">
        <f>IF(M11=0,0,M11/[1]基準人口!$D6*100000)</f>
        <v>1.6527195500195571</v>
      </c>
      <c r="O11" s="24">
        <f t="shared" si="31"/>
        <v>1203</v>
      </c>
      <c r="P11" s="25">
        <f>IF(O11=0,0,O11/[1]基準人口!$B6*100000)</f>
        <v>349.08723698757734</v>
      </c>
      <c r="Q11" s="39">
        <f>SUM(Q12:Q15,Q16)</f>
        <v>691</v>
      </c>
      <c r="R11" s="25">
        <f>IF(Q11=0,0,Q11/[1]基準人口!$C6*100000)</f>
        <v>423.68204838927244</v>
      </c>
      <c r="S11" s="39">
        <f>SUM(S12:S15,S16)</f>
        <v>512</v>
      </c>
      <c r="T11" s="25">
        <f>IF(S11=0,0,S11/[1]基準人口!$D6*100000)</f>
        <v>282.06413653667107</v>
      </c>
      <c r="U11" s="24">
        <f t="shared" si="0"/>
        <v>21</v>
      </c>
      <c r="V11" s="25">
        <f>IF(U11=0,0,U11/[1]基準人口!$B6*100000)</f>
        <v>6.0937921668654402</v>
      </c>
      <c r="W11" s="39">
        <f>SUM(W12:W15,W16)</f>
        <v>15</v>
      </c>
      <c r="X11" s="25">
        <f>IF(W11=0,0,W11/[1]基準人口!$C6*100000)</f>
        <v>9.1971501097526573</v>
      </c>
      <c r="Y11" s="39">
        <f>SUM(Y12:Y15,Y16)</f>
        <v>6</v>
      </c>
      <c r="Z11" s="25">
        <f>IF(Y11=0,0,Y11/[1]基準人口!$D6*100000)</f>
        <v>3.3054391000391141</v>
      </c>
      <c r="AA11" s="24">
        <f t="shared" si="1"/>
        <v>144</v>
      </c>
      <c r="AB11" s="25">
        <f>IF(AA11=0,0,AA11/[1]基準人口!$B6*100000)</f>
        <v>41.786003429934446</v>
      </c>
      <c r="AC11" s="39">
        <f>SUM(AC12:AC15,AC16)</f>
        <v>94</v>
      </c>
      <c r="AD11" s="25">
        <f>IF(AC11=0,0,AC11/[1]基準人口!$C6*100000)</f>
        <v>57.635474021116664</v>
      </c>
      <c r="AE11" s="39">
        <f>SUM(AE12:AE15,AE16)</f>
        <v>50</v>
      </c>
      <c r="AF11" s="25">
        <f>IF(AE11=0,0,AE11/[1]基準人口!$D6*100000)</f>
        <v>27.545325833659287</v>
      </c>
      <c r="AG11" s="24">
        <f t="shared" si="32"/>
        <v>109</v>
      </c>
      <c r="AH11" s="25">
        <f>IF(AG11=0,0,AG11/[1]基準人口!$B6*100000)</f>
        <v>31.629683151825382</v>
      </c>
      <c r="AI11" s="39">
        <f>SUM(AI12:AI15,AI16)</f>
        <v>49</v>
      </c>
      <c r="AJ11" s="25">
        <f>IF(AI11=0,0,AI11/[1]基準人口!$C6*100000)</f>
        <v>30.044023691858683</v>
      </c>
      <c r="AK11" s="39">
        <f>SUM(AK12:AK15,AK16)</f>
        <v>60</v>
      </c>
      <c r="AL11" s="25">
        <f>IF(AK11=0,0,AK11/[1]基準人口!$D6*100000)</f>
        <v>33.054391000391142</v>
      </c>
      <c r="AM11" s="89" t="s">
        <v>129</v>
      </c>
      <c r="AN11" s="27"/>
      <c r="AO11" s="95" t="s">
        <v>129</v>
      </c>
      <c r="AP11" s="24">
        <f t="shared" si="2"/>
        <v>34</v>
      </c>
      <c r="AQ11" s="25">
        <f>IF(AP11=0,0,AP11/[1]基準人口!$B6*100000)</f>
        <v>9.8661396987345231</v>
      </c>
      <c r="AR11" s="39">
        <f>SUM(AR12:AR15,AR16)</f>
        <v>25</v>
      </c>
      <c r="AS11" s="25">
        <f>IF(AR11=0,0,AR11/[1]基準人口!$C6*100000)</f>
        <v>15.328583516254431</v>
      </c>
      <c r="AT11" s="39">
        <f>SUM(AT12:AT15,AT16)</f>
        <v>9</v>
      </c>
      <c r="AU11" s="25">
        <f>IF(AT11=0,0,AT11/[1]基準人口!$D6*100000)</f>
        <v>4.9581586500586718</v>
      </c>
      <c r="AV11" s="24">
        <f t="shared" si="3"/>
        <v>143</v>
      </c>
      <c r="AW11" s="25">
        <f>IF(AV11=0,0,AV11/[1]基準人口!$B6*100000)</f>
        <v>41.495822850559904</v>
      </c>
      <c r="AX11" s="39">
        <f t="shared" si="33"/>
        <v>74</v>
      </c>
      <c r="AY11" s="25">
        <f>IF(AX11=0,0,AX11/[1]基準人口!$C6*100000)</f>
        <v>45.372607208113109</v>
      </c>
      <c r="AZ11" s="39">
        <f t="shared" si="33"/>
        <v>69</v>
      </c>
      <c r="BA11" s="25">
        <f>IF(AZ11=0,0,AZ11/[1]基準人口!$D6*100000)</f>
        <v>38.012549650449813</v>
      </c>
      <c r="BB11" s="24">
        <f t="shared" si="4"/>
        <v>153</v>
      </c>
      <c r="BC11" s="25">
        <f>IF(BB11=0,0,BB11/[1]基準人口!$B6*100000)</f>
        <v>44.39762864430535</v>
      </c>
      <c r="BD11" s="39">
        <f>SUM(BD12:BD15,BD16)</f>
        <v>97</v>
      </c>
      <c r="BE11" s="25">
        <f>IF(BD11=0,0,BD11/[1]基準人口!$C6*100000)</f>
        <v>59.474904043067191</v>
      </c>
      <c r="BF11" s="39">
        <f>SUM(BF12:BF15,BF16)</f>
        <v>56</v>
      </c>
      <c r="BG11" s="25">
        <f>IF(BF11=0,0,BF11/[1]基準人口!$D6*100000)</f>
        <v>30.8507649336984</v>
      </c>
      <c r="BH11" s="24">
        <f t="shared" si="5"/>
        <v>68</v>
      </c>
      <c r="BI11" s="25">
        <f>IF(BH11=0,0,BH11/[1]基準人口!$B6*100000)</f>
        <v>19.732279397469046</v>
      </c>
      <c r="BJ11" s="39">
        <f>SUM(BJ12:BJ15,BJ16)</f>
        <v>33</v>
      </c>
      <c r="BK11" s="25">
        <f>IF(BJ11=0,0,BJ11/[1]基準人口!$C6*100000)</f>
        <v>20.233730241455849</v>
      </c>
      <c r="BL11" s="39">
        <f>SUM(BL12:BL15,BL16)</f>
        <v>35</v>
      </c>
      <c r="BM11" s="25">
        <f>IF(BL11=0,0,BL11/[1]基準人口!$D6*100000)</f>
        <v>19.2817280835615</v>
      </c>
      <c r="BN11" s="24">
        <f t="shared" si="6"/>
        <v>105</v>
      </c>
      <c r="BO11" s="25">
        <f>IF(BN11=0,0,BN11/[1]基準人口!$B6*100000)</f>
        <v>30.468960834327198</v>
      </c>
      <c r="BP11" s="39">
        <f>SUM(BP12:BP15,BP16)</f>
        <v>55</v>
      </c>
      <c r="BQ11" s="25">
        <f>IF(BP11=0,0,BP11/[1]基準人口!$C6*100000)</f>
        <v>33.722883735759744</v>
      </c>
      <c r="BR11" s="39">
        <f>SUM(BR12:BR15,BR16)</f>
        <v>50</v>
      </c>
      <c r="BS11" s="25">
        <f>IF(BR11=0,0,BR11/[1]基準人口!$D6*100000)</f>
        <v>27.545325833659287</v>
      </c>
      <c r="BT11" s="24">
        <f t="shared" si="34"/>
        <v>223</v>
      </c>
      <c r="BU11" s="25">
        <f>IF(BT11=0,0,BT11/[1]基準人口!$B6*100000)</f>
        <v>64.710269200523484</v>
      </c>
      <c r="BV11" s="39">
        <f>SUM(BV12:BV15,BV16)</f>
        <v>156</v>
      </c>
      <c r="BW11" s="25">
        <f>IF(BV11=0,0,BV11/[1]基準人口!$C6*100000)</f>
        <v>95.650361141427652</v>
      </c>
      <c r="BX11" s="39">
        <f>SUM(BX12:BX15,BX16)</f>
        <v>67</v>
      </c>
      <c r="BY11" s="25">
        <f>IF(BX11=0,0,BX11/[1]基準人口!$D6*100000)</f>
        <v>36.910736617103446</v>
      </c>
      <c r="BZ11" s="89" t="s">
        <v>129</v>
      </c>
      <c r="CA11" s="27"/>
      <c r="CB11" s="74" t="s">
        <v>129</v>
      </c>
      <c r="CC11" s="24">
        <f t="shared" si="35"/>
        <v>30</v>
      </c>
      <c r="CD11" s="25">
        <f>IF(CC11=0,0,CC11/[1]基準人口!$B6*100000)</f>
        <v>8.7054173812363445</v>
      </c>
      <c r="CE11" s="39">
        <f>SUM(CE12:CE15,CE16)</f>
        <v>0</v>
      </c>
      <c r="CF11" s="25">
        <f>IF(CE11=0,0,CE11/[1]基準人口!$C6*100000)</f>
        <v>0</v>
      </c>
      <c r="CG11" s="39">
        <f>SUM(CG12:CG15,CG16)</f>
        <v>30</v>
      </c>
      <c r="CH11" s="25">
        <f>IF(CG11=0,0,CG11/[1]基準人口!$D6*100000)</f>
        <v>16.527195500195571</v>
      </c>
      <c r="CI11" s="24">
        <f t="shared" si="36"/>
        <v>18</v>
      </c>
      <c r="CJ11" s="25">
        <f>IF(CI11=0,0,CI11/[1]基準人口!$D6*100000)</f>
        <v>9.9163173001173437</v>
      </c>
      <c r="CK11" s="28" t="s">
        <v>124</v>
      </c>
      <c r="CL11" s="29" t="s">
        <v>124</v>
      </c>
      <c r="CM11" s="39">
        <f>SUM(CM12:CM15,CM16)</f>
        <v>18</v>
      </c>
      <c r="CN11" s="25">
        <f>IF(CM11=0,0,CM11/[1]基準人口!$D6*100000)</f>
        <v>9.9163173001173437</v>
      </c>
      <c r="CO11" s="24">
        <f t="shared" si="37"/>
        <v>33</v>
      </c>
      <c r="CP11" s="25">
        <f>IF(CO11=0,0,CO11/[1]基準人口!$B6*100000)</f>
        <v>9.5759591193599771</v>
      </c>
      <c r="CQ11" s="39">
        <f>SUM(CQ12:CQ15,CQ16)</f>
        <v>19</v>
      </c>
      <c r="CR11" s="25">
        <f>IF(CQ11=0,0,CQ11/[1]基準人口!$C6*100000)</f>
        <v>11.649723472353367</v>
      </c>
      <c r="CS11" s="39">
        <f>SUM(CS12:CS15,CS16)</f>
        <v>14</v>
      </c>
      <c r="CT11" s="25">
        <f>IF(CS11=0,0,CS11/[1]基準人口!$D6*100000)</f>
        <v>7.7126912334246001</v>
      </c>
      <c r="CU11" s="24">
        <f t="shared" si="7"/>
        <v>37</v>
      </c>
      <c r="CV11" s="25">
        <f>IF(CU11=0,0,CU11/[1]基準人口!$B6*100000)</f>
        <v>10.736681436858156</v>
      </c>
      <c r="CW11" s="39">
        <f>SUM(CW12:CW15,CW16)</f>
        <v>22</v>
      </c>
      <c r="CX11" s="25">
        <f>IF(CW11=0,0,CW11/[1]基準人口!$C6*100000)</f>
        <v>13.489153494303899</v>
      </c>
      <c r="CY11" s="39">
        <f>SUM(CY12:CY15,CY16)</f>
        <v>15</v>
      </c>
      <c r="CZ11" s="25">
        <f>IF(CY11=0,0,CY11/[1]基準人口!$D6*100000)</f>
        <v>8.2635977500977855</v>
      </c>
      <c r="DA11" s="24">
        <f t="shared" si="8"/>
        <v>45</v>
      </c>
      <c r="DB11" s="25">
        <f>IF(DA11=0,0,DA11/[1]基準人口!$B6*100000)</f>
        <v>13.058126071854515</v>
      </c>
      <c r="DC11" s="39">
        <f>SUM(DC12:DC15,DC16)</f>
        <v>22</v>
      </c>
      <c r="DD11" s="25">
        <f>IF(DC11=0,0,DC11/[1]基準人口!$C6*100000)</f>
        <v>13.489153494303899</v>
      </c>
      <c r="DE11" s="39">
        <f>SUM(DE12:DE15,DE16)</f>
        <v>23</v>
      </c>
      <c r="DF11" s="25">
        <f>IF(DE11=0,0,DE11/[1]基準人口!$D6*100000)</f>
        <v>12.670849883483271</v>
      </c>
      <c r="DG11" s="24">
        <f t="shared" si="9"/>
        <v>475</v>
      </c>
      <c r="DH11" s="25">
        <f>IF(DG11=0,0,DG11/[1]基準人口!$B6*100000)</f>
        <v>137.83577520290876</v>
      </c>
      <c r="DI11" s="39">
        <f>SUM(DI12:DI15,DI16)</f>
        <v>189</v>
      </c>
      <c r="DJ11" s="25">
        <f>IF(DI11=0,0,DI11/[1]基準人口!$C6*100000)</f>
        <v>115.88409138288348</v>
      </c>
      <c r="DK11" s="39">
        <f>SUM(DK12:DK15,DK16)</f>
        <v>286</v>
      </c>
      <c r="DL11" s="25">
        <f>IF(DK11=0,0,DK11/[1]基準人口!$D6*100000)</f>
        <v>157.55926376853114</v>
      </c>
      <c r="DM11" s="89" t="s">
        <v>129</v>
      </c>
      <c r="DN11" s="27"/>
      <c r="DO11" s="74" t="s">
        <v>129</v>
      </c>
      <c r="DP11" s="24">
        <f t="shared" si="10"/>
        <v>59</v>
      </c>
      <c r="DQ11" s="25">
        <f>IF(DP11=0,0,DP11/[1]基準人口!$B6*100000)</f>
        <v>17.120654183098143</v>
      </c>
      <c r="DR11" s="39">
        <f>SUM(DR12:DR15,DR16)</f>
        <v>36</v>
      </c>
      <c r="DS11" s="25">
        <f>IF(DR11=0,0,DR11/[1]基準人口!$C6*100000)</f>
        <v>22.073160263406379</v>
      </c>
      <c r="DT11" s="39">
        <f>SUM(DT12:DT15,DT16)</f>
        <v>23</v>
      </c>
      <c r="DU11" s="25">
        <f>IF(DT11=0,0,DT11/[1]基準人口!$D6*100000)</f>
        <v>12.670849883483271</v>
      </c>
      <c r="DV11" s="24">
        <f t="shared" si="11"/>
        <v>56</v>
      </c>
      <c r="DW11" s="25">
        <f>IF(DV11=0,0,DV11/[1]基準人口!$B6*100000)</f>
        <v>16.250112444974508</v>
      </c>
      <c r="DX11" s="39">
        <f>SUM(DX12:DX15,DX16)</f>
        <v>27</v>
      </c>
      <c r="DY11" s="25">
        <f>IF(DX11=0,0,DX11/[1]基準人口!$C6*100000)</f>
        <v>16.554870197554784</v>
      </c>
      <c r="DZ11" s="39">
        <f>SUM(DZ12:DZ15,DZ16)</f>
        <v>29</v>
      </c>
      <c r="EA11" s="25">
        <f>IF(DZ11=0,0,DZ11/[1]基準人口!$D6*100000)</f>
        <v>15.976288983522386</v>
      </c>
      <c r="EB11" s="24">
        <f t="shared" si="12"/>
        <v>129</v>
      </c>
      <c r="EC11" s="25">
        <f>IF(EB11=0,0,EB11/[1]基準人口!$B6*100000)</f>
        <v>37.433294739316281</v>
      </c>
      <c r="ED11" s="39">
        <f>SUM(ED12:ED15,ED16)</f>
        <v>59</v>
      </c>
      <c r="EE11" s="25">
        <f>IF(ED11=0,0,ED11/[1]基準人口!$C6*100000)</f>
        <v>36.175457098360454</v>
      </c>
      <c r="EF11" s="39">
        <f>SUM(EF12:EF15,EF16)</f>
        <v>70</v>
      </c>
      <c r="EG11" s="25">
        <f>IF(EF11=0,0,EF11/[1]基準人口!$D6*100000)</f>
        <v>38.563456167123</v>
      </c>
      <c r="EH11" s="24">
        <f t="shared" si="13"/>
        <v>169</v>
      </c>
      <c r="EI11" s="25">
        <f>IF(EH11=0,0,EH11/[1]基準人口!$B6*100000)</f>
        <v>49.040517914298071</v>
      </c>
      <c r="EJ11" s="39">
        <f>SUM(EJ12:EJ15,EJ16)</f>
        <v>50</v>
      </c>
      <c r="EK11" s="25">
        <f>IF(EJ11=0,0,EJ11/[1]基準人口!$C6*100000)</f>
        <v>30.657167032508863</v>
      </c>
      <c r="EL11" s="39">
        <f>SUM(EL12:EL15,EL16)</f>
        <v>119</v>
      </c>
      <c r="EM11" s="25">
        <f>IF(EL11=0,0,EL11/[1]基準人口!$D6*100000)</f>
        <v>65.557875484109104</v>
      </c>
      <c r="EN11" s="24">
        <f t="shared" si="14"/>
        <v>319</v>
      </c>
      <c r="EO11" s="25">
        <f>IF(EN11=0,0,EN11/[1]基準人口!$B6*100000)</f>
        <v>92.567604820479787</v>
      </c>
      <c r="EP11" s="39">
        <f>SUM(EP12:EP15,EP16)</f>
        <v>140</v>
      </c>
      <c r="EQ11" s="25">
        <f>IF(EP11=0,0,EP11/[1]基準人口!$C6*100000)</f>
        <v>85.8400676910248</v>
      </c>
      <c r="ER11" s="39">
        <f>SUM(ER12:ER15,ER16)</f>
        <v>179</v>
      </c>
      <c r="ES11" s="25">
        <f>IF(ER11=0,0,ER11/[1]基準人口!$D6*100000)</f>
        <v>98.612266484500253</v>
      </c>
      <c r="ET11" s="24">
        <f t="shared" si="15"/>
        <v>32</v>
      </c>
      <c r="EU11" s="25">
        <f>IF(ET11=0,0,ET11/[1]基準人口!$B6*100000)</f>
        <v>9.2857785399854329</v>
      </c>
      <c r="EV11" s="39">
        <f>SUM(EV12:EV15,EV16)</f>
        <v>13</v>
      </c>
      <c r="EW11" s="25">
        <f>IF(EV11=0,0,EV11/[1]基準人口!$C6*100000)</f>
        <v>7.9708634284523034</v>
      </c>
      <c r="EX11" s="39">
        <f>SUM(EX12:EX15,EX16)</f>
        <v>19</v>
      </c>
      <c r="EY11" s="25">
        <f>IF(EX11=0,0,EX11/[1]基準人口!$D6*100000)</f>
        <v>10.467223816790527</v>
      </c>
      <c r="EZ11" s="89" t="s">
        <v>129</v>
      </c>
      <c r="FA11" s="27"/>
      <c r="FB11" s="74" t="s">
        <v>129</v>
      </c>
      <c r="FC11" s="24">
        <f t="shared" si="16"/>
        <v>95</v>
      </c>
      <c r="FD11" s="40">
        <f>IF(FC11=0,0,FC11/[1]基準人口!$B6*100000)</f>
        <v>27.567155040581756</v>
      </c>
      <c r="FE11" s="39">
        <f>SUM(FE12:FE15,FE16)</f>
        <v>44</v>
      </c>
      <c r="FF11" s="40">
        <f>IF(FE11=0,0,FE11/[1]基準人口!$C6*100000)</f>
        <v>26.978306988607798</v>
      </c>
      <c r="FG11" s="39">
        <f>SUM(FG12:FG15,FG16)</f>
        <v>51</v>
      </c>
      <c r="FH11" s="40">
        <f>IF(FG11=0,0,FG11/[1]基準人口!$D6*100000)</f>
        <v>28.096232350332471</v>
      </c>
      <c r="FI11" s="24">
        <f t="shared" si="17"/>
        <v>184</v>
      </c>
      <c r="FJ11" s="40">
        <f>IF(FI11=0,0,FI11/[1]基準人口!$B6*100000)</f>
        <v>53.393226604916237</v>
      </c>
      <c r="FK11" s="39">
        <f>SUM(FK12:FK15,FK16)</f>
        <v>79</v>
      </c>
      <c r="FL11" s="40">
        <f>IF(FK11=0,0,FK11/[1]基準人口!$C6*100000)</f>
        <v>48.438323911364002</v>
      </c>
      <c r="FM11" s="39">
        <f>SUM(FM12:FM15,FM16)</f>
        <v>105</v>
      </c>
      <c r="FN11" s="40">
        <f>IF(FM11=0,0,FM11/[1]基準人口!$D6*100000)</f>
        <v>57.845184250684504</v>
      </c>
      <c r="FO11" s="24">
        <f t="shared" si="18"/>
        <v>47</v>
      </c>
      <c r="FP11" s="25">
        <f>IF(FO11=0,0,FO11/[1]基準人口!$B6*100000)</f>
        <v>13.638487230603605</v>
      </c>
      <c r="FQ11" s="39">
        <f>SUM(FQ12:FQ15,FQ16)</f>
        <v>25</v>
      </c>
      <c r="FR11" s="25">
        <f>IF(FQ11=0,0,FQ11/[1]基準人口!$C6*100000)</f>
        <v>15.328583516254431</v>
      </c>
      <c r="FS11" s="39">
        <f>SUM(FS12:FS15,FS16)</f>
        <v>22</v>
      </c>
      <c r="FT11" s="25">
        <f>IF(FS11=0,0,FS11/[1]基準人口!$D6*100000)</f>
        <v>12.119943366810086</v>
      </c>
      <c r="FU11" s="24">
        <f t="shared" si="19"/>
        <v>396</v>
      </c>
      <c r="FV11" s="40">
        <f>IF(FU11=0,0,FU11/[1]基準人口!$B6*100000)</f>
        <v>114.91150943231973</v>
      </c>
      <c r="FW11" s="39">
        <f>SUM(FW12:FW15,FW16)</f>
        <v>203</v>
      </c>
      <c r="FX11" s="40">
        <f>IF(FW11=0,0,FW11/[1]基準人口!$C6*100000)</f>
        <v>124.46809815198597</v>
      </c>
      <c r="FY11" s="39">
        <f>SUM(FY12:FY15,FY16)</f>
        <v>193</v>
      </c>
      <c r="FZ11" s="40">
        <f>IF(FY11=0,0,FY11/[1]基準人口!$D6*100000)</f>
        <v>106.32495771792485</v>
      </c>
      <c r="GA11" s="24">
        <f t="shared" si="20"/>
        <v>63</v>
      </c>
      <c r="GB11" s="25">
        <f>IF(GA11=0,0,GA11/[1]基準人口!$B6*100000)</f>
        <v>18.28137650059632</v>
      </c>
      <c r="GC11" s="39">
        <f>SUM(GC12:GC15,GC16)</f>
        <v>52</v>
      </c>
      <c r="GD11" s="25">
        <f>IF(GC11=0,0,GC11/[1]基準人口!$C6*100000)</f>
        <v>31.883453713809214</v>
      </c>
      <c r="GE11" s="39">
        <f>SUM(GE12:GE15,GE16)</f>
        <v>11</v>
      </c>
      <c r="GF11" s="25">
        <f>IF(GE11=0,0,GE11/[1]基準人口!$D6*100000)</f>
        <v>6.0599716834050428</v>
      </c>
      <c r="GG11" s="24">
        <f t="shared" si="21"/>
        <v>3</v>
      </c>
      <c r="GH11" s="25">
        <f>IF(GG11=0,0,GG11/[1]基準人口!$B6*100000)</f>
        <v>0.87054173812363445</v>
      </c>
      <c r="GI11" s="39">
        <f>SUM(GI12:GI15,GI16)</f>
        <v>1</v>
      </c>
      <c r="GJ11" s="25">
        <f>IF(GI11=0,0,GI11/[1]基準人口!$C6*100000)</f>
        <v>0.61314334065017717</v>
      </c>
      <c r="GK11" s="39">
        <f>SUM(GK12:GK15,GK16)</f>
        <v>2</v>
      </c>
      <c r="GL11" s="25">
        <f>IF(GK11=0,0,GK11/[1]基準人口!$D6*100000)</f>
        <v>1.1018130333463714</v>
      </c>
      <c r="GM11" s="89" t="s">
        <v>129</v>
      </c>
      <c r="GN11" s="27"/>
      <c r="GO11" s="74" t="s">
        <v>129</v>
      </c>
      <c r="GP11" s="41">
        <f t="shared" si="22"/>
        <v>46</v>
      </c>
      <c r="GQ11" s="25">
        <f>IF(GP11=0,0,GP11/[1]基準人口!$B6*100000)</f>
        <v>13.348306651229059</v>
      </c>
      <c r="GR11" s="39">
        <f>SUM(GR12:GR15,GR16)</f>
        <v>26</v>
      </c>
      <c r="GS11" s="25">
        <f>IF(GR11=0,0,GR11/[1]基準人口!$C6*100000)</f>
        <v>15.941726856904607</v>
      </c>
      <c r="GT11" s="39">
        <f>SUM(GT12:GT15,GT16)</f>
        <v>20</v>
      </c>
      <c r="GU11" s="25">
        <f>IF(GT11=0,0,GT11/[1]基準人口!$D6*100000)</f>
        <v>11.018130333463715</v>
      </c>
      <c r="GV11" s="24">
        <f t="shared" si="23"/>
        <v>64</v>
      </c>
      <c r="GW11" s="25">
        <f>IF(GV11=0,0,GV11/[1]基準人口!$B6*100000)</f>
        <v>18.571557079970866</v>
      </c>
      <c r="GX11" s="39">
        <f>SUM(GX12:GX15,GX16)</f>
        <v>32</v>
      </c>
      <c r="GY11" s="25">
        <f>IF(GX11=0,0,GX11/[1]基準人口!$C6*100000)</f>
        <v>19.620586900805669</v>
      </c>
      <c r="GZ11" s="39">
        <f>SUM(GZ12:GZ15,GZ16)</f>
        <v>32</v>
      </c>
      <c r="HA11" s="25">
        <f>IF(GZ11=0,0,GZ11/[1]基準人口!$D6*100000)</f>
        <v>17.629008533541942</v>
      </c>
      <c r="HB11" s="41">
        <f t="shared" si="24"/>
        <v>231</v>
      </c>
      <c r="HC11" s="25">
        <f>IF(HB11=0,0,HB11/[1]基準人口!$B6*100000)</f>
        <v>67.031713835519838</v>
      </c>
      <c r="HD11" s="39">
        <f>SUM(HD12:HD15,HD16)</f>
        <v>54</v>
      </c>
      <c r="HE11" s="25">
        <f>IF(HD11=0,0,HD11/[1]基準人口!$C6*100000)</f>
        <v>33.109740395109569</v>
      </c>
      <c r="HF11" s="39">
        <f>SUM(HF12:HF15,HF16)</f>
        <v>177</v>
      </c>
      <c r="HG11" s="40">
        <f>IF(HF11=0,0,HF11/[1]基準人口!$D6*100000)</f>
        <v>97.510453451153879</v>
      </c>
      <c r="HH11" s="41">
        <f t="shared" si="25"/>
        <v>106</v>
      </c>
      <c r="HI11" s="25">
        <f>IF(HH11=0,0,HH11/[1]基準人口!$B6*100000)</f>
        <v>30.759141413701744</v>
      </c>
      <c r="HJ11" s="39">
        <f>SUM(HJ12:HJ15,HJ16)</f>
        <v>65</v>
      </c>
      <c r="HK11" s="40">
        <f>IF(HJ11=0,0,HJ11/[1]基準人口!$C6*100000)</f>
        <v>39.854317142261515</v>
      </c>
      <c r="HL11" s="39">
        <f>SUM(HL12:HL15,HL16)</f>
        <v>41</v>
      </c>
      <c r="HM11" s="25">
        <f>IF(HL11=0,0,HL11/[1]基準人口!$D6*100000)</f>
        <v>22.587167183600613</v>
      </c>
      <c r="HN11" s="41">
        <f t="shared" si="26"/>
        <v>25</v>
      </c>
      <c r="HO11" s="25">
        <f>IF(HN11=0,0,HN11/[1]基準人口!$B6*100000)</f>
        <v>7.2545144843636198</v>
      </c>
      <c r="HP11" s="39">
        <f>SUM(HP12:HP15,HP16)</f>
        <v>18</v>
      </c>
      <c r="HQ11" s="40">
        <f>IF(HP11=0,0,HP11/[1]基準人口!$C6*100000)</f>
        <v>11.03658013170319</v>
      </c>
      <c r="HR11" s="39">
        <f>SUM(HR12:HR15,HR16)</f>
        <v>7</v>
      </c>
      <c r="HS11" s="25">
        <f>IF(HR11=0,0,HR11/[1]基準人口!$D6*100000)</f>
        <v>3.8563456167123</v>
      </c>
      <c r="HT11" s="41">
        <f t="shared" si="27"/>
        <v>23</v>
      </c>
      <c r="HU11" s="25">
        <f>IF(HT11=0,0,HT11/[1]基準人口!$B6*100000)</f>
        <v>6.6741533256145296</v>
      </c>
      <c r="HV11" s="39">
        <f>SUM(HV12:HV15,HV16)</f>
        <v>16</v>
      </c>
      <c r="HW11" s="40">
        <f>IF(HV11=0,0,HV11/[1]基準人口!$C6*100000)</f>
        <v>9.8102934504028347</v>
      </c>
      <c r="HX11" s="39">
        <f>SUM(HX12:HX15,HX16)</f>
        <v>7</v>
      </c>
      <c r="HY11" s="25">
        <f>IF(HX11=0,0,HX11/[1]基準人口!$D6*100000)</f>
        <v>3.8563456167123</v>
      </c>
      <c r="HZ11" s="41">
        <f t="shared" si="28"/>
        <v>46</v>
      </c>
      <c r="IA11" s="25">
        <f>IF(HZ11=0,0,HZ11/[1]基準人口!$B6*100000)</f>
        <v>13.348306651229059</v>
      </c>
      <c r="IB11" s="39">
        <f>SUM(IB12:IB15,IB16)</f>
        <v>33</v>
      </c>
      <c r="IC11" s="40">
        <f>IF(IB11=0,0,IB11/[1]基準人口!$C6*100000)</f>
        <v>20.233730241455849</v>
      </c>
      <c r="ID11" s="39">
        <f>SUM(ID12:ID15,ID16)</f>
        <v>13</v>
      </c>
      <c r="IE11" s="42">
        <f>IF(ID11=0,0,ID11/[1]基準人口!$D6*100000)</f>
        <v>7.1617847167514146</v>
      </c>
      <c r="IF11" s="89" t="s">
        <v>129</v>
      </c>
      <c r="IG11" s="35"/>
      <c r="IH11" s="43"/>
      <c r="II11" s="37"/>
      <c r="IJ11" s="37"/>
      <c r="IK11" s="37"/>
      <c r="IL11" s="37"/>
      <c r="IM11" s="37"/>
      <c r="IN11" s="37"/>
      <c r="IO11" s="37"/>
    </row>
    <row r="12" spans="1:249" s="38" customFormat="1" ht="24.75" customHeight="1" x14ac:dyDescent="0.15">
      <c r="A12" s="74" t="s">
        <v>130</v>
      </c>
      <c r="B12" s="23">
        <v>201</v>
      </c>
      <c r="C12" s="24">
        <f t="shared" si="29"/>
        <v>2504</v>
      </c>
      <c r="D12" s="25">
        <f>IF(C12=0,0,C12/[1]基準人口!$B7*100000)</f>
        <v>1071.8856883569415</v>
      </c>
      <c r="E12" s="44">
        <v>1220</v>
      </c>
      <c r="F12" s="25">
        <f>IF(E12=0,0,E12/[1]基準人口!$C7*100000)</f>
        <v>1106.0643149200823</v>
      </c>
      <c r="G12" s="44">
        <v>1284</v>
      </c>
      <c r="H12" s="25">
        <f>IF(G12=0,0,G12/[1]基準人口!$D7*100000)</f>
        <v>1041.3118583037322</v>
      </c>
      <c r="I12" s="24">
        <f t="shared" si="30"/>
        <v>4</v>
      </c>
      <c r="J12" s="25">
        <f>IF(I12=0,0,I12/[1]基準人口!$B7*100000)</f>
        <v>1.7122774574392037</v>
      </c>
      <c r="K12" s="44">
        <v>3</v>
      </c>
      <c r="L12" s="25">
        <f>IF(K12=0,0,K12/[1]基準人口!$C7*100000)</f>
        <v>2.7198302825903666</v>
      </c>
      <c r="M12" s="44">
        <v>1</v>
      </c>
      <c r="N12" s="25">
        <f>IF(M12=0,0,M12/[1]基準人口!$D7*100000)</f>
        <v>0.8109905438502587</v>
      </c>
      <c r="O12" s="24">
        <f t="shared" si="31"/>
        <v>769</v>
      </c>
      <c r="P12" s="25">
        <f>IF(O12=0,0,O12/[1]基準人口!$B7*100000)</f>
        <v>329.18534119268685</v>
      </c>
      <c r="Q12" s="44">
        <v>431</v>
      </c>
      <c r="R12" s="25">
        <f>IF(Q12=0,0,Q12/[1]基準人口!$C7*100000)</f>
        <v>390.74895059881595</v>
      </c>
      <c r="S12" s="44">
        <v>338</v>
      </c>
      <c r="T12" s="25">
        <f>IF(S12=0,0,S12/[1]基準人口!$D7*100000)</f>
        <v>274.11480382138745</v>
      </c>
      <c r="U12" s="24">
        <f t="shared" si="0"/>
        <v>15</v>
      </c>
      <c r="V12" s="25">
        <f>IF(U12=0,0,U12/[1]基準人口!$B7*100000)</f>
        <v>6.421040465397013</v>
      </c>
      <c r="W12" s="44">
        <v>11</v>
      </c>
      <c r="X12" s="25">
        <f>IF(W12=0,0,W12/[1]基準人口!$C7*100000)</f>
        <v>9.9727110361646769</v>
      </c>
      <c r="Y12" s="44">
        <v>4</v>
      </c>
      <c r="Z12" s="25">
        <f>IF(Y12=0,0,Y12/[1]基準人口!$D7*100000)</f>
        <v>3.2439621754010348</v>
      </c>
      <c r="AA12" s="24">
        <f t="shared" si="1"/>
        <v>91</v>
      </c>
      <c r="AB12" s="25">
        <f>IF(AA12=0,0,AA12/[1]基準人口!$B7*100000)</f>
        <v>38.954312156741878</v>
      </c>
      <c r="AC12" s="44">
        <v>60</v>
      </c>
      <c r="AD12" s="25">
        <f>IF(AC12=0,0,AC12/[1]基準人口!$C7*100000)</f>
        <v>54.396605651807334</v>
      </c>
      <c r="AE12" s="44">
        <v>31</v>
      </c>
      <c r="AF12" s="25">
        <f>IF(AE12=0,0,AE12/[1]基準人口!$D7*100000)</f>
        <v>25.140706859358019</v>
      </c>
      <c r="AG12" s="24">
        <f t="shared" si="32"/>
        <v>68</v>
      </c>
      <c r="AH12" s="25">
        <f>IF(AG12=0,0,AG12/[1]基準人口!$B7*100000)</f>
        <v>29.108716776466455</v>
      </c>
      <c r="AI12" s="44">
        <v>30</v>
      </c>
      <c r="AJ12" s="25">
        <f>IF(AI12=0,0,AI12/[1]基準人口!$C7*100000)</f>
        <v>27.198302825903667</v>
      </c>
      <c r="AK12" s="44">
        <v>38</v>
      </c>
      <c r="AL12" s="25">
        <f>IF(AK12=0,0,AK12/[1]基準人口!$D7*100000)</f>
        <v>30.817640666309828</v>
      </c>
      <c r="AM12" s="89" t="s">
        <v>130</v>
      </c>
      <c r="AN12" s="27"/>
      <c r="AO12" s="95" t="s">
        <v>130</v>
      </c>
      <c r="AP12" s="24">
        <f t="shared" si="2"/>
        <v>21</v>
      </c>
      <c r="AQ12" s="25">
        <f>IF(AP12=0,0,AP12/[1]基準人口!$B7*100000)</f>
        <v>8.9894566515558179</v>
      </c>
      <c r="AR12" s="44">
        <v>15</v>
      </c>
      <c r="AS12" s="25">
        <f>IF(AR12=0,0,AR12/[1]基準人口!$C7*100000)</f>
        <v>13.599151412951834</v>
      </c>
      <c r="AT12" s="44">
        <v>6</v>
      </c>
      <c r="AU12" s="25">
        <f>IF(AT12=0,0,AT12/[1]基準人口!$D7*100000)</f>
        <v>4.8659432631015518</v>
      </c>
      <c r="AV12" s="24">
        <f t="shared" si="3"/>
        <v>89</v>
      </c>
      <c r="AW12" s="25">
        <f>IF(AV12=0,0,AV12/[1]基準人口!$B7*100000)</f>
        <v>38.098173428022271</v>
      </c>
      <c r="AX12" s="44">
        <f t="shared" si="33"/>
        <v>45</v>
      </c>
      <c r="AY12" s="25">
        <f>IF(AX12=0,0,AX12/[1]基準人口!$C7*100000)</f>
        <v>40.797454238855494</v>
      </c>
      <c r="AZ12" s="44">
        <f t="shared" si="33"/>
        <v>44</v>
      </c>
      <c r="BA12" s="25">
        <f>IF(AZ12=0,0,AZ12/[1]基準人口!$D7*100000)</f>
        <v>35.683583929411384</v>
      </c>
      <c r="BB12" s="24">
        <f t="shared" si="4"/>
        <v>101</v>
      </c>
      <c r="BC12" s="25">
        <f>IF(BB12=0,0,BB12/[1]基準人口!$B7*100000)</f>
        <v>43.235005800339884</v>
      </c>
      <c r="BD12" s="44">
        <v>62</v>
      </c>
      <c r="BE12" s="25">
        <f>IF(BD12=0,0,BD12/[1]基準人口!$C7*100000)</f>
        <v>56.209825840200899</v>
      </c>
      <c r="BF12" s="44">
        <v>39</v>
      </c>
      <c r="BG12" s="25">
        <f>IF(BF12=0,0,BF12/[1]基準人口!$D7*100000)</f>
        <v>31.628631210160091</v>
      </c>
      <c r="BH12" s="24">
        <f t="shared" si="5"/>
        <v>41</v>
      </c>
      <c r="BI12" s="25">
        <f>IF(BH12=0,0,BH12/[1]基準人口!$B7*100000)</f>
        <v>17.550843938751836</v>
      </c>
      <c r="BJ12" s="44">
        <v>23</v>
      </c>
      <c r="BK12" s="25">
        <f>IF(BJ12=0,0,BJ12/[1]基準人口!$C7*100000)</f>
        <v>20.852032166526143</v>
      </c>
      <c r="BL12" s="44">
        <v>18</v>
      </c>
      <c r="BM12" s="25">
        <f>IF(BL12=0,0,BL12/[1]基準人口!$D7*100000)</f>
        <v>14.597829789304658</v>
      </c>
      <c r="BN12" s="24">
        <f t="shared" si="6"/>
        <v>68</v>
      </c>
      <c r="BO12" s="25">
        <f>IF(BN12=0,0,BN12/[1]基準人口!$B7*100000)</f>
        <v>29.108716776466455</v>
      </c>
      <c r="BP12" s="44">
        <v>36</v>
      </c>
      <c r="BQ12" s="25">
        <f>IF(BP12=0,0,BP12/[1]基準人口!$C7*100000)</f>
        <v>32.637963391084398</v>
      </c>
      <c r="BR12" s="44">
        <v>32</v>
      </c>
      <c r="BS12" s="25">
        <f>IF(BR12=0,0,BR12/[1]基準人口!$D7*100000)</f>
        <v>25.951697403208279</v>
      </c>
      <c r="BT12" s="24">
        <f t="shared" si="34"/>
        <v>137</v>
      </c>
      <c r="BU12" s="25">
        <f>IF(BT12=0,0,BT12/[1]基準人口!$B7*100000)</f>
        <v>58.645502917292717</v>
      </c>
      <c r="BV12" s="44">
        <v>90</v>
      </c>
      <c r="BW12" s="25">
        <f>IF(BV12=0,0,BV12/[1]基準人口!$C7*100000)</f>
        <v>81.594908477710987</v>
      </c>
      <c r="BX12" s="44">
        <v>47</v>
      </c>
      <c r="BY12" s="25">
        <f>IF(BX12=0,0,BX12/[1]基準人口!$D7*100000)</f>
        <v>38.116555560962162</v>
      </c>
      <c r="BZ12" s="89" t="s">
        <v>130</v>
      </c>
      <c r="CA12" s="27"/>
      <c r="CB12" s="74" t="s">
        <v>130</v>
      </c>
      <c r="CC12" s="24">
        <f t="shared" si="35"/>
        <v>20</v>
      </c>
      <c r="CD12" s="25">
        <f>IF(CC12=0,0,CC12/[1]基準人口!$B7*100000)</f>
        <v>8.5613872871960179</v>
      </c>
      <c r="CE12" s="44">
        <v>0</v>
      </c>
      <c r="CF12" s="25">
        <f>IF(CE12=0,0,CE12/[1]基準人口!$C7*100000)</f>
        <v>0</v>
      </c>
      <c r="CG12" s="44">
        <v>20</v>
      </c>
      <c r="CH12" s="25">
        <f>IF(CG12=0,0,CG12/[1]基準人口!$D7*100000)</f>
        <v>16.219810877005173</v>
      </c>
      <c r="CI12" s="24">
        <f t="shared" si="36"/>
        <v>15</v>
      </c>
      <c r="CJ12" s="25">
        <f>IF(CI12=0,0,CI12/[1]基準人口!$D7*100000)</f>
        <v>12.164858157753882</v>
      </c>
      <c r="CK12" s="45">
        <v>0</v>
      </c>
      <c r="CL12" s="29" t="s">
        <v>124</v>
      </c>
      <c r="CM12" s="44">
        <v>15</v>
      </c>
      <c r="CN12" s="25">
        <f>IF(CM12=0,0,CM12/[1]基準人口!$D7*100000)</f>
        <v>12.164858157753882</v>
      </c>
      <c r="CO12" s="24">
        <f t="shared" si="37"/>
        <v>22</v>
      </c>
      <c r="CP12" s="25">
        <f>IF(CO12=0,0,CO12/[1]基準人口!$B7*100000)</f>
        <v>9.4175260159156196</v>
      </c>
      <c r="CQ12" s="44">
        <v>11</v>
      </c>
      <c r="CR12" s="25">
        <f>IF(CQ12=0,0,CQ12/[1]基準人口!$C7*100000)</f>
        <v>9.9727110361646769</v>
      </c>
      <c r="CS12" s="44">
        <v>11</v>
      </c>
      <c r="CT12" s="25">
        <f>IF(CS12=0,0,CS12/[1]基準人口!$D7*100000)</f>
        <v>8.920895982352846</v>
      </c>
      <c r="CU12" s="24">
        <f t="shared" si="7"/>
        <v>26</v>
      </c>
      <c r="CV12" s="25">
        <f>IF(CU12=0,0,CU12/[1]基準人口!$B7*100000)</f>
        <v>11.129803473354823</v>
      </c>
      <c r="CW12" s="44">
        <v>17</v>
      </c>
      <c r="CX12" s="25">
        <f>IF(CW12=0,0,CW12/[1]基準人口!$C7*100000)</f>
        <v>15.412371601345408</v>
      </c>
      <c r="CY12" s="44">
        <v>9</v>
      </c>
      <c r="CZ12" s="25">
        <f>IF(CY12=0,0,CY12/[1]基準人口!$D7*100000)</f>
        <v>7.298914894652329</v>
      </c>
      <c r="DA12" s="24">
        <f t="shared" si="8"/>
        <v>29</v>
      </c>
      <c r="DB12" s="25">
        <f>IF(DA12=0,0,DA12/[1]基準人口!$B7*100000)</f>
        <v>12.414011566434224</v>
      </c>
      <c r="DC12" s="44">
        <v>14</v>
      </c>
      <c r="DD12" s="25">
        <f>IF(DC12=0,0,DC12/[1]基準人口!$C7*100000)</f>
        <v>12.692541318755042</v>
      </c>
      <c r="DE12" s="44">
        <v>15</v>
      </c>
      <c r="DF12" s="25">
        <f>IF(DE12=0,0,DE12/[1]基準人口!$D7*100000)</f>
        <v>12.164858157753882</v>
      </c>
      <c r="DG12" s="24">
        <f t="shared" si="9"/>
        <v>300</v>
      </c>
      <c r="DH12" s="25">
        <f>IF(DG12=0,0,DG12/[1]基準人口!$B7*100000)</f>
        <v>128.42080930794026</v>
      </c>
      <c r="DI12" s="44">
        <v>123</v>
      </c>
      <c r="DJ12" s="25">
        <f>IF(DI12=0,0,DI12/[1]基準人口!$C7*100000)</f>
        <v>111.51304158620503</v>
      </c>
      <c r="DK12" s="44">
        <v>177</v>
      </c>
      <c r="DL12" s="25">
        <f>IF(DK12=0,0,DK12/[1]基準人口!$D7*100000)</f>
        <v>143.5453262614958</v>
      </c>
      <c r="DM12" s="89" t="s">
        <v>130</v>
      </c>
      <c r="DN12" s="27"/>
      <c r="DO12" s="74" t="s">
        <v>130</v>
      </c>
      <c r="DP12" s="24">
        <f t="shared" si="10"/>
        <v>38</v>
      </c>
      <c r="DQ12" s="25">
        <f>IF(DP12=0,0,DP12/[1]基準人口!$B7*100000)</f>
        <v>16.266635845672432</v>
      </c>
      <c r="DR12" s="44">
        <v>24</v>
      </c>
      <c r="DS12" s="25">
        <f>IF(DR12=0,0,DR12/[1]基準人口!$C7*100000)</f>
        <v>21.758642260722933</v>
      </c>
      <c r="DT12" s="44">
        <v>14</v>
      </c>
      <c r="DU12" s="25">
        <f>IF(DT12=0,0,DT12/[1]基準人口!$D7*100000)</f>
        <v>11.353867613903622</v>
      </c>
      <c r="DV12" s="24">
        <f t="shared" si="11"/>
        <v>26</v>
      </c>
      <c r="DW12" s="25">
        <f>IF(DV12=0,0,DV12/[1]基準人口!$B7*100000)</f>
        <v>11.129803473354823</v>
      </c>
      <c r="DX12" s="44">
        <v>14</v>
      </c>
      <c r="DY12" s="25">
        <f>IF(DX12=0,0,DX12/[1]基準人口!$C7*100000)</f>
        <v>12.692541318755042</v>
      </c>
      <c r="DZ12" s="44">
        <v>12</v>
      </c>
      <c r="EA12" s="25">
        <f>IF(DZ12=0,0,DZ12/[1]基準人口!$D7*100000)</f>
        <v>9.7318865262031036</v>
      </c>
      <c r="EB12" s="24">
        <f t="shared" si="12"/>
        <v>95</v>
      </c>
      <c r="EC12" s="25">
        <f>IF(EB12=0,0,EB12/[1]基準人口!$B7*100000)</f>
        <v>40.666589614181085</v>
      </c>
      <c r="ED12" s="44">
        <v>42</v>
      </c>
      <c r="EE12" s="25">
        <f>IF(ED12=0,0,ED12/[1]基準人口!$C7*100000)</f>
        <v>38.077623956265128</v>
      </c>
      <c r="EF12" s="44">
        <v>53</v>
      </c>
      <c r="EG12" s="25">
        <f>IF(EF12=0,0,EF12/[1]基準人口!$D7*100000)</f>
        <v>42.982498824063711</v>
      </c>
      <c r="EH12" s="24">
        <f t="shared" si="13"/>
        <v>106</v>
      </c>
      <c r="EI12" s="25">
        <f>IF(EH12=0,0,EH12/[1]基準人口!$B7*100000)</f>
        <v>45.375352622138891</v>
      </c>
      <c r="EJ12" s="44">
        <v>32</v>
      </c>
      <c r="EK12" s="25">
        <f>IF(EJ12=0,0,EJ12/[1]基準人口!$C7*100000)</f>
        <v>29.011523014297243</v>
      </c>
      <c r="EL12" s="44">
        <v>74</v>
      </c>
      <c r="EM12" s="25">
        <f>IF(EL12=0,0,EL12/[1]基準人口!$D7*100000)</f>
        <v>60.013300244919144</v>
      </c>
      <c r="EN12" s="24">
        <f t="shared" si="14"/>
        <v>211</v>
      </c>
      <c r="EO12" s="25">
        <f>IF(EN12=0,0,EN12/[1]基準人口!$B7*100000)</f>
        <v>90.322635879917982</v>
      </c>
      <c r="EP12" s="44">
        <v>96</v>
      </c>
      <c r="EQ12" s="25">
        <f>IF(EP12=0,0,EP12/[1]基準人口!$C7*100000)</f>
        <v>87.034569042891732</v>
      </c>
      <c r="ER12" s="44">
        <v>115</v>
      </c>
      <c r="ES12" s="25">
        <f>IF(ER12=0,0,ER12/[1]基準人口!$D7*100000)</f>
        <v>93.26391254277975</v>
      </c>
      <c r="ET12" s="24">
        <f t="shared" si="15"/>
        <v>20</v>
      </c>
      <c r="EU12" s="25">
        <f>IF(ET12=0,0,ET12/[1]基準人口!$B7*100000)</f>
        <v>8.5613872871960179</v>
      </c>
      <c r="EV12" s="44">
        <v>8</v>
      </c>
      <c r="EW12" s="25">
        <f>IF(EV12=0,0,EV12/[1]基準人口!$C7*100000)</f>
        <v>7.2528807535743107</v>
      </c>
      <c r="EX12" s="44">
        <v>12</v>
      </c>
      <c r="EY12" s="25">
        <f>IF(EX12=0,0,EX12/[1]基準人口!$D7*100000)</f>
        <v>9.7318865262031036</v>
      </c>
      <c r="EZ12" s="89" t="s">
        <v>130</v>
      </c>
      <c r="FA12" s="27"/>
      <c r="FB12" s="74" t="s">
        <v>130</v>
      </c>
      <c r="FC12" s="24">
        <f t="shared" si="16"/>
        <v>60</v>
      </c>
      <c r="FD12" s="40">
        <f>IF(FC12=0,0,FC12/[1]基準人口!$B7*100000)</f>
        <v>25.684161861588052</v>
      </c>
      <c r="FE12" s="44">
        <v>29</v>
      </c>
      <c r="FF12" s="40">
        <f>IF(FE12=0,0,FE12/[1]基準人口!$C7*100000)</f>
        <v>26.291692731706874</v>
      </c>
      <c r="FG12" s="44">
        <v>31</v>
      </c>
      <c r="FH12" s="40">
        <f>IF(FG12=0,0,FG12/[1]基準人口!$D7*100000)</f>
        <v>25.140706859358019</v>
      </c>
      <c r="FI12" s="24">
        <f t="shared" si="17"/>
        <v>126</v>
      </c>
      <c r="FJ12" s="40">
        <f>IF(FI12=0,0,FI12/[1]基準人口!$B7*100000)</f>
        <v>53.936739909334911</v>
      </c>
      <c r="FK12" s="44">
        <v>57</v>
      </c>
      <c r="FL12" s="40">
        <f>IF(FK12=0,0,FK12/[1]基準人口!$C7*100000)</f>
        <v>51.676775369216955</v>
      </c>
      <c r="FM12" s="44">
        <v>69</v>
      </c>
      <c r="FN12" s="40">
        <f>IF(FM12=0,0,FM12/[1]基準人口!$D7*100000)</f>
        <v>55.958347525667854</v>
      </c>
      <c r="FO12" s="24">
        <f t="shared" si="18"/>
        <v>31</v>
      </c>
      <c r="FP12" s="25">
        <f>IF(FO12=0,0,FO12/[1]基準人口!$B7*100000)</f>
        <v>13.270150295153826</v>
      </c>
      <c r="FQ12" s="44">
        <v>18</v>
      </c>
      <c r="FR12" s="25">
        <f>IF(FQ12=0,0,FQ12/[1]基準人口!$C7*100000)</f>
        <v>16.318981695542199</v>
      </c>
      <c r="FS12" s="44">
        <v>13</v>
      </c>
      <c r="FT12" s="25">
        <f>IF(FS12=0,0,FS12/[1]基準人口!$D7*100000)</f>
        <v>10.542877070053363</v>
      </c>
      <c r="FU12" s="24">
        <f t="shared" si="19"/>
        <v>252</v>
      </c>
      <c r="FV12" s="40">
        <f>IF(FU12=0,0,FU12/[1]基準人口!$B7*100000)</f>
        <v>107.87347981866982</v>
      </c>
      <c r="FW12" s="44">
        <v>129</v>
      </c>
      <c r="FX12" s="40">
        <f>IF(FW12=0,0,FW12/[1]基準人口!$C7*100000)</f>
        <v>116.95270215138576</v>
      </c>
      <c r="FY12" s="44">
        <v>123</v>
      </c>
      <c r="FZ12" s="40">
        <f>IF(FY12=0,0,FY12/[1]基準人口!$D7*100000)</f>
        <v>99.751836893581824</v>
      </c>
      <c r="GA12" s="24">
        <f t="shared" si="20"/>
        <v>42</v>
      </c>
      <c r="GB12" s="25">
        <f>IF(GA12=0,0,GA12/[1]基準人口!$B7*100000)</f>
        <v>17.978913303111636</v>
      </c>
      <c r="GC12" s="44">
        <v>35</v>
      </c>
      <c r="GD12" s="25">
        <f>IF(GC12=0,0,GC12/[1]基準人口!$C7*100000)</f>
        <v>31.731353296887608</v>
      </c>
      <c r="GE12" s="44">
        <v>7</v>
      </c>
      <c r="GF12" s="25">
        <f>IF(GE12=0,0,GE12/[1]基準人口!$D7*100000)</f>
        <v>5.6769338069518112</v>
      </c>
      <c r="GG12" s="24">
        <f t="shared" si="21"/>
        <v>2</v>
      </c>
      <c r="GH12" s="25">
        <f>IF(GG12=0,0,GG12/[1]基準人口!$B7*100000)</f>
        <v>0.85613872871960184</v>
      </c>
      <c r="GI12" s="44">
        <v>1</v>
      </c>
      <c r="GJ12" s="25">
        <f>IF(GI12=0,0,GI12/[1]基準人口!$C7*100000)</f>
        <v>0.90661009419678884</v>
      </c>
      <c r="GK12" s="44">
        <v>1</v>
      </c>
      <c r="GL12" s="25">
        <f>IF(GK12=0,0,GK12/[1]基準人口!$D7*100000)</f>
        <v>0.8109905438502587</v>
      </c>
      <c r="GM12" s="89" t="s">
        <v>130</v>
      </c>
      <c r="GN12" s="27"/>
      <c r="GO12" s="74" t="s">
        <v>130</v>
      </c>
      <c r="GP12" s="41">
        <f t="shared" si="22"/>
        <v>26</v>
      </c>
      <c r="GQ12" s="25">
        <f>IF(GP12=0,0,GP12/[1]基準人口!$B7*100000)</f>
        <v>11.129803473354823</v>
      </c>
      <c r="GR12" s="44">
        <v>14</v>
      </c>
      <c r="GS12" s="25">
        <f>IF(GR12=0,0,GR12/[1]基準人口!$C7*100000)</f>
        <v>12.692541318755042</v>
      </c>
      <c r="GT12" s="44">
        <v>12</v>
      </c>
      <c r="GU12" s="25">
        <f>IF(GT12=0,0,GT12/[1]基準人口!$D7*100000)</f>
        <v>9.7318865262031036</v>
      </c>
      <c r="GV12" s="24">
        <f t="shared" si="23"/>
        <v>40</v>
      </c>
      <c r="GW12" s="25">
        <f>IF(GV12=0,0,GV12/[1]基準人口!$B7*100000)</f>
        <v>17.122774574392036</v>
      </c>
      <c r="GX12" s="44">
        <v>24</v>
      </c>
      <c r="GY12" s="25">
        <f>IF(GX12=0,0,GX12/[1]基準人口!$C7*100000)</f>
        <v>21.758642260722933</v>
      </c>
      <c r="GZ12" s="44">
        <v>16</v>
      </c>
      <c r="HA12" s="25">
        <f>IF(GZ12=0,0,GZ12/[1]基準人口!$D7*100000)</f>
        <v>12.975848701604139</v>
      </c>
      <c r="HB12" s="41">
        <f t="shared" si="24"/>
        <v>138</v>
      </c>
      <c r="HC12" s="25">
        <f>IF(HB12=0,0,HB12/[1]基準人口!$B7*100000)</f>
        <v>59.073572281652517</v>
      </c>
      <c r="HD12" s="44">
        <v>34</v>
      </c>
      <c r="HE12" s="25">
        <f>IF(HD12=0,0,HD12/[1]基準人口!$C7*100000)</f>
        <v>30.824743202690815</v>
      </c>
      <c r="HF12" s="44">
        <v>104</v>
      </c>
      <c r="HG12" s="40">
        <f>IF(HF12=0,0,HF12/[1]基準人口!$D7*100000)</f>
        <v>84.343016560426904</v>
      </c>
      <c r="HH12" s="41">
        <f t="shared" si="25"/>
        <v>69</v>
      </c>
      <c r="HI12" s="25">
        <f>IF(HH12=0,0,HH12/[1]基準人口!$B7*100000)</f>
        <v>29.536786140826258</v>
      </c>
      <c r="HJ12" s="44">
        <v>43</v>
      </c>
      <c r="HK12" s="40">
        <f>IF(HJ12=0,0,HJ12/[1]基準人口!$C7*100000)</f>
        <v>38.984234050461922</v>
      </c>
      <c r="HL12" s="44">
        <v>26</v>
      </c>
      <c r="HM12" s="25">
        <f>IF(HL12=0,0,HL12/[1]基準人口!$D7*100000)</f>
        <v>21.085754140106726</v>
      </c>
      <c r="HN12" s="41">
        <f t="shared" si="26"/>
        <v>16</v>
      </c>
      <c r="HO12" s="25">
        <f>IF(HN12=0,0,HN12/[1]基準人口!$B7*100000)</f>
        <v>6.8491098297568147</v>
      </c>
      <c r="HP12" s="44">
        <v>10</v>
      </c>
      <c r="HQ12" s="40">
        <f>IF(HP12=0,0,HP12/[1]基準人口!$C7*100000)</f>
        <v>9.0661009419678891</v>
      </c>
      <c r="HR12" s="44">
        <v>6</v>
      </c>
      <c r="HS12" s="25">
        <f>IF(HR12=0,0,HR12/[1]基準人口!$D7*100000)</f>
        <v>4.8659432631015518</v>
      </c>
      <c r="HT12" s="41">
        <f t="shared" si="27"/>
        <v>15</v>
      </c>
      <c r="HU12" s="25">
        <f>IF(HT12=0,0,HT12/[1]基準人口!$B7*100000)</f>
        <v>6.421040465397013</v>
      </c>
      <c r="HV12" s="44">
        <v>9</v>
      </c>
      <c r="HW12" s="40">
        <f>IF(HV12=0,0,HV12/[1]基準人口!$C7*100000)</f>
        <v>8.1594908477710995</v>
      </c>
      <c r="HX12" s="44">
        <v>6</v>
      </c>
      <c r="HY12" s="25">
        <f>IF(HX12=0,0,HX12/[1]基準人口!$D7*100000)</f>
        <v>4.8659432631015518</v>
      </c>
      <c r="HZ12" s="41">
        <f t="shared" si="28"/>
        <v>23</v>
      </c>
      <c r="IA12" s="25">
        <f>IF(HZ12=0,0,HZ12/[1]基準人口!$B7*100000)</f>
        <v>9.8455953802754212</v>
      </c>
      <c r="IB12" s="44">
        <v>15</v>
      </c>
      <c r="IC12" s="40">
        <f>IF(IB12=0,0,IB12/[1]基準人口!$C7*100000)</f>
        <v>13.599151412951834</v>
      </c>
      <c r="ID12" s="44">
        <v>8</v>
      </c>
      <c r="IE12" s="42">
        <f>IF(ID12=0,0,ID12/[1]基準人口!$D7*100000)</f>
        <v>6.4879243508020696</v>
      </c>
      <c r="IF12" s="89" t="s">
        <v>130</v>
      </c>
      <c r="IG12" s="35"/>
      <c r="IH12" s="36"/>
      <c r="II12" s="37"/>
      <c r="IJ12" s="37"/>
      <c r="IK12" s="37"/>
      <c r="IL12" s="37"/>
      <c r="IM12" s="37"/>
      <c r="IN12" s="37"/>
      <c r="IO12" s="37"/>
    </row>
    <row r="13" spans="1:249" s="38" customFormat="1" ht="24.75" customHeight="1" x14ac:dyDescent="0.15">
      <c r="A13" s="74" t="s">
        <v>131</v>
      </c>
      <c r="B13" s="23">
        <v>204</v>
      </c>
      <c r="C13" s="24">
        <f t="shared" si="29"/>
        <v>333</v>
      </c>
      <c r="D13" s="25">
        <f>IF(C13=0,0,C13/[1]基準人口!$B8*100000)</f>
        <v>1721.9090956099074</v>
      </c>
      <c r="E13" s="39">
        <v>162</v>
      </c>
      <c r="F13" s="25">
        <f>IF(E13=0,0,E13/[1]基準人口!$C8*100000)</f>
        <v>1802.6037609880939</v>
      </c>
      <c r="G13" s="39">
        <v>171</v>
      </c>
      <c r="H13" s="25">
        <f>IF(G13=0,0,G13/[1]基準人口!$D8*100000)</f>
        <v>1651.854714064915</v>
      </c>
      <c r="I13" s="24">
        <f t="shared" si="30"/>
        <v>1</v>
      </c>
      <c r="J13" s="25">
        <f>IF(I13=0,0,I13/[1]基準人口!$B8*100000)</f>
        <v>5.1708981850147371</v>
      </c>
      <c r="K13" s="39">
        <v>0</v>
      </c>
      <c r="L13" s="25">
        <f>IF(K13=0,0,K13/[1]基準人口!$C8*100000)</f>
        <v>0</v>
      </c>
      <c r="M13" s="39">
        <v>1</v>
      </c>
      <c r="N13" s="25">
        <f>IF(M13=0,0,M13/[1]基準人口!$D8*100000)</f>
        <v>9.6599690880989186</v>
      </c>
      <c r="O13" s="24">
        <f t="shared" si="31"/>
        <v>107</v>
      </c>
      <c r="P13" s="25">
        <f>IF(O13=0,0,O13/[1]基準人口!$B8*100000)</f>
        <v>553.28610579657686</v>
      </c>
      <c r="Q13" s="39">
        <v>62</v>
      </c>
      <c r="R13" s="25">
        <f>IF(Q13=0,0,Q13/[1]基準人口!$C8*100000)</f>
        <v>689.88539000778906</v>
      </c>
      <c r="S13" s="39">
        <v>45</v>
      </c>
      <c r="T13" s="25">
        <f>IF(S13=0,0,S13/[1]基準人口!$D8*100000)</f>
        <v>434.6986089644513</v>
      </c>
      <c r="U13" s="24">
        <f t="shared" si="0"/>
        <v>1</v>
      </c>
      <c r="V13" s="25">
        <f>IF(U13=0,0,U13/[1]基準人口!$B8*100000)</f>
        <v>5.1708981850147371</v>
      </c>
      <c r="W13" s="39">
        <v>0</v>
      </c>
      <c r="X13" s="25">
        <f>IF(W13=0,0,W13/[1]基準人口!$C8*100000)</f>
        <v>0</v>
      </c>
      <c r="Y13" s="39">
        <v>1</v>
      </c>
      <c r="Z13" s="25">
        <f>IF(Y13=0,0,Y13/[1]基準人口!$D8*100000)</f>
        <v>9.6599690880989186</v>
      </c>
      <c r="AA13" s="24">
        <f t="shared" si="1"/>
        <v>13</v>
      </c>
      <c r="AB13" s="25">
        <f>IF(AA13=0,0,AA13/[1]基準人口!$B8*100000)</f>
        <v>67.221676405191587</v>
      </c>
      <c r="AC13" s="39">
        <v>7</v>
      </c>
      <c r="AD13" s="25">
        <f>IF(AC13=0,0,AC13/[1]基準人口!$C8*100000)</f>
        <v>77.890285968621342</v>
      </c>
      <c r="AE13" s="39">
        <v>6</v>
      </c>
      <c r="AF13" s="25">
        <f>IF(AE13=0,0,AE13/[1]基準人口!$D8*100000)</f>
        <v>57.959814528593505</v>
      </c>
      <c r="AG13" s="24">
        <f t="shared" si="32"/>
        <v>9</v>
      </c>
      <c r="AH13" s="25">
        <f>IF(AG13=0,0,AG13/[1]基準人口!$B8*100000)</f>
        <v>46.538083665132632</v>
      </c>
      <c r="AI13" s="39">
        <v>3</v>
      </c>
      <c r="AJ13" s="25">
        <f>IF(AI13=0,0,AI13/[1]基準人口!$C8*100000)</f>
        <v>33.381551129409146</v>
      </c>
      <c r="AK13" s="39">
        <v>6</v>
      </c>
      <c r="AL13" s="25">
        <f>IF(AK13=0,0,AK13/[1]基準人口!$D8*100000)</f>
        <v>57.959814528593505</v>
      </c>
      <c r="AM13" s="89" t="s">
        <v>131</v>
      </c>
      <c r="AN13" s="27"/>
      <c r="AO13" s="95" t="s">
        <v>131</v>
      </c>
      <c r="AP13" s="24">
        <f t="shared" si="2"/>
        <v>2</v>
      </c>
      <c r="AQ13" s="25">
        <f>IF(AP13=0,0,AP13/[1]基準人口!$B8*100000)</f>
        <v>10.341796370029474</v>
      </c>
      <c r="AR13" s="39">
        <v>2</v>
      </c>
      <c r="AS13" s="25">
        <f>IF(AR13=0,0,AR13/[1]基準人口!$C8*100000)</f>
        <v>22.254367419606098</v>
      </c>
      <c r="AT13" s="39">
        <v>0</v>
      </c>
      <c r="AU13" s="25">
        <f>IF(AT13=0,0,AT13/[1]基準人口!$D8*100000)</f>
        <v>0</v>
      </c>
      <c r="AV13" s="24">
        <f t="shared" si="3"/>
        <v>11</v>
      </c>
      <c r="AW13" s="25">
        <f>IF(AV13=0,0,AV13/[1]基準人口!$B8*100000)</f>
        <v>56.879880035162103</v>
      </c>
      <c r="AX13" s="39">
        <f t="shared" si="33"/>
        <v>5</v>
      </c>
      <c r="AY13" s="25">
        <f>IF(AX13=0,0,AX13/[1]基準人口!$C8*100000)</f>
        <v>55.635918549015237</v>
      </c>
      <c r="AZ13" s="39">
        <f t="shared" si="33"/>
        <v>6</v>
      </c>
      <c r="BA13" s="25">
        <f>IF(AZ13=0,0,AZ13/[1]基準人口!$D8*100000)</f>
        <v>57.959814528593505</v>
      </c>
      <c r="BB13" s="24">
        <f t="shared" si="4"/>
        <v>9</v>
      </c>
      <c r="BC13" s="25">
        <f>IF(BB13=0,0,BB13/[1]基準人口!$B8*100000)</f>
        <v>46.538083665132632</v>
      </c>
      <c r="BD13" s="39">
        <v>6</v>
      </c>
      <c r="BE13" s="25">
        <f>IF(BD13=0,0,BD13/[1]基準人口!$C8*100000)</f>
        <v>66.763102258818293</v>
      </c>
      <c r="BF13" s="39">
        <v>3</v>
      </c>
      <c r="BG13" s="25">
        <f>IF(BF13=0,0,BF13/[1]基準人口!$D8*100000)</f>
        <v>28.979907264296752</v>
      </c>
      <c r="BH13" s="24">
        <f t="shared" si="5"/>
        <v>8</v>
      </c>
      <c r="BI13" s="25">
        <f>IF(BH13=0,0,BH13/[1]基準人口!$B8*100000)</f>
        <v>41.367185480117897</v>
      </c>
      <c r="BJ13" s="39">
        <v>3</v>
      </c>
      <c r="BK13" s="25">
        <f>IF(BJ13=0,0,BJ13/[1]基準人口!$C8*100000)</f>
        <v>33.381551129409146</v>
      </c>
      <c r="BL13" s="39">
        <v>5</v>
      </c>
      <c r="BM13" s="25">
        <f>IF(BL13=0,0,BL13/[1]基準人口!$D8*100000)</f>
        <v>48.299845440494593</v>
      </c>
      <c r="BN13" s="24">
        <f t="shared" si="6"/>
        <v>9</v>
      </c>
      <c r="BO13" s="25">
        <f>IF(BN13=0,0,BN13/[1]基準人口!$B8*100000)</f>
        <v>46.538083665132632</v>
      </c>
      <c r="BP13" s="39">
        <v>5</v>
      </c>
      <c r="BQ13" s="25">
        <f>IF(BP13=0,0,BP13/[1]基準人口!$C8*100000)</f>
        <v>55.635918549015237</v>
      </c>
      <c r="BR13" s="39">
        <v>4</v>
      </c>
      <c r="BS13" s="25">
        <f>IF(BR13=0,0,BR13/[1]基準人口!$D8*100000)</f>
        <v>38.639876352395675</v>
      </c>
      <c r="BT13" s="24">
        <f t="shared" si="34"/>
        <v>24</v>
      </c>
      <c r="BU13" s="25">
        <f>IF(BT13=0,0,BT13/[1]基準人口!$B8*100000)</f>
        <v>124.1015564403537</v>
      </c>
      <c r="BV13" s="39">
        <v>20</v>
      </c>
      <c r="BW13" s="25">
        <f>IF(BV13=0,0,BV13/[1]基準人口!$C8*100000)</f>
        <v>222.54367419606095</v>
      </c>
      <c r="BX13" s="39">
        <v>4</v>
      </c>
      <c r="BY13" s="25">
        <f>IF(BX13=0,0,BX13/[1]基準人口!$D8*100000)</f>
        <v>38.639876352395675</v>
      </c>
      <c r="BZ13" s="89" t="s">
        <v>131</v>
      </c>
      <c r="CA13" s="27"/>
      <c r="CB13" s="74" t="s">
        <v>131</v>
      </c>
      <c r="CC13" s="24">
        <f t="shared" si="35"/>
        <v>5</v>
      </c>
      <c r="CD13" s="25">
        <f>IF(CC13=0,0,CC13/[1]基準人口!$B8*100000)</f>
        <v>25.854490925073687</v>
      </c>
      <c r="CE13" s="39">
        <v>0</v>
      </c>
      <c r="CF13" s="25">
        <f>IF(CE13=0,0,CE13/[1]基準人口!$C8*100000)</f>
        <v>0</v>
      </c>
      <c r="CG13" s="39">
        <v>5</v>
      </c>
      <c r="CH13" s="25">
        <f>IF(CG13=0,0,CG13/[1]基準人口!$D8*100000)</f>
        <v>48.299845440494593</v>
      </c>
      <c r="CI13" s="24">
        <f t="shared" si="36"/>
        <v>0</v>
      </c>
      <c r="CJ13" s="25">
        <f>IF(CI13=0,0,CI13/[1]基準人口!$D8*100000)</f>
        <v>0</v>
      </c>
      <c r="CK13" s="45">
        <v>0</v>
      </c>
      <c r="CL13" s="29" t="s">
        <v>124</v>
      </c>
      <c r="CM13" s="39">
        <v>0</v>
      </c>
      <c r="CN13" s="25">
        <f>IF(CM13=0,0,CM13/[1]基準人口!$D8*100000)</f>
        <v>0</v>
      </c>
      <c r="CO13" s="24">
        <f t="shared" si="37"/>
        <v>2</v>
      </c>
      <c r="CP13" s="25">
        <f>IF(CO13=0,0,CO13/[1]基準人口!$B8*100000)</f>
        <v>10.341796370029474</v>
      </c>
      <c r="CQ13" s="39">
        <v>2</v>
      </c>
      <c r="CR13" s="25">
        <f>IF(CQ13=0,0,CQ13/[1]基準人口!$C8*100000)</f>
        <v>22.254367419606098</v>
      </c>
      <c r="CS13" s="39">
        <v>0</v>
      </c>
      <c r="CT13" s="25">
        <f>IF(CS13=0,0,CS13/[1]基準人口!$D8*100000)</f>
        <v>0</v>
      </c>
      <c r="CU13" s="24">
        <f t="shared" si="7"/>
        <v>2</v>
      </c>
      <c r="CV13" s="25">
        <f>IF(CU13=0,0,CU13/[1]基準人口!$B8*100000)</f>
        <v>10.341796370029474</v>
      </c>
      <c r="CW13" s="39">
        <v>1</v>
      </c>
      <c r="CX13" s="25">
        <f>IF(CW13=0,0,CW13/[1]基準人口!$C8*100000)</f>
        <v>11.127183709803049</v>
      </c>
      <c r="CY13" s="39">
        <v>1</v>
      </c>
      <c r="CZ13" s="25">
        <f>IF(CY13=0,0,CY13/[1]基準人口!$D8*100000)</f>
        <v>9.6599690880989186</v>
      </c>
      <c r="DA13" s="24">
        <f t="shared" si="8"/>
        <v>6</v>
      </c>
      <c r="DB13" s="25">
        <f>IF(DA13=0,0,DA13/[1]基準人口!$B8*100000)</f>
        <v>31.025389110088426</v>
      </c>
      <c r="DC13" s="39">
        <v>1</v>
      </c>
      <c r="DD13" s="25">
        <f>IF(DC13=0,0,DC13/[1]基準人口!$C8*100000)</f>
        <v>11.127183709803049</v>
      </c>
      <c r="DE13" s="39">
        <v>5</v>
      </c>
      <c r="DF13" s="25">
        <f>IF(DE13=0,0,DE13/[1]基準人口!$D8*100000)</f>
        <v>48.299845440494593</v>
      </c>
      <c r="DG13" s="24">
        <f t="shared" si="9"/>
        <v>36</v>
      </c>
      <c r="DH13" s="25">
        <f>IF(DG13=0,0,DG13/[1]基準人口!$B8*100000)</f>
        <v>186.15233466053053</v>
      </c>
      <c r="DI13" s="39">
        <v>17</v>
      </c>
      <c r="DJ13" s="25">
        <f>IF(DI13=0,0,DI13/[1]基準人口!$C8*100000)</f>
        <v>189.16212306665182</v>
      </c>
      <c r="DK13" s="39">
        <v>19</v>
      </c>
      <c r="DL13" s="25">
        <f>IF(DK13=0,0,DK13/[1]基準人口!$D8*100000)</f>
        <v>183.53941267387944</v>
      </c>
      <c r="DM13" s="89" t="s">
        <v>131</v>
      </c>
      <c r="DN13" s="27"/>
      <c r="DO13" s="74" t="s">
        <v>131</v>
      </c>
      <c r="DP13" s="24">
        <f t="shared" si="10"/>
        <v>2</v>
      </c>
      <c r="DQ13" s="25">
        <f>IF(DP13=0,0,DP13/[1]基準人口!$B8*100000)</f>
        <v>10.341796370029474</v>
      </c>
      <c r="DR13" s="39">
        <v>2</v>
      </c>
      <c r="DS13" s="25">
        <f>IF(DR13=0,0,DR13/[1]基準人口!$C8*100000)</f>
        <v>22.254367419606098</v>
      </c>
      <c r="DT13" s="39">
        <v>0</v>
      </c>
      <c r="DU13" s="25">
        <f>IF(DT13=0,0,DT13/[1]基準人口!$D8*100000)</f>
        <v>0</v>
      </c>
      <c r="DV13" s="24">
        <f t="shared" si="11"/>
        <v>5</v>
      </c>
      <c r="DW13" s="25">
        <f>IF(DV13=0,0,DV13/[1]基準人口!$B8*100000)</f>
        <v>25.854490925073687</v>
      </c>
      <c r="DX13" s="39">
        <v>2</v>
      </c>
      <c r="DY13" s="25">
        <f>IF(DX13=0,0,DX13/[1]基準人口!$C8*100000)</f>
        <v>22.254367419606098</v>
      </c>
      <c r="DZ13" s="39">
        <v>3</v>
      </c>
      <c r="EA13" s="25">
        <f>IF(DZ13=0,0,DZ13/[1]基準人口!$D8*100000)</f>
        <v>28.979907264296752</v>
      </c>
      <c r="EB13" s="24">
        <f t="shared" si="12"/>
        <v>9</v>
      </c>
      <c r="EC13" s="25">
        <f>IF(EB13=0,0,EB13/[1]基準人口!$B8*100000)</f>
        <v>46.538083665132632</v>
      </c>
      <c r="ED13" s="39">
        <v>4</v>
      </c>
      <c r="EE13" s="25">
        <f>IF(ED13=0,0,ED13/[1]基準人口!$C8*100000)</f>
        <v>44.508734839212195</v>
      </c>
      <c r="EF13" s="39">
        <v>5</v>
      </c>
      <c r="EG13" s="25">
        <f>IF(EF13=0,0,EF13/[1]基準人口!$D8*100000)</f>
        <v>48.299845440494593</v>
      </c>
      <c r="EH13" s="24">
        <f t="shared" si="13"/>
        <v>15</v>
      </c>
      <c r="EI13" s="25">
        <f>IF(EH13=0,0,EH13/[1]基準人口!$B8*100000)</f>
        <v>77.563472775221058</v>
      </c>
      <c r="EJ13" s="39">
        <v>7</v>
      </c>
      <c r="EK13" s="25">
        <f>IF(EJ13=0,0,EJ13/[1]基準人口!$C8*100000)</f>
        <v>77.890285968621342</v>
      </c>
      <c r="EL13" s="39">
        <v>8</v>
      </c>
      <c r="EM13" s="25">
        <f>IF(EL13=0,0,EL13/[1]基準人口!$D8*100000)</f>
        <v>77.279752704791349</v>
      </c>
      <c r="EN13" s="24">
        <f t="shared" si="14"/>
        <v>25</v>
      </c>
      <c r="EO13" s="25">
        <f>IF(EN13=0,0,EN13/[1]基準人口!$B8*100000)</f>
        <v>129.27245462536843</v>
      </c>
      <c r="EP13" s="39">
        <v>11</v>
      </c>
      <c r="EQ13" s="25">
        <f>IF(EP13=0,0,EP13/[1]基準人口!$C8*100000)</f>
        <v>122.39902080783352</v>
      </c>
      <c r="ER13" s="39">
        <v>14</v>
      </c>
      <c r="ES13" s="25">
        <f>IF(ER13=0,0,ER13/[1]基準人口!$D8*100000)</f>
        <v>135.23956723338486</v>
      </c>
      <c r="ET13" s="24">
        <f t="shared" si="15"/>
        <v>4</v>
      </c>
      <c r="EU13" s="25">
        <f>IF(ET13=0,0,ET13/[1]基準人口!$B8*100000)</f>
        <v>20.683592740058948</v>
      </c>
      <c r="EV13" s="39">
        <v>3</v>
      </c>
      <c r="EW13" s="25">
        <f>IF(EV13=0,0,EV13/[1]基準人口!$C8*100000)</f>
        <v>33.381551129409146</v>
      </c>
      <c r="EX13" s="39">
        <v>1</v>
      </c>
      <c r="EY13" s="25">
        <f>IF(EX13=0,0,EX13/[1]基準人口!$D8*100000)</f>
        <v>9.6599690880989186</v>
      </c>
      <c r="EZ13" s="89" t="s">
        <v>131</v>
      </c>
      <c r="FA13" s="27"/>
      <c r="FB13" s="74" t="s">
        <v>131</v>
      </c>
      <c r="FC13" s="24">
        <f t="shared" si="16"/>
        <v>8</v>
      </c>
      <c r="FD13" s="40">
        <f>IF(FC13=0,0,FC13/[1]基準人口!$B8*100000)</f>
        <v>41.367185480117897</v>
      </c>
      <c r="FE13" s="39">
        <v>4</v>
      </c>
      <c r="FF13" s="40">
        <f>IF(FE13=0,0,FE13/[1]基準人口!$C8*100000)</f>
        <v>44.508734839212195</v>
      </c>
      <c r="FG13" s="39">
        <v>4</v>
      </c>
      <c r="FH13" s="40">
        <f>IF(FG13=0,0,FG13/[1]基準人口!$D8*100000)</f>
        <v>38.639876352395675</v>
      </c>
      <c r="FI13" s="24">
        <f t="shared" si="17"/>
        <v>12</v>
      </c>
      <c r="FJ13" s="40">
        <f>IF(FI13=0,0,FI13/[1]基準人口!$B8*100000)</f>
        <v>62.050778220176852</v>
      </c>
      <c r="FK13" s="39">
        <v>3</v>
      </c>
      <c r="FL13" s="40">
        <f>IF(FK13=0,0,FK13/[1]基準人口!$C8*100000)</f>
        <v>33.381551129409146</v>
      </c>
      <c r="FM13" s="39">
        <v>9</v>
      </c>
      <c r="FN13" s="40">
        <f>IF(FM13=0,0,FM13/[1]基準人口!$D8*100000)</f>
        <v>86.939721792890268</v>
      </c>
      <c r="FO13" s="24">
        <f t="shared" si="18"/>
        <v>3</v>
      </c>
      <c r="FP13" s="25">
        <f>IF(FO13=0,0,FO13/[1]基準人口!$B8*100000)</f>
        <v>15.512694555044213</v>
      </c>
      <c r="FQ13" s="39">
        <v>2</v>
      </c>
      <c r="FR13" s="25">
        <f>IF(FQ13=0,0,FQ13/[1]基準人口!$C8*100000)</f>
        <v>22.254367419606098</v>
      </c>
      <c r="FS13" s="39">
        <v>1</v>
      </c>
      <c r="FT13" s="25">
        <f>IF(FS13=0,0,FS13/[1]基準人口!$D8*100000)</f>
        <v>9.6599690880989186</v>
      </c>
      <c r="FU13" s="24">
        <f t="shared" si="19"/>
        <v>41</v>
      </c>
      <c r="FV13" s="40">
        <f>IF(FU13=0,0,FU13/[1]基準人口!$B8*100000)</f>
        <v>212.00682558560422</v>
      </c>
      <c r="FW13" s="39">
        <v>20</v>
      </c>
      <c r="FX13" s="40">
        <f>IF(FW13=0,0,FW13/[1]基準人口!$C8*100000)</f>
        <v>222.54367419606095</v>
      </c>
      <c r="FY13" s="39">
        <v>21</v>
      </c>
      <c r="FZ13" s="40">
        <f>IF(FY13=0,0,FY13/[1]基準人口!$D8*100000)</f>
        <v>202.85935085007728</v>
      </c>
      <c r="GA13" s="24">
        <f t="shared" si="20"/>
        <v>2</v>
      </c>
      <c r="GB13" s="25">
        <f>IF(GA13=0,0,GA13/[1]基準人口!$B8*100000)</f>
        <v>10.341796370029474</v>
      </c>
      <c r="GC13" s="39">
        <v>2</v>
      </c>
      <c r="GD13" s="25">
        <f>IF(GC13=0,0,GC13/[1]基準人口!$C8*100000)</f>
        <v>22.254367419606098</v>
      </c>
      <c r="GE13" s="39">
        <v>0</v>
      </c>
      <c r="GF13" s="25">
        <f>IF(GE13=0,0,GE13/[1]基準人口!$D8*100000)</f>
        <v>0</v>
      </c>
      <c r="GG13" s="24">
        <f t="shared" si="21"/>
        <v>0</v>
      </c>
      <c r="GH13" s="25">
        <f>IF(GG13=0,0,GG13/[1]基準人口!$B8*100000)</f>
        <v>0</v>
      </c>
      <c r="GI13" s="39">
        <v>0</v>
      </c>
      <c r="GJ13" s="25">
        <f>IF(GI13=0,0,GI13/[1]基準人口!$C8*100000)</f>
        <v>0</v>
      </c>
      <c r="GK13" s="39">
        <v>0</v>
      </c>
      <c r="GL13" s="25">
        <f>IF(GK13=0,0,GK13/[1]基準人口!$D8*100000)</f>
        <v>0</v>
      </c>
      <c r="GM13" s="89" t="s">
        <v>131</v>
      </c>
      <c r="GN13" s="27"/>
      <c r="GO13" s="74" t="s">
        <v>131</v>
      </c>
      <c r="GP13" s="41">
        <f t="shared" si="22"/>
        <v>3</v>
      </c>
      <c r="GQ13" s="25">
        <f>IF(GP13=0,0,GP13/[1]基準人口!$B8*100000)</f>
        <v>15.512694555044213</v>
      </c>
      <c r="GR13" s="39">
        <v>3</v>
      </c>
      <c r="GS13" s="25">
        <f>IF(GR13=0,0,GR13/[1]基準人口!$C8*100000)</f>
        <v>33.381551129409146</v>
      </c>
      <c r="GT13" s="39">
        <v>0</v>
      </c>
      <c r="GU13" s="25">
        <f>IF(GT13=0,0,GT13/[1]基準人口!$D8*100000)</f>
        <v>0</v>
      </c>
      <c r="GV13" s="24">
        <f t="shared" si="23"/>
        <v>6</v>
      </c>
      <c r="GW13" s="25">
        <f>IF(GV13=0,0,GV13/[1]基準人口!$B8*100000)</f>
        <v>31.025389110088426</v>
      </c>
      <c r="GX13" s="39">
        <v>3</v>
      </c>
      <c r="GY13" s="25">
        <f>IF(GX13=0,0,GX13/[1]基準人口!$C8*100000)</f>
        <v>33.381551129409146</v>
      </c>
      <c r="GZ13" s="39">
        <v>3</v>
      </c>
      <c r="HA13" s="25">
        <f>IF(GZ13=0,0,GZ13/[1]基準人口!$D8*100000)</f>
        <v>28.979907264296752</v>
      </c>
      <c r="HB13" s="41">
        <f t="shared" si="24"/>
        <v>21</v>
      </c>
      <c r="HC13" s="25">
        <f>IF(HB13=0,0,HB13/[1]基準人口!$B8*100000)</f>
        <v>108.58886188530947</v>
      </c>
      <c r="HD13" s="39">
        <v>4</v>
      </c>
      <c r="HE13" s="25">
        <f>IF(HD13=0,0,HD13/[1]基準人口!$C8*100000)</f>
        <v>44.508734839212195</v>
      </c>
      <c r="HF13" s="39">
        <v>17</v>
      </c>
      <c r="HG13" s="40">
        <f>IF(HF13=0,0,HF13/[1]基準人口!$D8*100000)</f>
        <v>164.2194744976816</v>
      </c>
      <c r="HH13" s="41">
        <f t="shared" si="25"/>
        <v>10</v>
      </c>
      <c r="HI13" s="25">
        <f>IF(HH13=0,0,HH13/[1]基準人口!$B8*100000)</f>
        <v>51.708981850147374</v>
      </c>
      <c r="HJ13" s="39">
        <v>8</v>
      </c>
      <c r="HK13" s="40">
        <f>IF(HJ13=0,0,HJ13/[1]基準人口!$C8*100000)</f>
        <v>89.017469678424391</v>
      </c>
      <c r="HL13" s="39">
        <v>2</v>
      </c>
      <c r="HM13" s="25">
        <f>IF(HL13=0,0,HL13/[1]基準人口!$D8*100000)</f>
        <v>19.319938176197837</v>
      </c>
      <c r="HN13" s="41">
        <f t="shared" si="26"/>
        <v>2</v>
      </c>
      <c r="HO13" s="25">
        <f>IF(HN13=0,0,HN13/[1]基準人口!$B8*100000)</f>
        <v>10.341796370029474</v>
      </c>
      <c r="HP13" s="39">
        <v>2</v>
      </c>
      <c r="HQ13" s="40">
        <f>IF(HP13=0,0,HP13/[1]基準人口!$C8*100000)</f>
        <v>22.254367419606098</v>
      </c>
      <c r="HR13" s="39">
        <v>0</v>
      </c>
      <c r="HS13" s="25">
        <f>IF(HR13=0,0,HR13/[1]基準人口!$D8*100000)</f>
        <v>0</v>
      </c>
      <c r="HT13" s="41">
        <f t="shared" si="27"/>
        <v>2</v>
      </c>
      <c r="HU13" s="25">
        <f>IF(HT13=0,0,HT13/[1]基準人口!$B8*100000)</f>
        <v>10.341796370029474</v>
      </c>
      <c r="HV13" s="39">
        <v>2</v>
      </c>
      <c r="HW13" s="40">
        <f>IF(HV13=0,0,HV13/[1]基準人口!$C8*100000)</f>
        <v>22.254367419606098</v>
      </c>
      <c r="HX13" s="39">
        <v>0</v>
      </c>
      <c r="HY13" s="25">
        <f>IF(HX13=0,0,HX13/[1]基準人口!$D8*100000)</f>
        <v>0</v>
      </c>
      <c r="HZ13" s="41">
        <f t="shared" si="28"/>
        <v>6</v>
      </c>
      <c r="IA13" s="25">
        <f>IF(HZ13=0,0,HZ13/[1]基準人口!$B8*100000)</f>
        <v>31.025389110088426</v>
      </c>
      <c r="IB13" s="39">
        <v>5</v>
      </c>
      <c r="IC13" s="40">
        <f>IF(IB13=0,0,IB13/[1]基準人口!$C8*100000)</f>
        <v>55.635918549015237</v>
      </c>
      <c r="ID13" s="39">
        <v>1</v>
      </c>
      <c r="IE13" s="42">
        <f>IF(ID13=0,0,ID13/[1]基準人口!$D8*100000)</f>
        <v>9.6599690880989186</v>
      </c>
      <c r="IF13" s="89" t="s">
        <v>131</v>
      </c>
      <c r="IG13" s="35"/>
      <c r="IH13" s="36"/>
      <c r="II13" s="37"/>
      <c r="IJ13" s="37"/>
      <c r="IK13" s="37"/>
      <c r="IL13" s="37"/>
      <c r="IM13" s="37"/>
      <c r="IN13" s="37"/>
      <c r="IO13" s="37"/>
    </row>
    <row r="14" spans="1:249" s="38" customFormat="1" ht="24.75" customHeight="1" x14ac:dyDescent="0.15">
      <c r="A14" s="75" t="s">
        <v>132</v>
      </c>
      <c r="B14" s="23">
        <v>208</v>
      </c>
      <c r="C14" s="24">
        <f t="shared" si="29"/>
        <v>532</v>
      </c>
      <c r="D14" s="25">
        <f>IF(C14=0,0,C14/[1]基準人口!$B9*100000)</f>
        <v>1214.3900657414172</v>
      </c>
      <c r="E14" s="39">
        <v>249</v>
      </c>
      <c r="F14" s="25">
        <f>IF(E14=0,0,E14/[1]基準人口!$C9*100000)</f>
        <v>1205.0525093161689</v>
      </c>
      <c r="G14" s="39">
        <v>283</v>
      </c>
      <c r="H14" s="25">
        <f>IF(G14=0,0,G14/[1]基準人口!$D9*100000)</f>
        <v>1222.7262907755455</v>
      </c>
      <c r="I14" s="24">
        <f t="shared" si="30"/>
        <v>1</v>
      </c>
      <c r="J14" s="25">
        <f>IF(I14=0,0,I14/[1]基準人口!$B9*100000)</f>
        <v>2.2826880934989044</v>
      </c>
      <c r="K14" s="39">
        <v>0</v>
      </c>
      <c r="L14" s="25">
        <f>IF(K14=0,0,K14/[1]基準人口!$C9*100000)</f>
        <v>0</v>
      </c>
      <c r="M14" s="39">
        <v>1</v>
      </c>
      <c r="N14" s="25">
        <f>IF(M14=0,0,M14/[1]基準人口!$D9*100000)</f>
        <v>4.3205875999135888</v>
      </c>
      <c r="O14" s="24">
        <f t="shared" si="31"/>
        <v>165</v>
      </c>
      <c r="P14" s="25">
        <f>IF(O14=0,0,O14/[1]基準人口!$B9*100000)</f>
        <v>376.64353542731919</v>
      </c>
      <c r="Q14" s="39">
        <v>96</v>
      </c>
      <c r="R14" s="25">
        <f>IF(Q14=0,0,Q14/[1]基準人口!$C9*100000)</f>
        <v>464.59855780864348</v>
      </c>
      <c r="S14" s="39">
        <v>69</v>
      </c>
      <c r="T14" s="25">
        <f>IF(S14=0,0,S14/[1]基準人口!$D9*100000)</f>
        <v>298.12054439403761</v>
      </c>
      <c r="U14" s="24">
        <f t="shared" si="0"/>
        <v>2</v>
      </c>
      <c r="V14" s="25">
        <f>IF(U14=0,0,U14/[1]基準人口!$B9*100000)</f>
        <v>4.5653761869978089</v>
      </c>
      <c r="W14" s="39">
        <v>2</v>
      </c>
      <c r="X14" s="25">
        <f>IF(W14=0,0,W14/[1]基準人口!$C9*100000)</f>
        <v>9.6791366210134058</v>
      </c>
      <c r="Y14" s="39">
        <v>0</v>
      </c>
      <c r="Z14" s="25">
        <f>IF(Y14=0,0,Y14/[1]基準人口!$D9*100000)</f>
        <v>0</v>
      </c>
      <c r="AA14" s="24">
        <f t="shared" si="1"/>
        <v>17</v>
      </c>
      <c r="AB14" s="25">
        <f>IF(AA14=0,0,AA14/[1]基準人口!$B9*100000)</f>
        <v>38.805697589481376</v>
      </c>
      <c r="AC14" s="39">
        <v>10</v>
      </c>
      <c r="AD14" s="25">
        <f>IF(AC14=0,0,AC14/[1]基準人口!$C9*100000)</f>
        <v>48.395683105067029</v>
      </c>
      <c r="AE14" s="39">
        <v>7</v>
      </c>
      <c r="AF14" s="25">
        <f>IF(AE14=0,0,AE14/[1]基準人口!$D9*100000)</f>
        <v>30.244113199395116</v>
      </c>
      <c r="AG14" s="24">
        <f t="shared" si="32"/>
        <v>20</v>
      </c>
      <c r="AH14" s="25">
        <f>IF(AG14=0,0,AG14/[1]基準人口!$B9*100000)</f>
        <v>45.653761869978091</v>
      </c>
      <c r="AI14" s="39">
        <v>10</v>
      </c>
      <c r="AJ14" s="25">
        <f>IF(AI14=0,0,AI14/[1]基準人口!$C9*100000)</f>
        <v>48.395683105067029</v>
      </c>
      <c r="AK14" s="39">
        <v>10</v>
      </c>
      <c r="AL14" s="25">
        <f>IF(AK14=0,0,AK14/[1]基準人口!$D9*100000)</f>
        <v>43.205875999135884</v>
      </c>
      <c r="AM14" s="90" t="s">
        <v>132</v>
      </c>
      <c r="AN14" s="27"/>
      <c r="AO14" s="96" t="s">
        <v>132</v>
      </c>
      <c r="AP14" s="24">
        <f t="shared" si="2"/>
        <v>7</v>
      </c>
      <c r="AQ14" s="25">
        <f>IF(AP14=0,0,AP14/[1]基準人口!$B9*100000)</f>
        <v>15.978816654492331</v>
      </c>
      <c r="AR14" s="39">
        <v>6</v>
      </c>
      <c r="AS14" s="25">
        <f>IF(AR14=0,0,AR14/[1]基準人口!$C9*100000)</f>
        <v>29.037409863040217</v>
      </c>
      <c r="AT14" s="39">
        <v>1</v>
      </c>
      <c r="AU14" s="25">
        <f>IF(AT14=0,0,AT14/[1]基準人口!$D9*100000)</f>
        <v>4.3205875999135888</v>
      </c>
      <c r="AV14" s="24">
        <f t="shared" si="3"/>
        <v>27</v>
      </c>
      <c r="AW14" s="25">
        <f>IF(AV14=0,0,AV14/[1]基準人口!$B9*100000)</f>
        <v>61.632578524470418</v>
      </c>
      <c r="AX14" s="39">
        <f t="shared" si="33"/>
        <v>16</v>
      </c>
      <c r="AY14" s="25">
        <f>IF(AX14=0,0,AX14/[1]基準人口!$C9*100000)</f>
        <v>77.433092968107246</v>
      </c>
      <c r="AZ14" s="39">
        <f t="shared" si="33"/>
        <v>11</v>
      </c>
      <c r="BA14" s="25">
        <f>IF(AZ14=0,0,AZ14/[1]基準人口!$D9*100000)</f>
        <v>47.526463599049471</v>
      </c>
      <c r="BB14" s="24">
        <f t="shared" si="4"/>
        <v>16</v>
      </c>
      <c r="BC14" s="25">
        <f>IF(BB14=0,0,BB14/[1]基準人口!$B9*100000)</f>
        <v>36.523009495982471</v>
      </c>
      <c r="BD14" s="39">
        <v>14</v>
      </c>
      <c r="BE14" s="25">
        <f>IF(BD14=0,0,BD14/[1]基準人口!$C9*100000)</f>
        <v>67.753956347093848</v>
      </c>
      <c r="BF14" s="39">
        <v>2</v>
      </c>
      <c r="BG14" s="25">
        <f>IF(BF14=0,0,BF14/[1]基準人口!$D9*100000)</f>
        <v>8.6411751998271775</v>
      </c>
      <c r="BH14" s="24">
        <f t="shared" si="5"/>
        <v>9</v>
      </c>
      <c r="BI14" s="25">
        <f>IF(BH14=0,0,BH14/[1]基準人口!$B9*100000)</f>
        <v>20.544192841490137</v>
      </c>
      <c r="BJ14" s="39">
        <v>2</v>
      </c>
      <c r="BK14" s="25">
        <f>IF(BJ14=0,0,BJ14/[1]基準人口!$C9*100000)</f>
        <v>9.6791366210134058</v>
      </c>
      <c r="BL14" s="39">
        <v>7</v>
      </c>
      <c r="BM14" s="25">
        <f>IF(BL14=0,0,BL14/[1]基準人口!$D9*100000)</f>
        <v>30.244113199395116</v>
      </c>
      <c r="BN14" s="24">
        <f t="shared" si="6"/>
        <v>15</v>
      </c>
      <c r="BO14" s="25">
        <f>IF(BN14=0,0,BN14/[1]基準人口!$B9*100000)</f>
        <v>34.240321402483566</v>
      </c>
      <c r="BP14" s="39">
        <v>6</v>
      </c>
      <c r="BQ14" s="25">
        <f>IF(BP14=0,0,BP14/[1]基準人口!$C9*100000)</f>
        <v>29.037409863040217</v>
      </c>
      <c r="BR14" s="39">
        <v>9</v>
      </c>
      <c r="BS14" s="25">
        <f>IF(BR14=0,0,BR14/[1]基準人口!$D9*100000)</f>
        <v>38.88528839922229</v>
      </c>
      <c r="BT14" s="24">
        <f t="shared" si="34"/>
        <v>36</v>
      </c>
      <c r="BU14" s="25">
        <f>IF(BT14=0,0,BT14/[1]基準人口!$B9*100000)</f>
        <v>82.176771365960548</v>
      </c>
      <c r="BV14" s="39">
        <v>25</v>
      </c>
      <c r="BW14" s="25">
        <f>IF(BV14=0,0,BV14/[1]基準人口!$C9*100000)</f>
        <v>120.98920776266756</v>
      </c>
      <c r="BX14" s="39">
        <v>11</v>
      </c>
      <c r="BY14" s="25">
        <f>IF(BX14=0,0,BX14/[1]基準人口!$D9*100000)</f>
        <v>47.526463599049471</v>
      </c>
      <c r="BZ14" s="90" t="s">
        <v>132</v>
      </c>
      <c r="CA14" s="27"/>
      <c r="CB14" s="75" t="s">
        <v>132</v>
      </c>
      <c r="CC14" s="24">
        <f t="shared" si="35"/>
        <v>1</v>
      </c>
      <c r="CD14" s="25">
        <f>IF(CC14=0,0,CC14/[1]基準人口!$B9*100000)</f>
        <v>2.2826880934989044</v>
      </c>
      <c r="CE14" s="39">
        <v>0</v>
      </c>
      <c r="CF14" s="25">
        <f>IF(CE14=0,0,CE14/[1]基準人口!$C9*100000)</f>
        <v>0</v>
      </c>
      <c r="CG14" s="39">
        <v>1</v>
      </c>
      <c r="CH14" s="25">
        <f>IF(CG14=0,0,CG14/[1]基準人口!$D9*100000)</f>
        <v>4.3205875999135888</v>
      </c>
      <c r="CI14" s="24">
        <f t="shared" si="36"/>
        <v>3</v>
      </c>
      <c r="CJ14" s="25">
        <f>IF(CI14=0,0,CI14/[1]基準人口!$D9*100000)</f>
        <v>12.961762799740766</v>
      </c>
      <c r="CK14" s="45">
        <v>0</v>
      </c>
      <c r="CL14" s="29" t="s">
        <v>128</v>
      </c>
      <c r="CM14" s="39">
        <v>3</v>
      </c>
      <c r="CN14" s="25">
        <f>IF(CM14=0,0,CM14/[1]基準人口!$D9*100000)</f>
        <v>12.961762799740766</v>
      </c>
      <c r="CO14" s="24">
        <f t="shared" si="37"/>
        <v>4</v>
      </c>
      <c r="CP14" s="25">
        <f>IF(CO14=0,0,CO14/[1]基準人口!$B9*100000)</f>
        <v>9.1307523739956178</v>
      </c>
      <c r="CQ14" s="39">
        <v>2</v>
      </c>
      <c r="CR14" s="25">
        <f>IF(CQ14=0,0,CQ14/[1]基準人口!$C9*100000)</f>
        <v>9.6791366210134058</v>
      </c>
      <c r="CS14" s="39">
        <v>2</v>
      </c>
      <c r="CT14" s="25">
        <f>IF(CS14=0,0,CS14/[1]基準人口!$D9*100000)</f>
        <v>8.6411751998271775</v>
      </c>
      <c r="CU14" s="24">
        <f t="shared" si="7"/>
        <v>7</v>
      </c>
      <c r="CV14" s="25">
        <f>IF(CU14=0,0,CU14/[1]基準人口!$B9*100000)</f>
        <v>15.978816654492331</v>
      </c>
      <c r="CW14" s="39">
        <v>4</v>
      </c>
      <c r="CX14" s="25">
        <f>IF(CW14=0,0,CW14/[1]基準人口!$C9*100000)</f>
        <v>19.358273242026812</v>
      </c>
      <c r="CY14" s="39">
        <v>3</v>
      </c>
      <c r="CZ14" s="25">
        <f>IF(CY14=0,0,CY14/[1]基準人口!$D9*100000)</f>
        <v>12.961762799740766</v>
      </c>
      <c r="DA14" s="24">
        <f t="shared" si="8"/>
        <v>10</v>
      </c>
      <c r="DB14" s="25">
        <f>IF(DA14=0,0,DA14/[1]基準人口!$B9*100000)</f>
        <v>22.826880934989045</v>
      </c>
      <c r="DC14" s="39">
        <v>7</v>
      </c>
      <c r="DD14" s="25">
        <f>IF(DC14=0,0,DC14/[1]基準人口!$C9*100000)</f>
        <v>33.876978173546924</v>
      </c>
      <c r="DE14" s="39">
        <v>3</v>
      </c>
      <c r="DF14" s="25">
        <f>IF(DE14=0,0,DE14/[1]基準人口!$D9*100000)</f>
        <v>12.961762799740766</v>
      </c>
      <c r="DG14" s="24">
        <f t="shared" si="9"/>
        <v>83</v>
      </c>
      <c r="DH14" s="25">
        <f>IF(DG14=0,0,DG14/[1]基準人口!$B9*100000)</f>
        <v>189.46311176040908</v>
      </c>
      <c r="DI14" s="39">
        <v>30</v>
      </c>
      <c r="DJ14" s="25">
        <f>IF(DI14=0,0,DI14/[1]基準人口!$C9*100000)</f>
        <v>145.18704931520108</v>
      </c>
      <c r="DK14" s="39">
        <v>53</v>
      </c>
      <c r="DL14" s="25">
        <f>IF(DK14=0,0,DK14/[1]基準人口!$D9*100000)</f>
        <v>228.99114279542019</v>
      </c>
      <c r="DM14" s="90" t="s">
        <v>132</v>
      </c>
      <c r="DN14" s="27"/>
      <c r="DO14" s="75" t="s">
        <v>132</v>
      </c>
      <c r="DP14" s="24">
        <f t="shared" si="10"/>
        <v>12</v>
      </c>
      <c r="DQ14" s="25">
        <f>IF(DP14=0,0,DP14/[1]基準人口!$B9*100000)</f>
        <v>27.392257121986852</v>
      </c>
      <c r="DR14" s="39">
        <v>5</v>
      </c>
      <c r="DS14" s="25">
        <f>IF(DR14=0,0,DR14/[1]基準人口!$C9*100000)</f>
        <v>24.197841552533514</v>
      </c>
      <c r="DT14" s="39">
        <v>7</v>
      </c>
      <c r="DU14" s="25">
        <f>IF(DT14=0,0,DT14/[1]基準人口!$D9*100000)</f>
        <v>30.244113199395116</v>
      </c>
      <c r="DV14" s="24">
        <f t="shared" si="11"/>
        <v>17</v>
      </c>
      <c r="DW14" s="25">
        <f>IF(DV14=0,0,DV14/[1]基準人口!$B9*100000)</f>
        <v>38.805697589481376</v>
      </c>
      <c r="DX14" s="39">
        <v>7</v>
      </c>
      <c r="DY14" s="25">
        <f>IF(DX14=0,0,DX14/[1]基準人口!$C9*100000)</f>
        <v>33.876978173546924</v>
      </c>
      <c r="DZ14" s="39">
        <v>10</v>
      </c>
      <c r="EA14" s="25">
        <f>IF(DZ14=0,0,DZ14/[1]基準人口!$D9*100000)</f>
        <v>43.205875999135884</v>
      </c>
      <c r="EB14" s="24">
        <f t="shared" si="12"/>
        <v>15</v>
      </c>
      <c r="EC14" s="25">
        <f>IF(EB14=0,0,EB14/[1]基準人口!$B9*100000)</f>
        <v>34.240321402483566</v>
      </c>
      <c r="ED14" s="39">
        <v>8</v>
      </c>
      <c r="EE14" s="25">
        <f>IF(ED14=0,0,ED14/[1]基準人口!$C9*100000)</f>
        <v>38.716546484053623</v>
      </c>
      <c r="EF14" s="39">
        <v>7</v>
      </c>
      <c r="EG14" s="25">
        <f>IF(EF14=0,0,EF14/[1]基準人口!$D9*100000)</f>
        <v>30.244113199395116</v>
      </c>
      <c r="EH14" s="24">
        <f t="shared" si="13"/>
        <v>26</v>
      </c>
      <c r="EI14" s="25">
        <f>IF(EH14=0,0,EH14/[1]基準人口!$B9*100000)</f>
        <v>59.349890430971513</v>
      </c>
      <c r="EJ14" s="39">
        <v>6</v>
      </c>
      <c r="EK14" s="25">
        <f>IF(EJ14=0,0,EJ14/[1]基準人口!$C9*100000)</f>
        <v>29.037409863040217</v>
      </c>
      <c r="EL14" s="39">
        <v>20</v>
      </c>
      <c r="EM14" s="25">
        <f>IF(EL14=0,0,EL14/[1]基準人口!$D9*100000)</f>
        <v>86.411751998271768</v>
      </c>
      <c r="EN14" s="24">
        <f t="shared" si="14"/>
        <v>38</v>
      </c>
      <c r="EO14" s="25">
        <f>IF(EN14=0,0,EN14/[1]基準人口!$B9*100000)</f>
        <v>86.742147552958372</v>
      </c>
      <c r="EP14" s="39">
        <v>15</v>
      </c>
      <c r="EQ14" s="25">
        <f>IF(EP14=0,0,EP14/[1]基準人口!$C9*100000)</f>
        <v>72.59352465760054</v>
      </c>
      <c r="ER14" s="39">
        <v>23</v>
      </c>
      <c r="ES14" s="25">
        <f>IF(ER14=0,0,ER14/[1]基準人口!$D9*100000)</f>
        <v>99.373514798012522</v>
      </c>
      <c r="ET14" s="24">
        <f t="shared" si="15"/>
        <v>3</v>
      </c>
      <c r="EU14" s="25">
        <f>IF(ET14=0,0,ET14/[1]基準人口!$B9*100000)</f>
        <v>6.8480642804967129</v>
      </c>
      <c r="EV14" s="39">
        <v>0</v>
      </c>
      <c r="EW14" s="25">
        <f>IF(EV14=0,0,EV14/[1]基準人口!$C9*100000)</f>
        <v>0</v>
      </c>
      <c r="EX14" s="39">
        <v>3</v>
      </c>
      <c r="EY14" s="25">
        <f>IF(EX14=0,0,EX14/[1]基準人口!$D9*100000)</f>
        <v>12.961762799740766</v>
      </c>
      <c r="EZ14" s="90" t="s">
        <v>132</v>
      </c>
      <c r="FA14" s="27"/>
      <c r="FB14" s="75" t="s">
        <v>132</v>
      </c>
      <c r="FC14" s="24">
        <f t="shared" si="16"/>
        <v>13</v>
      </c>
      <c r="FD14" s="40">
        <f>IF(FC14=0,0,FC14/[1]基準人口!$B9*100000)</f>
        <v>29.674945215485756</v>
      </c>
      <c r="FE14" s="39">
        <v>5</v>
      </c>
      <c r="FF14" s="40">
        <f>IF(FE14=0,0,FE14/[1]基準人口!$C9*100000)</f>
        <v>24.197841552533514</v>
      </c>
      <c r="FG14" s="39">
        <v>8</v>
      </c>
      <c r="FH14" s="40">
        <f>IF(FG14=0,0,FG14/[1]基準人口!$D9*100000)</f>
        <v>34.56470079930871</v>
      </c>
      <c r="FI14" s="24">
        <f t="shared" si="17"/>
        <v>21</v>
      </c>
      <c r="FJ14" s="40">
        <f>IF(FI14=0,0,FI14/[1]基準人口!$B9*100000)</f>
        <v>47.936449963476989</v>
      </c>
      <c r="FK14" s="39">
        <v>10</v>
      </c>
      <c r="FL14" s="40">
        <f>IF(FK14=0,0,FK14/[1]基準人口!$C9*100000)</f>
        <v>48.395683105067029</v>
      </c>
      <c r="FM14" s="39">
        <v>11</v>
      </c>
      <c r="FN14" s="40">
        <f>IF(FM14=0,0,FM14/[1]基準人口!$D9*100000)</f>
        <v>47.526463599049471</v>
      </c>
      <c r="FO14" s="24">
        <f t="shared" si="18"/>
        <v>7</v>
      </c>
      <c r="FP14" s="25">
        <f>IF(FO14=0,0,FO14/[1]基準人口!$B9*100000)</f>
        <v>15.978816654492331</v>
      </c>
      <c r="FQ14" s="39">
        <v>2</v>
      </c>
      <c r="FR14" s="25">
        <f>IF(FQ14=0,0,FQ14/[1]基準人口!$C9*100000)</f>
        <v>9.6791366210134058</v>
      </c>
      <c r="FS14" s="39">
        <v>5</v>
      </c>
      <c r="FT14" s="25">
        <f>IF(FS14=0,0,FS14/[1]基準人口!$D9*100000)</f>
        <v>21.602937999567942</v>
      </c>
      <c r="FU14" s="24">
        <f t="shared" si="19"/>
        <v>35</v>
      </c>
      <c r="FV14" s="40">
        <f>IF(FU14=0,0,FU14/[1]基準人口!$B9*100000)</f>
        <v>79.894083272461657</v>
      </c>
      <c r="FW14" s="39">
        <v>18</v>
      </c>
      <c r="FX14" s="40">
        <f>IF(FW14=0,0,FW14/[1]基準人口!$C9*100000)</f>
        <v>87.112229589120645</v>
      </c>
      <c r="FY14" s="39">
        <v>17</v>
      </c>
      <c r="FZ14" s="40">
        <f>IF(FY14=0,0,FY14/[1]基準人口!$D9*100000)</f>
        <v>73.449989198531</v>
      </c>
      <c r="GA14" s="24">
        <f t="shared" si="20"/>
        <v>9</v>
      </c>
      <c r="GB14" s="25">
        <f>IF(GA14=0,0,GA14/[1]基準人口!$B9*100000)</f>
        <v>20.544192841490137</v>
      </c>
      <c r="GC14" s="39">
        <v>9</v>
      </c>
      <c r="GD14" s="25">
        <f>IF(GC14=0,0,GC14/[1]基準人口!$C9*100000)</f>
        <v>43.556114794560322</v>
      </c>
      <c r="GE14" s="39">
        <v>0</v>
      </c>
      <c r="GF14" s="25">
        <f>IF(GE14=0,0,GE14/[1]基準人口!$D9*100000)</f>
        <v>0</v>
      </c>
      <c r="GG14" s="24">
        <f t="shared" si="21"/>
        <v>0</v>
      </c>
      <c r="GH14" s="25">
        <f>IF(GG14=0,0,GG14/[1]基準人口!$B9*100000)</f>
        <v>0</v>
      </c>
      <c r="GI14" s="39">
        <v>0</v>
      </c>
      <c r="GJ14" s="25">
        <f>IF(GI14=0,0,GI14/[1]基準人口!$C9*100000)</f>
        <v>0</v>
      </c>
      <c r="GK14" s="39">
        <v>0</v>
      </c>
      <c r="GL14" s="25">
        <f>IF(GK14=0,0,GK14/[1]基準人口!$D9*100000)</f>
        <v>0</v>
      </c>
      <c r="GM14" s="90" t="s">
        <v>132</v>
      </c>
      <c r="GN14" s="27"/>
      <c r="GO14" s="75" t="s">
        <v>132</v>
      </c>
      <c r="GP14" s="41">
        <f t="shared" si="22"/>
        <v>9</v>
      </c>
      <c r="GQ14" s="25">
        <f>IF(GP14=0,0,GP14/[1]基準人口!$B9*100000)</f>
        <v>20.544192841490137</v>
      </c>
      <c r="GR14" s="39">
        <v>5</v>
      </c>
      <c r="GS14" s="25">
        <f>IF(GR14=0,0,GR14/[1]基準人口!$C9*100000)</f>
        <v>24.197841552533514</v>
      </c>
      <c r="GT14" s="39">
        <v>4</v>
      </c>
      <c r="GU14" s="25">
        <f>IF(GT14=0,0,GT14/[1]基準人口!$D9*100000)</f>
        <v>17.282350399654355</v>
      </c>
      <c r="GV14" s="24">
        <f t="shared" si="23"/>
        <v>11</v>
      </c>
      <c r="GW14" s="25">
        <f>IF(GV14=0,0,GV14/[1]基準人口!$B9*100000)</f>
        <v>25.109569028487943</v>
      </c>
      <c r="GX14" s="39">
        <v>4</v>
      </c>
      <c r="GY14" s="25">
        <f>IF(GX14=0,0,GX14/[1]基準人口!$C9*100000)</f>
        <v>19.358273242026812</v>
      </c>
      <c r="GZ14" s="39">
        <v>7</v>
      </c>
      <c r="HA14" s="25">
        <f>IF(GZ14=0,0,GZ14/[1]基準人口!$D9*100000)</f>
        <v>30.244113199395116</v>
      </c>
      <c r="HB14" s="41">
        <f t="shared" si="24"/>
        <v>26</v>
      </c>
      <c r="HC14" s="25">
        <f>IF(HB14=0,0,HB14/[1]基準人口!$B9*100000)</f>
        <v>59.349890430971513</v>
      </c>
      <c r="HD14" s="39">
        <v>3</v>
      </c>
      <c r="HE14" s="25">
        <f>IF(HD14=0,0,HD14/[1]基準人口!$C9*100000)</f>
        <v>14.518704931520109</v>
      </c>
      <c r="HF14" s="39">
        <v>23</v>
      </c>
      <c r="HG14" s="40">
        <f>IF(HF14=0,0,HF14/[1]基準人口!$D9*100000)</f>
        <v>99.373514798012522</v>
      </c>
      <c r="HH14" s="41">
        <f t="shared" si="25"/>
        <v>16</v>
      </c>
      <c r="HI14" s="25">
        <f>IF(HH14=0,0,HH14/[1]基準人口!$B9*100000)</f>
        <v>36.523009495982471</v>
      </c>
      <c r="HJ14" s="39">
        <v>7</v>
      </c>
      <c r="HK14" s="40">
        <f>IF(HJ14=0,0,HJ14/[1]基準人口!$C9*100000)</f>
        <v>33.876978173546924</v>
      </c>
      <c r="HL14" s="39">
        <v>9</v>
      </c>
      <c r="HM14" s="25">
        <f>IF(HL14=0,0,HL14/[1]基準人口!$D9*100000)</f>
        <v>38.88528839922229</v>
      </c>
      <c r="HN14" s="41">
        <f t="shared" si="26"/>
        <v>2</v>
      </c>
      <c r="HO14" s="25">
        <f>IF(HN14=0,0,HN14/[1]基準人口!$B9*100000)</f>
        <v>4.5653761869978089</v>
      </c>
      <c r="HP14" s="39">
        <v>2</v>
      </c>
      <c r="HQ14" s="40">
        <f>IF(HP14=0,0,HP14/[1]基準人口!$C9*100000)</f>
        <v>9.6791366210134058</v>
      </c>
      <c r="HR14" s="39">
        <v>0</v>
      </c>
      <c r="HS14" s="25">
        <f>IF(HR14=0,0,HR14/[1]基準人口!$D9*100000)</f>
        <v>0</v>
      </c>
      <c r="HT14" s="41">
        <f t="shared" si="27"/>
        <v>2</v>
      </c>
      <c r="HU14" s="25">
        <f>IF(HT14=0,0,HT14/[1]基準人口!$B9*100000)</f>
        <v>4.5653761869978089</v>
      </c>
      <c r="HV14" s="39">
        <v>2</v>
      </c>
      <c r="HW14" s="40">
        <f>IF(HV14=0,0,HV14/[1]基準人口!$C9*100000)</f>
        <v>9.6791366210134058</v>
      </c>
      <c r="HX14" s="39">
        <v>0</v>
      </c>
      <c r="HY14" s="25">
        <f>IF(HX14=0,0,HX14/[1]基準人口!$D9*100000)</f>
        <v>0</v>
      </c>
      <c r="HZ14" s="41">
        <f t="shared" si="28"/>
        <v>6</v>
      </c>
      <c r="IA14" s="25">
        <f>IF(HZ14=0,0,HZ14/[1]基準人口!$B9*100000)</f>
        <v>13.696128560993426</v>
      </c>
      <c r="IB14" s="39">
        <v>4</v>
      </c>
      <c r="IC14" s="40">
        <f>IF(IB14=0,0,IB14/[1]基準人口!$C9*100000)</f>
        <v>19.358273242026812</v>
      </c>
      <c r="ID14" s="39">
        <v>2</v>
      </c>
      <c r="IE14" s="42">
        <f>IF(ID14=0,0,ID14/[1]基準人口!$D9*100000)</f>
        <v>8.6411751998271775</v>
      </c>
      <c r="IF14" s="90" t="s">
        <v>132</v>
      </c>
      <c r="IG14" s="35"/>
      <c r="IH14" s="36"/>
      <c r="II14" s="37"/>
      <c r="IJ14" s="37"/>
      <c r="IK14" s="37"/>
      <c r="IL14" s="37"/>
      <c r="IM14" s="37"/>
      <c r="IN14" s="37"/>
      <c r="IO14" s="37"/>
    </row>
    <row r="15" spans="1:249" s="38" customFormat="1" ht="24.75" customHeight="1" x14ac:dyDescent="0.15">
      <c r="A15" s="75" t="s">
        <v>133</v>
      </c>
      <c r="B15" s="23">
        <v>210</v>
      </c>
      <c r="C15" s="24">
        <f t="shared" si="29"/>
        <v>386</v>
      </c>
      <c r="D15" s="25">
        <f>IF(C15=0,0,C15/[1]基準人口!$B10*100000)</f>
        <v>1223.4160565433742</v>
      </c>
      <c r="E15" s="39">
        <v>185</v>
      </c>
      <c r="F15" s="25">
        <f>IF(E15=0,0,E15/[1]基準人口!$C10*100000)</f>
        <v>1228.174998340304</v>
      </c>
      <c r="G15" s="39">
        <v>201</v>
      </c>
      <c r="H15" s="25">
        <f>IF(G15=0,0,G15/[1]基準人口!$D10*100000)</f>
        <v>1219.0684133915574</v>
      </c>
      <c r="I15" s="24">
        <f t="shared" si="30"/>
        <v>0</v>
      </c>
      <c r="J15" s="25">
        <f>IF(I15=0,0,I15/[1]基準人口!$B10*100000)</f>
        <v>0</v>
      </c>
      <c r="K15" s="39">
        <v>0</v>
      </c>
      <c r="L15" s="25">
        <f>IF(K15=0,0,K15/[1]基準人口!$C10*100000)</f>
        <v>0</v>
      </c>
      <c r="M15" s="39">
        <v>0</v>
      </c>
      <c r="N15" s="25">
        <f>IF(M15=0,0,M15/[1]基準人口!$D10*100000)</f>
        <v>0</v>
      </c>
      <c r="O15" s="24">
        <f t="shared" si="31"/>
        <v>113</v>
      </c>
      <c r="P15" s="25">
        <f>IF(O15=0,0,O15/[1]基準人口!$B10*100000)</f>
        <v>358.1502963455992</v>
      </c>
      <c r="Q15" s="39">
        <v>72</v>
      </c>
      <c r="R15" s="25">
        <f>IF(Q15=0,0,Q15/[1]基準人口!$C10*100000)</f>
        <v>477.99243178649675</v>
      </c>
      <c r="S15" s="39">
        <v>41</v>
      </c>
      <c r="T15" s="25">
        <f>IF(S15=0,0,S15/[1]基準人口!$D10*100000)</f>
        <v>248.66569626394954</v>
      </c>
      <c r="U15" s="24">
        <f t="shared" si="0"/>
        <v>2</v>
      </c>
      <c r="V15" s="25">
        <f>IF(U15=0,0,U15/[1]基準人口!$B10*100000)</f>
        <v>6.3389432981521985</v>
      </c>
      <c r="W15" s="39">
        <v>1</v>
      </c>
      <c r="X15" s="25">
        <f>IF(W15=0,0,W15/[1]基準人口!$C10*100000)</f>
        <v>6.6387837748124543</v>
      </c>
      <c r="Y15" s="39">
        <v>1</v>
      </c>
      <c r="Z15" s="25">
        <f>IF(Y15=0,0,Y15/[1]基準人口!$D10*100000)</f>
        <v>6.0650169820475499</v>
      </c>
      <c r="AA15" s="24">
        <f t="shared" si="1"/>
        <v>15</v>
      </c>
      <c r="AB15" s="25">
        <f>IF(AA15=0,0,AA15/[1]基準人口!$B10*100000)</f>
        <v>47.54207473614148</v>
      </c>
      <c r="AC15" s="39">
        <v>12</v>
      </c>
      <c r="AD15" s="25">
        <f>IF(AC15=0,0,AC15/[1]基準人口!$C10*100000)</f>
        <v>79.665405297749444</v>
      </c>
      <c r="AE15" s="39">
        <v>3</v>
      </c>
      <c r="AF15" s="25">
        <f>IF(AE15=0,0,AE15/[1]基準人口!$D10*100000)</f>
        <v>18.195050946142651</v>
      </c>
      <c r="AG15" s="24">
        <f t="shared" si="32"/>
        <v>9</v>
      </c>
      <c r="AH15" s="25">
        <f>IF(AG15=0,0,AG15/[1]基準人口!$B10*100000)</f>
        <v>28.525244841684891</v>
      </c>
      <c r="AI15" s="39">
        <v>4</v>
      </c>
      <c r="AJ15" s="25">
        <f>IF(AI15=0,0,AI15/[1]基準人口!$C10*100000)</f>
        <v>26.555135099249817</v>
      </c>
      <c r="AK15" s="39">
        <v>5</v>
      </c>
      <c r="AL15" s="25">
        <f>IF(AK15=0,0,AK15/[1]基準人口!$D10*100000)</f>
        <v>30.325084910237745</v>
      </c>
      <c r="AM15" s="90" t="s">
        <v>133</v>
      </c>
      <c r="AN15" s="27"/>
      <c r="AO15" s="96" t="s">
        <v>133</v>
      </c>
      <c r="AP15" s="24">
        <f t="shared" si="2"/>
        <v>3</v>
      </c>
      <c r="AQ15" s="25">
        <f>IF(AP15=0,0,AP15/[1]基準人口!$B10*100000)</f>
        <v>9.5084149472282959</v>
      </c>
      <c r="AR15" s="39">
        <v>2</v>
      </c>
      <c r="AS15" s="25">
        <f>IF(AR15=0,0,AR15/[1]基準人口!$C10*100000)</f>
        <v>13.277567549624909</v>
      </c>
      <c r="AT15" s="39">
        <v>1</v>
      </c>
      <c r="AU15" s="25">
        <f>IF(AT15=0,0,AT15/[1]基準人口!$D10*100000)</f>
        <v>6.0650169820475499</v>
      </c>
      <c r="AV15" s="24">
        <f t="shared" si="3"/>
        <v>12</v>
      </c>
      <c r="AW15" s="25">
        <f>IF(AV15=0,0,AV15/[1]基準人口!$B10*100000)</f>
        <v>38.033659788913184</v>
      </c>
      <c r="AX15" s="39">
        <f t="shared" si="33"/>
        <v>6</v>
      </c>
      <c r="AY15" s="25">
        <f>IF(AX15=0,0,AX15/[1]基準人口!$C10*100000)</f>
        <v>39.832702648874722</v>
      </c>
      <c r="AZ15" s="39">
        <f t="shared" si="33"/>
        <v>6</v>
      </c>
      <c r="BA15" s="25">
        <f>IF(AZ15=0,0,AZ15/[1]基準人口!$D10*100000)</f>
        <v>36.390101892285301</v>
      </c>
      <c r="BB15" s="24">
        <f t="shared" si="4"/>
        <v>18</v>
      </c>
      <c r="BC15" s="25">
        <f>IF(BB15=0,0,BB15/[1]基準人口!$B10*100000)</f>
        <v>57.050489683369783</v>
      </c>
      <c r="BD15" s="39">
        <v>9</v>
      </c>
      <c r="BE15" s="25">
        <f>IF(BD15=0,0,BD15/[1]基準人口!$C10*100000)</f>
        <v>59.749053973312094</v>
      </c>
      <c r="BF15" s="39">
        <v>9</v>
      </c>
      <c r="BG15" s="25">
        <f>IF(BF15=0,0,BF15/[1]基準人口!$D10*100000)</f>
        <v>54.585152838427945</v>
      </c>
      <c r="BH15" s="24">
        <f t="shared" si="5"/>
        <v>7</v>
      </c>
      <c r="BI15" s="25">
        <f>IF(BH15=0,0,BH15/[1]基準人口!$B10*100000)</f>
        <v>22.186301543532693</v>
      </c>
      <c r="BJ15" s="39">
        <v>4</v>
      </c>
      <c r="BK15" s="25">
        <f>IF(BJ15=0,0,BJ15/[1]基準人口!$C10*100000)</f>
        <v>26.555135099249817</v>
      </c>
      <c r="BL15" s="39">
        <v>3</v>
      </c>
      <c r="BM15" s="25">
        <f>IF(BL15=0,0,BL15/[1]基準人口!$D10*100000)</f>
        <v>18.195050946142651</v>
      </c>
      <c r="BN15" s="24">
        <f t="shared" si="6"/>
        <v>9</v>
      </c>
      <c r="BO15" s="25">
        <f>IF(BN15=0,0,BN15/[1]基準人口!$B10*100000)</f>
        <v>28.525244841684891</v>
      </c>
      <c r="BP15" s="39">
        <v>5</v>
      </c>
      <c r="BQ15" s="25">
        <f>IF(BP15=0,0,BP15/[1]基準人口!$C10*100000)</f>
        <v>33.19391887406227</v>
      </c>
      <c r="BR15" s="39">
        <v>4</v>
      </c>
      <c r="BS15" s="25">
        <f>IF(BR15=0,0,BR15/[1]基準人口!$D10*100000)</f>
        <v>24.2600679281902</v>
      </c>
      <c r="BT15" s="24">
        <f t="shared" si="34"/>
        <v>22</v>
      </c>
      <c r="BU15" s="25">
        <f>IF(BT15=0,0,BT15/[1]基準人口!$B10*100000)</f>
        <v>69.72837627967418</v>
      </c>
      <c r="BV15" s="39">
        <v>18</v>
      </c>
      <c r="BW15" s="25">
        <f>IF(BV15=0,0,BV15/[1]基準人口!$C10*100000)</f>
        <v>119.49810794662419</v>
      </c>
      <c r="BX15" s="39">
        <v>4</v>
      </c>
      <c r="BY15" s="25">
        <f>IF(BX15=0,0,BX15/[1]基準人口!$D10*100000)</f>
        <v>24.2600679281902</v>
      </c>
      <c r="BZ15" s="90" t="s">
        <v>133</v>
      </c>
      <c r="CA15" s="27"/>
      <c r="CB15" s="75" t="s">
        <v>133</v>
      </c>
      <c r="CC15" s="24">
        <f t="shared" si="35"/>
        <v>1</v>
      </c>
      <c r="CD15" s="25">
        <f>IF(CC15=0,0,CC15/[1]基準人口!$B10*100000)</f>
        <v>3.1694716490760992</v>
      </c>
      <c r="CE15" s="39">
        <v>0</v>
      </c>
      <c r="CF15" s="25">
        <f>IF(CE15=0,0,CE15/[1]基準人口!$C10*100000)</f>
        <v>0</v>
      </c>
      <c r="CG15" s="39">
        <v>1</v>
      </c>
      <c r="CH15" s="25">
        <f>IF(CG15=0,0,CG15/[1]基準人口!$D10*100000)</f>
        <v>6.0650169820475499</v>
      </c>
      <c r="CI15" s="24">
        <f t="shared" si="36"/>
        <v>0</v>
      </c>
      <c r="CJ15" s="25">
        <f>IF(CI15=0,0,CI15/[1]基準人口!$D10*100000)</f>
        <v>0</v>
      </c>
      <c r="CK15" s="45">
        <v>0</v>
      </c>
      <c r="CL15" s="29" t="s">
        <v>124</v>
      </c>
      <c r="CM15" s="39">
        <v>0</v>
      </c>
      <c r="CN15" s="25">
        <f>IF(CM15=0,0,CM15/[1]基準人口!$D10*100000)</f>
        <v>0</v>
      </c>
      <c r="CO15" s="24">
        <f t="shared" si="37"/>
        <v>2</v>
      </c>
      <c r="CP15" s="25">
        <f>IF(CO15=0,0,CO15/[1]基準人口!$B10*100000)</f>
        <v>6.3389432981521985</v>
      </c>
      <c r="CQ15" s="39">
        <v>2</v>
      </c>
      <c r="CR15" s="25">
        <f>IF(CQ15=0,0,CQ15/[1]基準人口!$C10*100000)</f>
        <v>13.277567549624909</v>
      </c>
      <c r="CS15" s="39">
        <v>0</v>
      </c>
      <c r="CT15" s="25">
        <f>IF(CS15=0,0,CS15/[1]基準人口!$D10*100000)</f>
        <v>0</v>
      </c>
      <c r="CU15" s="24">
        <f t="shared" si="7"/>
        <v>0</v>
      </c>
      <c r="CV15" s="25">
        <f>IF(CU15=0,0,CU15/[1]基準人口!$B10*100000)</f>
        <v>0</v>
      </c>
      <c r="CW15" s="39">
        <v>0</v>
      </c>
      <c r="CX15" s="25">
        <f>IF(CW15=0,0,CW15/[1]基準人口!$C10*100000)</f>
        <v>0</v>
      </c>
      <c r="CY15" s="39">
        <v>0</v>
      </c>
      <c r="CZ15" s="25">
        <f>IF(CY15=0,0,CY15/[1]基準人口!$D10*100000)</f>
        <v>0</v>
      </c>
      <c r="DA15" s="24">
        <f t="shared" si="8"/>
        <v>0</v>
      </c>
      <c r="DB15" s="25">
        <f>IF(DA15=0,0,DA15/[1]基準人口!$B10*100000)</f>
        <v>0</v>
      </c>
      <c r="DC15" s="39">
        <v>0</v>
      </c>
      <c r="DD15" s="25">
        <f>IF(DC15=0,0,DC15/[1]基準人口!$C10*100000)</f>
        <v>0</v>
      </c>
      <c r="DE15" s="39">
        <v>0</v>
      </c>
      <c r="DF15" s="25">
        <f>IF(DE15=0,0,DE15/[1]基準人口!$D10*100000)</f>
        <v>0</v>
      </c>
      <c r="DG15" s="24">
        <f t="shared" si="9"/>
        <v>50</v>
      </c>
      <c r="DH15" s="25">
        <f>IF(DG15=0,0,DG15/[1]基準人口!$B10*100000)</f>
        <v>158.47358245380494</v>
      </c>
      <c r="DI15" s="39">
        <v>17</v>
      </c>
      <c r="DJ15" s="25">
        <f>IF(DI15=0,0,DI15/[1]基準人口!$C10*100000)</f>
        <v>112.85932417181174</v>
      </c>
      <c r="DK15" s="39">
        <v>33</v>
      </c>
      <c r="DL15" s="25">
        <f>IF(DK15=0,0,DK15/[1]基準人口!$D10*100000)</f>
        <v>200.14556040756915</v>
      </c>
      <c r="DM15" s="90" t="s">
        <v>133</v>
      </c>
      <c r="DN15" s="27"/>
      <c r="DO15" s="75" t="s">
        <v>133</v>
      </c>
      <c r="DP15" s="24">
        <f t="shared" si="10"/>
        <v>5</v>
      </c>
      <c r="DQ15" s="25">
        <f>IF(DP15=0,0,DP15/[1]基準人口!$B10*100000)</f>
        <v>15.847358245380494</v>
      </c>
      <c r="DR15" s="39">
        <v>4</v>
      </c>
      <c r="DS15" s="25">
        <f>IF(DR15=0,0,DR15/[1]基準人口!$C10*100000)</f>
        <v>26.555135099249817</v>
      </c>
      <c r="DT15" s="39">
        <v>1</v>
      </c>
      <c r="DU15" s="25">
        <f>IF(DT15=0,0,DT15/[1]基準人口!$D10*100000)</f>
        <v>6.0650169820475499</v>
      </c>
      <c r="DV15" s="24">
        <f t="shared" si="11"/>
        <v>7</v>
      </c>
      <c r="DW15" s="25">
        <f>IF(DV15=0,0,DV15/[1]基準人口!$B10*100000)</f>
        <v>22.186301543532693</v>
      </c>
      <c r="DX15" s="39">
        <v>4</v>
      </c>
      <c r="DY15" s="25">
        <f>IF(DX15=0,0,DX15/[1]基準人口!$C10*100000)</f>
        <v>26.555135099249817</v>
      </c>
      <c r="DZ15" s="39">
        <v>3</v>
      </c>
      <c r="EA15" s="25">
        <f>IF(DZ15=0,0,DZ15/[1]基準人口!$D10*100000)</f>
        <v>18.195050946142651</v>
      </c>
      <c r="EB15" s="24">
        <f t="shared" si="12"/>
        <v>9</v>
      </c>
      <c r="EC15" s="25">
        <f>IF(EB15=0,0,EB15/[1]基準人口!$B10*100000)</f>
        <v>28.525244841684891</v>
      </c>
      <c r="ED15" s="39">
        <v>4</v>
      </c>
      <c r="EE15" s="25">
        <f>IF(ED15=0,0,ED15/[1]基準人口!$C10*100000)</f>
        <v>26.555135099249817</v>
      </c>
      <c r="EF15" s="39">
        <v>5</v>
      </c>
      <c r="EG15" s="25">
        <f>IF(EF15=0,0,EF15/[1]基準人口!$D10*100000)</f>
        <v>30.325084910237745</v>
      </c>
      <c r="EH15" s="24">
        <f t="shared" si="13"/>
        <v>20</v>
      </c>
      <c r="EI15" s="25">
        <f>IF(EH15=0,0,EH15/[1]基準人口!$B10*100000)</f>
        <v>63.389432981521978</v>
      </c>
      <c r="EJ15" s="39">
        <v>5</v>
      </c>
      <c r="EK15" s="25">
        <f>IF(EJ15=0,0,EJ15/[1]基準人口!$C10*100000)</f>
        <v>33.19391887406227</v>
      </c>
      <c r="EL15" s="39">
        <v>15</v>
      </c>
      <c r="EM15" s="25">
        <f>IF(EL15=0,0,EL15/[1]基準人口!$D10*100000)</f>
        <v>90.975254730713246</v>
      </c>
      <c r="EN15" s="24">
        <f t="shared" si="14"/>
        <v>33</v>
      </c>
      <c r="EO15" s="25">
        <f>IF(EN15=0,0,EN15/[1]基準人口!$B10*100000)</f>
        <v>104.59256441951126</v>
      </c>
      <c r="EP15" s="39">
        <v>11</v>
      </c>
      <c r="EQ15" s="25">
        <f>IF(EP15=0,0,EP15/[1]基準人口!$C10*100000)</f>
        <v>73.026621522936992</v>
      </c>
      <c r="ER15" s="39">
        <v>22</v>
      </c>
      <c r="ES15" s="25">
        <f>IF(ER15=0,0,ER15/[1]基準人口!$D10*100000)</f>
        <v>133.4303736050461</v>
      </c>
      <c r="ET15" s="24">
        <f t="shared" si="15"/>
        <v>5</v>
      </c>
      <c r="EU15" s="25">
        <f>IF(ET15=0,0,ET15/[1]基準人口!$B10*100000)</f>
        <v>15.847358245380494</v>
      </c>
      <c r="EV15" s="39">
        <v>2</v>
      </c>
      <c r="EW15" s="25">
        <f>IF(EV15=0,0,EV15/[1]基準人口!$C10*100000)</f>
        <v>13.277567549624909</v>
      </c>
      <c r="EX15" s="39">
        <v>3</v>
      </c>
      <c r="EY15" s="25">
        <f>IF(EX15=0,0,EX15/[1]基準人口!$D10*100000)</f>
        <v>18.195050946142651</v>
      </c>
      <c r="EZ15" s="90" t="s">
        <v>133</v>
      </c>
      <c r="FA15" s="27"/>
      <c r="FB15" s="75" t="s">
        <v>133</v>
      </c>
      <c r="FC15" s="24">
        <f t="shared" si="16"/>
        <v>10</v>
      </c>
      <c r="FD15" s="40">
        <f>IF(FC15=0,0,FC15/[1]基準人口!$B10*100000)</f>
        <v>31.694716490760989</v>
      </c>
      <c r="FE15" s="39">
        <v>4</v>
      </c>
      <c r="FF15" s="40">
        <f>IF(FE15=0,0,FE15/[1]基準人口!$C10*100000)</f>
        <v>26.555135099249817</v>
      </c>
      <c r="FG15" s="39">
        <v>6</v>
      </c>
      <c r="FH15" s="40">
        <f>IF(FG15=0,0,FG15/[1]基準人口!$D10*100000)</f>
        <v>36.390101892285301</v>
      </c>
      <c r="FI15" s="24">
        <f t="shared" si="17"/>
        <v>18</v>
      </c>
      <c r="FJ15" s="40">
        <f>IF(FI15=0,0,FI15/[1]基準人口!$B10*100000)</f>
        <v>57.050489683369783</v>
      </c>
      <c r="FK15" s="39">
        <v>5</v>
      </c>
      <c r="FL15" s="40">
        <f>IF(FK15=0,0,FK15/[1]基準人口!$C10*100000)</f>
        <v>33.19391887406227</v>
      </c>
      <c r="FM15" s="39">
        <v>13</v>
      </c>
      <c r="FN15" s="40">
        <f>IF(FM15=0,0,FM15/[1]基準人口!$D10*100000)</f>
        <v>78.845220766618155</v>
      </c>
      <c r="FO15" s="24">
        <f t="shared" si="18"/>
        <v>5</v>
      </c>
      <c r="FP15" s="25">
        <f>IF(FO15=0,0,FO15/[1]基準人口!$B10*100000)</f>
        <v>15.847358245380494</v>
      </c>
      <c r="FQ15" s="39">
        <v>2</v>
      </c>
      <c r="FR15" s="25">
        <f>IF(FQ15=0,0,FQ15/[1]基準人口!$C10*100000)</f>
        <v>13.277567549624909</v>
      </c>
      <c r="FS15" s="39">
        <v>3</v>
      </c>
      <c r="FT15" s="25">
        <f>IF(FS15=0,0,FS15/[1]基準人口!$D10*100000)</f>
        <v>18.195050946142651</v>
      </c>
      <c r="FU15" s="24">
        <f t="shared" si="19"/>
        <v>43</v>
      </c>
      <c r="FV15" s="40">
        <f>IF(FU15=0,0,FU15/[1]基準人口!$B10*100000)</f>
        <v>136.28728091027224</v>
      </c>
      <c r="FW15" s="39">
        <v>23</v>
      </c>
      <c r="FX15" s="40">
        <f>IF(FW15=0,0,FW15/[1]基準人口!$C10*100000)</f>
        <v>152.69202682068644</v>
      </c>
      <c r="FY15" s="39">
        <v>20</v>
      </c>
      <c r="FZ15" s="40">
        <f>IF(FY15=0,0,FY15/[1]基準人口!$D10*100000)</f>
        <v>121.30033964095098</v>
      </c>
      <c r="GA15" s="24">
        <f t="shared" si="20"/>
        <v>7</v>
      </c>
      <c r="GB15" s="25">
        <f>IF(GA15=0,0,GA15/[1]基準人口!$B10*100000)</f>
        <v>22.186301543532693</v>
      </c>
      <c r="GC15" s="39">
        <v>4</v>
      </c>
      <c r="GD15" s="25">
        <f>IF(GC15=0,0,GC15/[1]基準人口!$C10*100000)</f>
        <v>26.555135099249817</v>
      </c>
      <c r="GE15" s="39">
        <v>3</v>
      </c>
      <c r="GF15" s="25">
        <f>IF(GE15=0,0,GE15/[1]基準人口!$D10*100000)</f>
        <v>18.195050946142651</v>
      </c>
      <c r="GG15" s="24">
        <f t="shared" si="21"/>
        <v>1</v>
      </c>
      <c r="GH15" s="25">
        <f>IF(GG15=0,0,GG15/[1]基準人口!$B10*100000)</f>
        <v>3.1694716490760992</v>
      </c>
      <c r="GI15" s="39">
        <v>0</v>
      </c>
      <c r="GJ15" s="25">
        <f>IF(GI15=0,0,GI15/[1]基準人口!$C10*100000)</f>
        <v>0</v>
      </c>
      <c r="GK15" s="39">
        <v>1</v>
      </c>
      <c r="GL15" s="25">
        <f>IF(GK15=0,0,GK15/[1]基準人口!$D10*100000)</f>
        <v>6.0650169820475499</v>
      </c>
      <c r="GM15" s="90" t="s">
        <v>133</v>
      </c>
      <c r="GN15" s="27"/>
      <c r="GO15" s="75" t="s">
        <v>133</v>
      </c>
      <c r="GP15" s="41">
        <f t="shared" si="22"/>
        <v>5</v>
      </c>
      <c r="GQ15" s="25">
        <f>IF(GP15=0,0,GP15/[1]基準人口!$B10*100000)</f>
        <v>15.847358245380494</v>
      </c>
      <c r="GR15" s="39">
        <v>2</v>
      </c>
      <c r="GS15" s="25">
        <f>IF(GR15=0,0,GR15/[1]基準人口!$C10*100000)</f>
        <v>13.277567549624909</v>
      </c>
      <c r="GT15" s="39">
        <v>3</v>
      </c>
      <c r="GU15" s="25">
        <f>IF(GT15=0,0,GT15/[1]基準人口!$D10*100000)</f>
        <v>18.195050946142651</v>
      </c>
      <c r="GV15" s="24">
        <f t="shared" si="23"/>
        <v>5</v>
      </c>
      <c r="GW15" s="25">
        <f>IF(GV15=0,0,GV15/[1]基準人口!$B10*100000)</f>
        <v>15.847358245380494</v>
      </c>
      <c r="GX15" s="39">
        <v>0</v>
      </c>
      <c r="GY15" s="25">
        <f>IF(GX15=0,0,GX15/[1]基準人口!$C10*100000)</f>
        <v>0</v>
      </c>
      <c r="GZ15" s="39">
        <v>5</v>
      </c>
      <c r="HA15" s="25">
        <f>IF(GZ15=0,0,GZ15/[1]基準人口!$D10*100000)</f>
        <v>30.325084910237745</v>
      </c>
      <c r="HB15" s="41">
        <f t="shared" si="24"/>
        <v>31</v>
      </c>
      <c r="HC15" s="25">
        <f>IF(HB15=0,0,HB15/[1]基準人口!$B10*100000)</f>
        <v>98.25362112135906</v>
      </c>
      <c r="HD15" s="39">
        <v>9</v>
      </c>
      <c r="HE15" s="25">
        <f>IF(HD15=0,0,HD15/[1]基準人口!$C10*100000)</f>
        <v>59.749053973312094</v>
      </c>
      <c r="HF15" s="39">
        <v>22</v>
      </c>
      <c r="HG15" s="40">
        <f>IF(HF15=0,0,HF15/[1]基準人口!$D10*100000)</f>
        <v>133.4303736050461</v>
      </c>
      <c r="HH15" s="41">
        <f t="shared" si="25"/>
        <v>9</v>
      </c>
      <c r="HI15" s="25">
        <f>IF(HH15=0,0,HH15/[1]基準人口!$B10*100000)</f>
        <v>28.525244841684891</v>
      </c>
      <c r="HJ15" s="39">
        <v>5</v>
      </c>
      <c r="HK15" s="40">
        <f>IF(HJ15=0,0,HJ15/[1]基準人口!$C10*100000)</f>
        <v>33.19391887406227</v>
      </c>
      <c r="HL15" s="39">
        <v>4</v>
      </c>
      <c r="HM15" s="25">
        <f>IF(HL15=0,0,HL15/[1]基準人口!$D10*100000)</f>
        <v>24.2600679281902</v>
      </c>
      <c r="HN15" s="41">
        <f t="shared" si="26"/>
        <v>3</v>
      </c>
      <c r="HO15" s="25">
        <f>IF(HN15=0,0,HN15/[1]基準人口!$B10*100000)</f>
        <v>9.5084149472282959</v>
      </c>
      <c r="HP15" s="39">
        <v>2</v>
      </c>
      <c r="HQ15" s="40">
        <f>IF(HP15=0,0,HP15/[1]基準人口!$C10*100000)</f>
        <v>13.277567549624909</v>
      </c>
      <c r="HR15" s="39">
        <v>1</v>
      </c>
      <c r="HS15" s="25">
        <f>IF(HR15=0,0,HR15/[1]基準人口!$D10*100000)</f>
        <v>6.0650169820475499</v>
      </c>
      <c r="HT15" s="41">
        <f t="shared" si="27"/>
        <v>2</v>
      </c>
      <c r="HU15" s="25">
        <f>IF(HT15=0,0,HT15/[1]基準人口!$B10*100000)</f>
        <v>6.3389432981521985</v>
      </c>
      <c r="HV15" s="39">
        <v>1</v>
      </c>
      <c r="HW15" s="40">
        <f>IF(HV15=0,0,HV15/[1]基準人口!$C10*100000)</f>
        <v>6.6387837748124543</v>
      </c>
      <c r="HX15" s="39">
        <v>1</v>
      </c>
      <c r="HY15" s="25">
        <f>IF(HX15=0,0,HX15/[1]基準人口!$D10*100000)</f>
        <v>6.0650169820475499</v>
      </c>
      <c r="HZ15" s="41">
        <f t="shared" si="28"/>
        <v>6</v>
      </c>
      <c r="IA15" s="25">
        <f>IF(HZ15=0,0,HZ15/[1]基準人口!$B10*100000)</f>
        <v>19.016829894456592</v>
      </c>
      <c r="IB15" s="39">
        <v>6</v>
      </c>
      <c r="IC15" s="40">
        <f>IF(IB15=0,0,IB15/[1]基準人口!$C10*100000)</f>
        <v>39.832702648874722</v>
      </c>
      <c r="ID15" s="39">
        <v>0</v>
      </c>
      <c r="IE15" s="42">
        <f>IF(ID15=0,0,ID15/[1]基準人口!$D10*100000)</f>
        <v>0</v>
      </c>
      <c r="IF15" s="90" t="s">
        <v>133</v>
      </c>
      <c r="IG15" s="35"/>
      <c r="IH15" s="36"/>
      <c r="II15" s="37"/>
      <c r="IJ15" s="37"/>
      <c r="IK15" s="37"/>
      <c r="IL15" s="37"/>
      <c r="IM15" s="37"/>
      <c r="IN15" s="37"/>
      <c r="IO15" s="37"/>
    </row>
    <row r="16" spans="1:249" s="38" customFormat="1" ht="24.75" customHeight="1" x14ac:dyDescent="0.15">
      <c r="A16" s="74" t="s">
        <v>134</v>
      </c>
      <c r="B16" s="23"/>
      <c r="C16" s="24">
        <f t="shared" si="29"/>
        <v>153</v>
      </c>
      <c r="D16" s="25">
        <f>IF(C16=0,0,C16/[1]基準人口!$B11*100000)</f>
        <v>938.18984547461366</v>
      </c>
      <c r="E16" s="39">
        <f>SUM(E17)</f>
        <v>85</v>
      </c>
      <c r="F16" s="25">
        <f>IF(E16=0,0,E16/[1]基準人口!$C11*100000)</f>
        <v>1051.9801980198019</v>
      </c>
      <c r="G16" s="39">
        <f>SUM(G17)</f>
        <v>68</v>
      </c>
      <c r="H16" s="25">
        <f>IF(G16=0,0,G16/[1]基準人口!$D11*100000)</f>
        <v>826.44628099173553</v>
      </c>
      <c r="I16" s="24">
        <f t="shared" si="30"/>
        <v>0</v>
      </c>
      <c r="J16" s="25">
        <f>IF(I16=0,0,I16/[1]基準人口!$B11*100000)</f>
        <v>0</v>
      </c>
      <c r="K16" s="39">
        <f>SUM(K17)</f>
        <v>0</v>
      </c>
      <c r="L16" s="25">
        <f>IF(K16=0,0,K16/[1]基準人口!$C11*100000)</f>
        <v>0</v>
      </c>
      <c r="M16" s="39">
        <f>SUM(M17)</f>
        <v>0</v>
      </c>
      <c r="N16" s="25">
        <f>IF(M16=0,0,M16/[1]基準人口!$D11*100000)</f>
        <v>0</v>
      </c>
      <c r="O16" s="24">
        <f t="shared" si="31"/>
        <v>49</v>
      </c>
      <c r="P16" s="25">
        <f>IF(O16=0,0,O16/[1]基準人口!$B11*100000)</f>
        <v>300.46602894285013</v>
      </c>
      <c r="Q16" s="39">
        <f>SUM(Q17)</f>
        <v>30</v>
      </c>
      <c r="R16" s="25">
        <f>IF(Q16=0,0,Q16/[1]基準人口!$C11*100000)</f>
        <v>371.28712871287127</v>
      </c>
      <c r="S16" s="39">
        <f>SUM(S17)</f>
        <v>19</v>
      </c>
      <c r="T16" s="25">
        <f>IF(S16=0,0,S16/[1]基準人口!$D11*100000)</f>
        <v>230.91881380651432</v>
      </c>
      <c r="U16" s="24">
        <f t="shared" si="0"/>
        <v>1</v>
      </c>
      <c r="V16" s="25">
        <f>IF(U16=0,0,U16/[1]基準人口!$B11*100000)</f>
        <v>6.1319597743438798</v>
      </c>
      <c r="W16" s="39">
        <f>SUM(W17)</f>
        <v>1</v>
      </c>
      <c r="X16" s="25">
        <f>IF(W16=0,0,W16/[1]基準人口!$C11*100000)</f>
        <v>12.376237623762377</v>
      </c>
      <c r="Y16" s="39">
        <f>SUM(Y17)</f>
        <v>0</v>
      </c>
      <c r="Z16" s="25">
        <f>IF(Y16=0,0,Y16/[1]基準人口!$D11*100000)</f>
        <v>0</v>
      </c>
      <c r="AA16" s="24">
        <f t="shared" si="1"/>
        <v>8</v>
      </c>
      <c r="AB16" s="25">
        <f>IF(AA16=0,0,AA16/[1]基準人口!$B11*100000)</f>
        <v>49.055678194751039</v>
      </c>
      <c r="AC16" s="39">
        <f>SUM(AC17)</f>
        <v>5</v>
      </c>
      <c r="AD16" s="25">
        <f>IF(AC16=0,0,AC16/[1]基準人口!$C11*100000)</f>
        <v>61.881188118811885</v>
      </c>
      <c r="AE16" s="39">
        <f>SUM(AE17)</f>
        <v>3</v>
      </c>
      <c r="AF16" s="25">
        <f>IF(AE16=0,0,AE16/[1]基準人口!$D11*100000)</f>
        <v>36.460865337870686</v>
      </c>
      <c r="AG16" s="24">
        <f t="shared" si="32"/>
        <v>3</v>
      </c>
      <c r="AH16" s="25">
        <f>IF(AG16=0,0,AG16/[1]基準人口!$B11*100000)</f>
        <v>18.39587932303164</v>
      </c>
      <c r="AI16" s="39">
        <f>SUM(AI17)</f>
        <v>2</v>
      </c>
      <c r="AJ16" s="25">
        <f>IF(AI16=0,0,AI16/[1]基準人口!$C11*100000)</f>
        <v>24.752475247524753</v>
      </c>
      <c r="AK16" s="39">
        <f>SUM(AK17)</f>
        <v>1</v>
      </c>
      <c r="AL16" s="25">
        <f>IF(AK16=0,0,AK16/[1]基準人口!$D11*100000)</f>
        <v>12.153621779290228</v>
      </c>
      <c r="AM16" s="89" t="s">
        <v>134</v>
      </c>
      <c r="AN16" s="27"/>
      <c r="AO16" s="95" t="s">
        <v>134</v>
      </c>
      <c r="AP16" s="24">
        <f t="shared" si="2"/>
        <v>1</v>
      </c>
      <c r="AQ16" s="25">
        <f>IF(AP16=0,0,AP16/[1]基準人口!$B11*100000)</f>
        <v>6.1319597743438798</v>
      </c>
      <c r="AR16" s="39">
        <f>SUM(AR17)</f>
        <v>0</v>
      </c>
      <c r="AS16" s="25">
        <f>IF(AR16=0,0,AR16/[1]基準人口!$C11*100000)</f>
        <v>0</v>
      </c>
      <c r="AT16" s="39">
        <f>SUM(AT17)</f>
        <v>1</v>
      </c>
      <c r="AU16" s="25">
        <f>IF(AT16=0,0,AT16/[1]基準人口!$D11*100000)</f>
        <v>12.153621779290228</v>
      </c>
      <c r="AV16" s="24">
        <f t="shared" si="3"/>
        <v>4</v>
      </c>
      <c r="AW16" s="25">
        <f>IF(AV16=0,0,AV16/[1]基準人口!$B11*100000)</f>
        <v>24.527839097375519</v>
      </c>
      <c r="AX16" s="39">
        <f t="shared" si="33"/>
        <v>2</v>
      </c>
      <c r="AY16" s="25">
        <f>IF(AX16=0,0,AX16/[1]基準人口!$C11*100000)</f>
        <v>24.752475247524753</v>
      </c>
      <c r="AZ16" s="39">
        <f t="shared" si="33"/>
        <v>2</v>
      </c>
      <c r="BA16" s="25">
        <f>IF(AZ16=0,0,AZ16/[1]基準人口!$D11*100000)</f>
        <v>24.307243558580456</v>
      </c>
      <c r="BB16" s="24">
        <f t="shared" si="4"/>
        <v>9</v>
      </c>
      <c r="BC16" s="25">
        <f>IF(BB16=0,0,BB16/[1]基準人口!$B11*100000)</f>
        <v>55.187637969094922</v>
      </c>
      <c r="BD16" s="39">
        <f>SUM(BD17)</f>
        <v>6</v>
      </c>
      <c r="BE16" s="25">
        <f>IF(BD16=0,0,BD16/[1]基準人口!$C11*100000)</f>
        <v>74.257425742574256</v>
      </c>
      <c r="BF16" s="39">
        <f>SUM(BF17)</f>
        <v>3</v>
      </c>
      <c r="BG16" s="25">
        <f>IF(BF16=0,0,BF16/[1]基準人口!$D11*100000)</f>
        <v>36.460865337870686</v>
      </c>
      <c r="BH16" s="24">
        <f t="shared" si="5"/>
        <v>3</v>
      </c>
      <c r="BI16" s="25">
        <f>IF(BH16=0,0,BH16/[1]基準人口!$B11*100000)</f>
        <v>18.39587932303164</v>
      </c>
      <c r="BJ16" s="39">
        <f>SUM(BJ17)</f>
        <v>1</v>
      </c>
      <c r="BK16" s="25">
        <f>IF(BJ16=0,0,BJ16/[1]基準人口!$C11*100000)</f>
        <v>12.376237623762377</v>
      </c>
      <c r="BL16" s="39">
        <f>SUM(BL17)</f>
        <v>2</v>
      </c>
      <c r="BM16" s="25">
        <f>IF(BL16=0,0,BL16/[1]基準人口!$D11*100000)</f>
        <v>24.307243558580456</v>
      </c>
      <c r="BN16" s="24">
        <f t="shared" si="6"/>
        <v>4</v>
      </c>
      <c r="BO16" s="25">
        <f>IF(BN16=0,0,BN16/[1]基準人口!$B11*100000)</f>
        <v>24.527839097375519</v>
      </c>
      <c r="BP16" s="39">
        <f>SUM(BP17)</f>
        <v>3</v>
      </c>
      <c r="BQ16" s="25">
        <f>IF(BP16=0,0,BP16/[1]基準人口!$C11*100000)</f>
        <v>37.128712871287128</v>
      </c>
      <c r="BR16" s="39">
        <f>SUM(BR17)</f>
        <v>1</v>
      </c>
      <c r="BS16" s="25">
        <f>IF(BR16=0,0,BR16/[1]基準人口!$D11*100000)</f>
        <v>12.153621779290228</v>
      </c>
      <c r="BT16" s="24">
        <f t="shared" si="34"/>
        <v>4</v>
      </c>
      <c r="BU16" s="25">
        <f>IF(BT16=0,0,BT16/[1]基準人口!$B11*100000)</f>
        <v>24.527839097375519</v>
      </c>
      <c r="BV16" s="39">
        <f>SUM(BV17)</f>
        <v>3</v>
      </c>
      <c r="BW16" s="25">
        <f>IF(BV16=0,0,BV16/[1]基準人口!$C11*100000)</f>
        <v>37.128712871287128</v>
      </c>
      <c r="BX16" s="39">
        <f>SUM(BX17)</f>
        <v>1</v>
      </c>
      <c r="BY16" s="25">
        <f>IF(BX16=0,0,BX16/[1]基準人口!$D11*100000)</f>
        <v>12.153621779290228</v>
      </c>
      <c r="BZ16" s="89" t="s">
        <v>134</v>
      </c>
      <c r="CA16" s="27"/>
      <c r="CB16" s="74" t="s">
        <v>134</v>
      </c>
      <c r="CC16" s="24">
        <f t="shared" si="35"/>
        <v>3</v>
      </c>
      <c r="CD16" s="25">
        <f>IF(CC16=0,0,CC16/[1]基準人口!$B11*100000)</f>
        <v>18.39587932303164</v>
      </c>
      <c r="CE16" s="39">
        <f>SUM(CE17)</f>
        <v>0</v>
      </c>
      <c r="CF16" s="25">
        <f>IF(CE16=0,0,CE16/[1]基準人口!$C11*100000)</f>
        <v>0</v>
      </c>
      <c r="CG16" s="39">
        <f>SUM(CG17)</f>
        <v>3</v>
      </c>
      <c r="CH16" s="25">
        <f>IF(CG16=0,0,CG16/[1]基準人口!$D11*100000)</f>
        <v>36.460865337870686</v>
      </c>
      <c r="CI16" s="24">
        <f t="shared" si="36"/>
        <v>0</v>
      </c>
      <c r="CJ16" s="25">
        <f>IF(CI16=0,0,CI16/[1]基準人口!$D11*100000)</f>
        <v>0</v>
      </c>
      <c r="CK16" s="28" t="s">
        <v>124</v>
      </c>
      <c r="CL16" s="29" t="s">
        <v>124</v>
      </c>
      <c r="CM16" s="39">
        <f>SUM(CM17)</f>
        <v>0</v>
      </c>
      <c r="CN16" s="25">
        <f>IF(CM16=0,0,CM16/[1]基準人口!$D11*100000)</f>
        <v>0</v>
      </c>
      <c r="CO16" s="24">
        <f t="shared" si="37"/>
        <v>3</v>
      </c>
      <c r="CP16" s="25">
        <f>IF(CO16=0,0,CO16/[1]基準人口!$B11*100000)</f>
        <v>18.39587932303164</v>
      </c>
      <c r="CQ16" s="39">
        <f>SUM(CQ17)</f>
        <v>2</v>
      </c>
      <c r="CR16" s="25">
        <f>IF(CQ16=0,0,CQ16/[1]基準人口!$C11*100000)</f>
        <v>24.752475247524753</v>
      </c>
      <c r="CS16" s="39">
        <f>SUM(CS17)</f>
        <v>1</v>
      </c>
      <c r="CT16" s="25">
        <f>IF(CS16=0,0,CS16/[1]基準人口!$D11*100000)</f>
        <v>12.153621779290228</v>
      </c>
      <c r="CU16" s="24">
        <f t="shared" si="7"/>
        <v>2</v>
      </c>
      <c r="CV16" s="25">
        <f>IF(CU16=0,0,CU16/[1]基準人口!$B11*100000)</f>
        <v>12.26391954868776</v>
      </c>
      <c r="CW16" s="39">
        <f>SUM(CW17)</f>
        <v>0</v>
      </c>
      <c r="CX16" s="25">
        <f>IF(CW16=0,0,CW16/[1]基準人口!$C11*100000)</f>
        <v>0</v>
      </c>
      <c r="CY16" s="39">
        <f>SUM(CY17)</f>
        <v>2</v>
      </c>
      <c r="CZ16" s="25">
        <f>IF(CY16=0,0,CY16/[1]基準人口!$D11*100000)</f>
        <v>24.307243558580456</v>
      </c>
      <c r="DA16" s="24">
        <f t="shared" si="8"/>
        <v>0</v>
      </c>
      <c r="DB16" s="25">
        <f>IF(DA16=0,0,DA16/[1]基準人口!$B11*100000)</f>
        <v>0</v>
      </c>
      <c r="DC16" s="39">
        <f>SUM(DC17)</f>
        <v>0</v>
      </c>
      <c r="DD16" s="25">
        <f>IF(DC16=0,0,DC16/[1]基準人口!$C11*100000)</f>
        <v>0</v>
      </c>
      <c r="DE16" s="39">
        <f>SUM(DE17)</f>
        <v>0</v>
      </c>
      <c r="DF16" s="25">
        <f>IF(DE16=0,0,DE16/[1]基準人口!$D11*100000)</f>
        <v>0</v>
      </c>
      <c r="DG16" s="24">
        <f t="shared" si="9"/>
        <v>6</v>
      </c>
      <c r="DH16" s="25">
        <f>IF(DG16=0,0,DG16/[1]基準人口!$B11*100000)</f>
        <v>36.791758646063279</v>
      </c>
      <c r="DI16" s="39">
        <f>SUM(DI17)</f>
        <v>2</v>
      </c>
      <c r="DJ16" s="25">
        <f>IF(DI16=0,0,DI16/[1]基準人口!$C11*100000)</f>
        <v>24.752475247524753</v>
      </c>
      <c r="DK16" s="39">
        <f>SUM(DK17)</f>
        <v>4</v>
      </c>
      <c r="DL16" s="25">
        <f>IF(DK16=0,0,DK16/[1]基準人口!$D11*100000)</f>
        <v>48.614487117160913</v>
      </c>
      <c r="DM16" s="89" t="s">
        <v>134</v>
      </c>
      <c r="DN16" s="27"/>
      <c r="DO16" s="74" t="s">
        <v>134</v>
      </c>
      <c r="DP16" s="24">
        <f t="shared" si="10"/>
        <v>2</v>
      </c>
      <c r="DQ16" s="25">
        <f>IF(DP16=0,0,DP16/[1]基準人口!$B11*100000)</f>
        <v>12.26391954868776</v>
      </c>
      <c r="DR16" s="39">
        <f>SUM(DR17)</f>
        <v>1</v>
      </c>
      <c r="DS16" s="25">
        <f>IF(DR16=0,0,DR16/[1]基準人口!$C11*100000)</f>
        <v>12.376237623762377</v>
      </c>
      <c r="DT16" s="39">
        <f>SUM(DT17)</f>
        <v>1</v>
      </c>
      <c r="DU16" s="25">
        <f>IF(DT16=0,0,DT16/[1]基準人口!$D11*100000)</f>
        <v>12.153621779290228</v>
      </c>
      <c r="DV16" s="24">
        <f t="shared" si="11"/>
        <v>1</v>
      </c>
      <c r="DW16" s="25">
        <f>IF(DV16=0,0,DV16/[1]基準人口!$B11*100000)</f>
        <v>6.1319597743438798</v>
      </c>
      <c r="DX16" s="39">
        <f>SUM(DX17)</f>
        <v>0</v>
      </c>
      <c r="DY16" s="25">
        <f>IF(DX16=0,0,DX16/[1]基準人口!$C11*100000)</f>
        <v>0</v>
      </c>
      <c r="DZ16" s="39">
        <f>SUM(DZ17)</f>
        <v>1</v>
      </c>
      <c r="EA16" s="25">
        <f>IF(DZ16=0,0,DZ16/[1]基準人口!$D11*100000)</f>
        <v>12.153621779290228</v>
      </c>
      <c r="EB16" s="24">
        <f t="shared" si="12"/>
        <v>1</v>
      </c>
      <c r="EC16" s="25">
        <f>IF(EB16=0,0,EB16/[1]基準人口!$B11*100000)</f>
        <v>6.1319597743438798</v>
      </c>
      <c r="ED16" s="39">
        <f>SUM(ED17)</f>
        <v>1</v>
      </c>
      <c r="EE16" s="25">
        <f>IF(ED16=0,0,ED16/[1]基準人口!$C11*100000)</f>
        <v>12.376237623762377</v>
      </c>
      <c r="EF16" s="39">
        <f>SUM(EF17)</f>
        <v>0</v>
      </c>
      <c r="EG16" s="25">
        <f>IF(EF16=0,0,EF16/[1]基準人口!$D11*100000)</f>
        <v>0</v>
      </c>
      <c r="EH16" s="24">
        <f t="shared" si="13"/>
        <v>2</v>
      </c>
      <c r="EI16" s="25">
        <f>IF(EH16=0,0,EH16/[1]基準人口!$B11*100000)</f>
        <v>12.26391954868776</v>
      </c>
      <c r="EJ16" s="39">
        <f>SUM(EJ17)</f>
        <v>0</v>
      </c>
      <c r="EK16" s="25">
        <f>IF(EJ16=0,0,EJ16/[1]基準人口!$C11*100000)</f>
        <v>0</v>
      </c>
      <c r="EL16" s="39">
        <f>SUM(EL17)</f>
        <v>2</v>
      </c>
      <c r="EM16" s="25">
        <f>IF(EL16=0,0,EL16/[1]基準人口!$D11*100000)</f>
        <v>24.307243558580456</v>
      </c>
      <c r="EN16" s="24">
        <f t="shared" si="14"/>
        <v>12</v>
      </c>
      <c r="EO16" s="25">
        <f>IF(EN16=0,0,EN16/[1]基準人口!$B11*100000)</f>
        <v>73.583517292126558</v>
      </c>
      <c r="EP16" s="39">
        <f>SUM(EP17)</f>
        <v>7</v>
      </c>
      <c r="EQ16" s="25">
        <f>IF(EP16=0,0,EP16/[1]基準人口!$C11*100000)</f>
        <v>86.633663366336634</v>
      </c>
      <c r="ER16" s="39">
        <f>SUM(ER17)</f>
        <v>5</v>
      </c>
      <c r="ES16" s="25">
        <f>IF(ER16=0,0,ER16/[1]基準人口!$D11*100000)</f>
        <v>60.768108896451146</v>
      </c>
      <c r="ET16" s="24">
        <f t="shared" si="15"/>
        <v>0</v>
      </c>
      <c r="EU16" s="25">
        <f>IF(ET16=0,0,ET16/[1]基準人口!$B11*100000)</f>
        <v>0</v>
      </c>
      <c r="EV16" s="39">
        <f>SUM(EV17)</f>
        <v>0</v>
      </c>
      <c r="EW16" s="25">
        <f>IF(EV16=0,0,EV16/[1]基準人口!$C11*100000)</f>
        <v>0</v>
      </c>
      <c r="EX16" s="39">
        <f>SUM(EX17)</f>
        <v>0</v>
      </c>
      <c r="EY16" s="25">
        <f>IF(EX16=0,0,EX16/[1]基準人口!$D11*100000)</f>
        <v>0</v>
      </c>
      <c r="EZ16" s="89" t="s">
        <v>134</v>
      </c>
      <c r="FA16" s="27"/>
      <c r="FB16" s="74" t="s">
        <v>134</v>
      </c>
      <c r="FC16" s="24">
        <f t="shared" si="16"/>
        <v>4</v>
      </c>
      <c r="FD16" s="40">
        <f>IF(FC16=0,0,FC16/[1]基準人口!$B11*100000)</f>
        <v>24.527839097375519</v>
      </c>
      <c r="FE16" s="39">
        <f>SUM(FE17)</f>
        <v>2</v>
      </c>
      <c r="FF16" s="40">
        <f>IF(FE16=0,0,FE16/[1]基準人口!$C11*100000)</f>
        <v>24.752475247524753</v>
      </c>
      <c r="FG16" s="39">
        <f>SUM(FG17)</f>
        <v>2</v>
      </c>
      <c r="FH16" s="40">
        <f>IF(FG16=0,0,FG16/[1]基準人口!$D11*100000)</f>
        <v>24.307243558580456</v>
      </c>
      <c r="FI16" s="24">
        <f t="shared" si="17"/>
        <v>7</v>
      </c>
      <c r="FJ16" s="40">
        <f>IF(FI16=0,0,FI16/[1]基準人口!$B11*100000)</f>
        <v>42.923718420407162</v>
      </c>
      <c r="FK16" s="39">
        <f>SUM(FK17)</f>
        <v>4</v>
      </c>
      <c r="FL16" s="40">
        <f>IF(FK16=0,0,FK16/[1]基準人口!$C11*100000)</f>
        <v>49.504950495049506</v>
      </c>
      <c r="FM16" s="39">
        <f>SUM(FM17)</f>
        <v>3</v>
      </c>
      <c r="FN16" s="40">
        <f>IF(FM16=0,0,FM16/[1]基準人口!$D11*100000)</f>
        <v>36.460865337870686</v>
      </c>
      <c r="FO16" s="24">
        <f t="shared" si="18"/>
        <v>1</v>
      </c>
      <c r="FP16" s="25">
        <f>IF(FO16=0,0,FO16/[1]基準人口!$B11*100000)</f>
        <v>6.1319597743438798</v>
      </c>
      <c r="FQ16" s="39">
        <f>SUM(FQ17)</f>
        <v>1</v>
      </c>
      <c r="FR16" s="25">
        <f>IF(FQ16=0,0,FQ16/[1]基準人口!$C11*100000)</f>
        <v>12.376237623762377</v>
      </c>
      <c r="FS16" s="39">
        <f>SUM(FS17)</f>
        <v>0</v>
      </c>
      <c r="FT16" s="25">
        <f>IF(FS16=0,0,FS16/[1]基準人口!$D11*100000)</f>
        <v>0</v>
      </c>
      <c r="FU16" s="24">
        <f t="shared" si="19"/>
        <v>25</v>
      </c>
      <c r="FV16" s="40">
        <f>IF(FU16=0,0,FU16/[1]基準人口!$B11*100000)</f>
        <v>153.29899435859701</v>
      </c>
      <c r="FW16" s="39">
        <f>SUM(FW17)</f>
        <v>13</v>
      </c>
      <c r="FX16" s="40">
        <f>IF(FW16=0,0,FW16/[1]基準人口!$C11*100000)</f>
        <v>160.89108910891088</v>
      </c>
      <c r="FY16" s="39">
        <f>SUM(FY17)</f>
        <v>12</v>
      </c>
      <c r="FZ16" s="40">
        <f>IF(FY16=0,0,FY16/[1]基準人口!$D11*100000)</f>
        <v>145.84346135148274</v>
      </c>
      <c r="GA16" s="24">
        <f t="shared" si="20"/>
        <v>3</v>
      </c>
      <c r="GB16" s="25">
        <f>IF(GA16=0,0,GA16/[1]基準人口!$B11*100000)</f>
        <v>18.39587932303164</v>
      </c>
      <c r="GC16" s="39">
        <f>SUM(GC17)</f>
        <v>2</v>
      </c>
      <c r="GD16" s="25">
        <f>IF(GC16=0,0,GC16/[1]基準人口!$C11*100000)</f>
        <v>24.752475247524753</v>
      </c>
      <c r="GE16" s="39">
        <f>SUM(GE17)</f>
        <v>1</v>
      </c>
      <c r="GF16" s="25">
        <f>IF(GE16=0,0,GE16/[1]基準人口!$D11*100000)</f>
        <v>12.153621779290228</v>
      </c>
      <c r="GG16" s="24">
        <f t="shared" si="21"/>
        <v>0</v>
      </c>
      <c r="GH16" s="25">
        <f>IF(GG16=0,0,GG16/[1]基準人口!$B11*100000)</f>
        <v>0</v>
      </c>
      <c r="GI16" s="39">
        <f>SUM(GI17)</f>
        <v>0</v>
      </c>
      <c r="GJ16" s="25">
        <f>IF(GI16=0,0,GI16/[1]基準人口!$C11*100000)</f>
        <v>0</v>
      </c>
      <c r="GK16" s="39">
        <f>SUM(GK17)</f>
        <v>0</v>
      </c>
      <c r="GL16" s="25">
        <f>IF(GK16=0,0,GK16/[1]基準人口!$D11*100000)</f>
        <v>0</v>
      </c>
      <c r="GM16" s="89" t="s">
        <v>134</v>
      </c>
      <c r="GN16" s="27"/>
      <c r="GO16" s="74" t="s">
        <v>134</v>
      </c>
      <c r="GP16" s="41">
        <f t="shared" si="22"/>
        <v>3</v>
      </c>
      <c r="GQ16" s="25">
        <f>IF(GP16=0,0,GP16/[1]基準人口!$B11*100000)</f>
        <v>18.39587932303164</v>
      </c>
      <c r="GR16" s="39">
        <f>SUM(GR17)</f>
        <v>2</v>
      </c>
      <c r="GS16" s="25">
        <f>IF(GR16=0,0,GR16/[1]基準人口!$C11*100000)</f>
        <v>24.752475247524753</v>
      </c>
      <c r="GT16" s="39">
        <f>SUM(GT17)</f>
        <v>1</v>
      </c>
      <c r="GU16" s="25">
        <f>IF(GT16=0,0,GT16/[1]基準人口!$D11*100000)</f>
        <v>12.153621779290228</v>
      </c>
      <c r="GV16" s="24">
        <f t="shared" si="23"/>
        <v>2</v>
      </c>
      <c r="GW16" s="25">
        <f>IF(GV16=0,0,GV16/[1]基準人口!$B11*100000)</f>
        <v>12.26391954868776</v>
      </c>
      <c r="GX16" s="39">
        <f>SUM(GX17)</f>
        <v>1</v>
      </c>
      <c r="GY16" s="25">
        <f>IF(GX16=0,0,GX16/[1]基準人口!$C11*100000)</f>
        <v>12.376237623762377</v>
      </c>
      <c r="GZ16" s="39">
        <f>SUM(GZ17)</f>
        <v>1</v>
      </c>
      <c r="HA16" s="25">
        <f>IF(GZ16=0,0,GZ16/[1]基準人口!$D11*100000)</f>
        <v>12.153621779290228</v>
      </c>
      <c r="HB16" s="41">
        <f t="shared" si="24"/>
        <v>15</v>
      </c>
      <c r="HC16" s="25">
        <f>IF(HB16=0,0,HB16/[1]基準人口!$B11*100000)</f>
        <v>91.979396615158208</v>
      </c>
      <c r="HD16" s="39">
        <f>SUM(HD17)</f>
        <v>4</v>
      </c>
      <c r="HE16" s="25">
        <f>IF(HD16=0,0,HD16/[1]基準人口!$C11*100000)</f>
        <v>49.504950495049506</v>
      </c>
      <c r="HF16" s="39">
        <f>SUM(HF17)</f>
        <v>11</v>
      </c>
      <c r="HG16" s="40">
        <f>IF(HF16=0,0,HF16/[1]基準人口!$D11*100000)</f>
        <v>133.68983957219251</v>
      </c>
      <c r="HH16" s="41">
        <f t="shared" si="25"/>
        <v>2</v>
      </c>
      <c r="HI16" s="25">
        <f>IF(HH16=0,0,HH16/[1]基準人口!$B11*100000)</f>
        <v>12.26391954868776</v>
      </c>
      <c r="HJ16" s="39">
        <f>SUM(HJ17)</f>
        <v>2</v>
      </c>
      <c r="HK16" s="40">
        <f>IF(HJ16=0,0,HJ16/[1]基準人口!$C11*100000)</f>
        <v>24.752475247524753</v>
      </c>
      <c r="HL16" s="39">
        <f>SUM(HL17)</f>
        <v>0</v>
      </c>
      <c r="HM16" s="25">
        <f>IF(HL16=0,0,HL16/[1]基準人口!$D11*100000)</f>
        <v>0</v>
      </c>
      <c r="HN16" s="41">
        <f t="shared" si="26"/>
        <v>2</v>
      </c>
      <c r="HO16" s="25">
        <f>IF(HN16=0,0,HN16/[1]基準人口!$B11*100000)</f>
        <v>12.26391954868776</v>
      </c>
      <c r="HP16" s="39">
        <f>SUM(HP17)</f>
        <v>2</v>
      </c>
      <c r="HQ16" s="40">
        <f>IF(HP16=0,0,HP16/[1]基準人口!$C11*100000)</f>
        <v>24.752475247524753</v>
      </c>
      <c r="HR16" s="39">
        <f>SUM(HR17)</f>
        <v>0</v>
      </c>
      <c r="HS16" s="25">
        <f>IF(HR16=0,0,HR16/[1]基準人口!$D11*100000)</f>
        <v>0</v>
      </c>
      <c r="HT16" s="41">
        <f t="shared" si="27"/>
        <v>2</v>
      </c>
      <c r="HU16" s="25">
        <f>IF(HT16=0,0,HT16/[1]基準人口!$B11*100000)</f>
        <v>12.26391954868776</v>
      </c>
      <c r="HV16" s="39">
        <f>SUM(HV17)</f>
        <v>2</v>
      </c>
      <c r="HW16" s="40">
        <f>IF(HV16=0,0,HV16/[1]基準人口!$C11*100000)</f>
        <v>24.752475247524753</v>
      </c>
      <c r="HX16" s="39">
        <f>SUM(HX17)</f>
        <v>0</v>
      </c>
      <c r="HY16" s="25">
        <f>IF(HX16=0,0,HX16/[1]基準人口!$D11*100000)</f>
        <v>0</v>
      </c>
      <c r="HZ16" s="41">
        <f t="shared" si="28"/>
        <v>5</v>
      </c>
      <c r="IA16" s="25">
        <f>IF(HZ16=0,0,HZ16/[1]基準人口!$B11*100000)</f>
        <v>30.659798871719403</v>
      </c>
      <c r="IB16" s="39">
        <f>SUM(IB17)</f>
        <v>3</v>
      </c>
      <c r="IC16" s="40">
        <f>IF(IB16=0,0,IB16/[1]基準人口!$C11*100000)</f>
        <v>37.128712871287128</v>
      </c>
      <c r="ID16" s="39">
        <f>SUM(ID17)</f>
        <v>2</v>
      </c>
      <c r="IE16" s="42">
        <f>IF(ID16=0,0,ID16/[1]基準人口!$D11*100000)</f>
        <v>24.307243558580456</v>
      </c>
      <c r="IF16" s="89" t="s">
        <v>134</v>
      </c>
      <c r="IG16" s="35"/>
      <c r="IH16" s="46"/>
      <c r="II16" s="37"/>
      <c r="IJ16" s="37"/>
      <c r="IK16" s="37"/>
      <c r="IL16" s="37"/>
      <c r="IM16" s="37"/>
      <c r="IN16" s="37"/>
      <c r="IO16" s="37"/>
    </row>
    <row r="17" spans="1:249" s="38" customFormat="1" ht="24.75" customHeight="1" x14ac:dyDescent="0.15">
      <c r="A17" s="76" t="s">
        <v>135</v>
      </c>
      <c r="B17" s="47">
        <v>327</v>
      </c>
      <c r="C17" s="48">
        <f t="shared" si="29"/>
        <v>153</v>
      </c>
      <c r="D17" s="49">
        <f>IF(C17=0,0,C17/[1]基準人口!$B12*100000)</f>
        <v>938.18984547461366</v>
      </c>
      <c r="E17" s="50">
        <v>85</v>
      </c>
      <c r="F17" s="49">
        <f>IF(E17=0,0,E17/[1]基準人口!$C12*100000)</f>
        <v>1051.9801980198019</v>
      </c>
      <c r="G17" s="50">
        <v>68</v>
      </c>
      <c r="H17" s="49">
        <f>IF(G17=0,0,G17/[1]基準人口!$D12*100000)</f>
        <v>826.44628099173553</v>
      </c>
      <c r="I17" s="48">
        <f t="shared" si="30"/>
        <v>0</v>
      </c>
      <c r="J17" s="49">
        <f>IF(I17=0,0,I17/[1]基準人口!$B12*100000)</f>
        <v>0</v>
      </c>
      <c r="K17" s="50">
        <v>0</v>
      </c>
      <c r="L17" s="49">
        <f>IF(K17=0,0,K17/[1]基準人口!$C12*100000)</f>
        <v>0</v>
      </c>
      <c r="M17" s="50">
        <v>0</v>
      </c>
      <c r="N17" s="49">
        <f>IF(M17=0,0,M17/[1]基準人口!$D12*100000)</f>
        <v>0</v>
      </c>
      <c r="O17" s="48">
        <f t="shared" si="31"/>
        <v>49</v>
      </c>
      <c r="P17" s="49">
        <f>IF(O17=0,0,O17/[1]基準人口!$B12*100000)</f>
        <v>300.46602894285013</v>
      </c>
      <c r="Q17" s="50">
        <v>30</v>
      </c>
      <c r="R17" s="49">
        <f>IF(Q17=0,0,Q17/[1]基準人口!$C12*100000)</f>
        <v>371.28712871287127</v>
      </c>
      <c r="S17" s="50">
        <v>19</v>
      </c>
      <c r="T17" s="49">
        <f>IF(S17=0,0,S17/[1]基準人口!$D12*100000)</f>
        <v>230.91881380651432</v>
      </c>
      <c r="U17" s="48">
        <f t="shared" si="0"/>
        <v>1</v>
      </c>
      <c r="V17" s="49">
        <f>IF(U17=0,0,U17/[1]基準人口!$B12*100000)</f>
        <v>6.1319597743438798</v>
      </c>
      <c r="W17" s="50">
        <v>1</v>
      </c>
      <c r="X17" s="49">
        <f>IF(W17=0,0,W17/[1]基準人口!$C12*100000)</f>
        <v>12.376237623762377</v>
      </c>
      <c r="Y17" s="50">
        <v>0</v>
      </c>
      <c r="Z17" s="49">
        <f>IF(Y17=0,0,Y17/[1]基準人口!$D12*100000)</f>
        <v>0</v>
      </c>
      <c r="AA17" s="48">
        <f t="shared" si="1"/>
        <v>8</v>
      </c>
      <c r="AB17" s="49">
        <f>IF(AA17=0,0,AA17/[1]基準人口!$B12*100000)</f>
        <v>49.055678194751039</v>
      </c>
      <c r="AC17" s="50">
        <v>5</v>
      </c>
      <c r="AD17" s="49">
        <f>IF(AC17=0,0,AC17/[1]基準人口!$C12*100000)</f>
        <v>61.881188118811885</v>
      </c>
      <c r="AE17" s="50">
        <v>3</v>
      </c>
      <c r="AF17" s="49">
        <f>IF(AE17=0,0,AE17/[1]基準人口!$D12*100000)</f>
        <v>36.460865337870686</v>
      </c>
      <c r="AG17" s="48">
        <f t="shared" si="32"/>
        <v>3</v>
      </c>
      <c r="AH17" s="49">
        <f>IF(AG17=0,0,AG17/[1]基準人口!$B12*100000)</f>
        <v>18.39587932303164</v>
      </c>
      <c r="AI17" s="50">
        <v>2</v>
      </c>
      <c r="AJ17" s="49">
        <f>IF(AI17=0,0,AI17/[1]基準人口!$C12*100000)</f>
        <v>24.752475247524753</v>
      </c>
      <c r="AK17" s="50">
        <v>1</v>
      </c>
      <c r="AL17" s="49">
        <f>IF(AK17=0,0,AK17/[1]基準人口!$D12*100000)</f>
        <v>12.153621779290228</v>
      </c>
      <c r="AM17" s="91" t="s">
        <v>135</v>
      </c>
      <c r="AN17" s="20"/>
      <c r="AO17" s="97" t="s">
        <v>135</v>
      </c>
      <c r="AP17" s="48">
        <f t="shared" si="2"/>
        <v>1</v>
      </c>
      <c r="AQ17" s="49">
        <f>IF(AP17=0,0,AP17/[1]基準人口!$B12*100000)</f>
        <v>6.1319597743438798</v>
      </c>
      <c r="AR17" s="50">
        <v>0</v>
      </c>
      <c r="AS17" s="49">
        <f>IF(AR17=0,0,AR17/[1]基準人口!$C12*100000)</f>
        <v>0</v>
      </c>
      <c r="AT17" s="50">
        <v>1</v>
      </c>
      <c r="AU17" s="49">
        <f>IF(AT17=0,0,AT17/[1]基準人口!$D12*100000)</f>
        <v>12.153621779290228</v>
      </c>
      <c r="AV17" s="48">
        <f t="shared" si="3"/>
        <v>4</v>
      </c>
      <c r="AW17" s="49">
        <f>IF(AV17=0,0,AV17/[1]基準人口!$B12*100000)</f>
        <v>24.527839097375519</v>
      </c>
      <c r="AX17" s="50">
        <f t="shared" si="33"/>
        <v>2</v>
      </c>
      <c r="AY17" s="49">
        <f>IF(AX17=0,0,AX17/[1]基準人口!$C12*100000)</f>
        <v>24.752475247524753</v>
      </c>
      <c r="AZ17" s="50">
        <f t="shared" si="33"/>
        <v>2</v>
      </c>
      <c r="BA17" s="49">
        <f>IF(AZ17=0,0,AZ17/[1]基準人口!$D12*100000)</f>
        <v>24.307243558580456</v>
      </c>
      <c r="BB17" s="48">
        <f t="shared" si="4"/>
        <v>9</v>
      </c>
      <c r="BC17" s="49">
        <f>IF(BB17=0,0,BB17/[1]基準人口!$B12*100000)</f>
        <v>55.187637969094922</v>
      </c>
      <c r="BD17" s="50">
        <v>6</v>
      </c>
      <c r="BE17" s="49">
        <f>IF(BD17=0,0,BD17/[1]基準人口!$C12*100000)</f>
        <v>74.257425742574256</v>
      </c>
      <c r="BF17" s="50">
        <v>3</v>
      </c>
      <c r="BG17" s="49">
        <f>IF(BF17=0,0,BF17/[1]基準人口!$D12*100000)</f>
        <v>36.460865337870686</v>
      </c>
      <c r="BH17" s="48">
        <f t="shared" si="5"/>
        <v>3</v>
      </c>
      <c r="BI17" s="49">
        <f>IF(BH17=0,0,BH17/[1]基準人口!$B12*100000)</f>
        <v>18.39587932303164</v>
      </c>
      <c r="BJ17" s="50">
        <v>1</v>
      </c>
      <c r="BK17" s="49">
        <f>IF(BJ17=0,0,BJ17/[1]基準人口!$C12*100000)</f>
        <v>12.376237623762377</v>
      </c>
      <c r="BL17" s="50">
        <v>2</v>
      </c>
      <c r="BM17" s="49">
        <f>IF(BL17=0,0,BL17/[1]基準人口!$D12*100000)</f>
        <v>24.307243558580456</v>
      </c>
      <c r="BN17" s="48">
        <f t="shared" si="6"/>
        <v>4</v>
      </c>
      <c r="BO17" s="49">
        <f>IF(BN17=0,0,BN17/[1]基準人口!$B12*100000)</f>
        <v>24.527839097375519</v>
      </c>
      <c r="BP17" s="50">
        <v>3</v>
      </c>
      <c r="BQ17" s="49">
        <f>IF(BP17=0,0,BP17/[1]基準人口!$C12*100000)</f>
        <v>37.128712871287128</v>
      </c>
      <c r="BR17" s="50">
        <v>1</v>
      </c>
      <c r="BS17" s="49">
        <f>IF(BR17=0,0,BR17/[1]基準人口!$D12*100000)</f>
        <v>12.153621779290228</v>
      </c>
      <c r="BT17" s="48">
        <f t="shared" si="34"/>
        <v>4</v>
      </c>
      <c r="BU17" s="49">
        <f>IF(BT17=0,0,BT17/[1]基準人口!$B12*100000)</f>
        <v>24.527839097375519</v>
      </c>
      <c r="BV17" s="50">
        <v>3</v>
      </c>
      <c r="BW17" s="49">
        <f>IF(BV17=0,0,BV17/[1]基準人口!$C12*100000)</f>
        <v>37.128712871287128</v>
      </c>
      <c r="BX17" s="50">
        <v>1</v>
      </c>
      <c r="BY17" s="49">
        <f>IF(BX17=0,0,BX17/[1]基準人口!$D12*100000)</f>
        <v>12.153621779290228</v>
      </c>
      <c r="BZ17" s="91" t="s">
        <v>135</v>
      </c>
      <c r="CA17" s="20"/>
      <c r="CB17" s="76" t="s">
        <v>135</v>
      </c>
      <c r="CC17" s="48">
        <f t="shared" si="35"/>
        <v>3</v>
      </c>
      <c r="CD17" s="49">
        <f>IF(CC17=0,0,CC17/[1]基準人口!$B12*100000)</f>
        <v>18.39587932303164</v>
      </c>
      <c r="CE17" s="50">
        <v>0</v>
      </c>
      <c r="CF17" s="49">
        <f>IF(CE17=0,0,CE17/[1]基準人口!$C12*100000)</f>
        <v>0</v>
      </c>
      <c r="CG17" s="50">
        <v>3</v>
      </c>
      <c r="CH17" s="49">
        <f>IF(CG17=0,0,CG17/[1]基準人口!$D12*100000)</f>
        <v>36.460865337870686</v>
      </c>
      <c r="CI17" s="48">
        <f t="shared" si="36"/>
        <v>0</v>
      </c>
      <c r="CJ17" s="49">
        <f>IF(CI17=0,0,CI17/[1]基準人口!$D12*100000)</f>
        <v>0</v>
      </c>
      <c r="CK17" s="51">
        <v>0</v>
      </c>
      <c r="CL17" s="52" t="s">
        <v>124</v>
      </c>
      <c r="CM17" s="50">
        <v>0</v>
      </c>
      <c r="CN17" s="49">
        <f>IF(CM17=0,0,CM17/[1]基準人口!$D12*100000)</f>
        <v>0</v>
      </c>
      <c r="CO17" s="48">
        <f t="shared" si="37"/>
        <v>3</v>
      </c>
      <c r="CP17" s="49">
        <f>IF(CO17=0,0,CO17/[1]基準人口!$B12*100000)</f>
        <v>18.39587932303164</v>
      </c>
      <c r="CQ17" s="50">
        <v>2</v>
      </c>
      <c r="CR17" s="49">
        <f>IF(CQ17=0,0,CQ17/[1]基準人口!$C12*100000)</f>
        <v>24.752475247524753</v>
      </c>
      <c r="CS17" s="50">
        <v>1</v>
      </c>
      <c r="CT17" s="49">
        <f>IF(CS17=0,0,CS17/[1]基準人口!$D12*100000)</f>
        <v>12.153621779290228</v>
      </c>
      <c r="CU17" s="48">
        <f t="shared" si="7"/>
        <v>2</v>
      </c>
      <c r="CV17" s="49">
        <f>IF(CU17=0,0,CU17/[1]基準人口!$B12*100000)</f>
        <v>12.26391954868776</v>
      </c>
      <c r="CW17" s="50">
        <v>0</v>
      </c>
      <c r="CX17" s="49">
        <f>IF(CW17=0,0,CW17/[1]基準人口!$C12*100000)</f>
        <v>0</v>
      </c>
      <c r="CY17" s="50">
        <v>2</v>
      </c>
      <c r="CZ17" s="49">
        <f>IF(CY17=0,0,CY17/[1]基準人口!$D12*100000)</f>
        <v>24.307243558580456</v>
      </c>
      <c r="DA17" s="48">
        <f t="shared" si="8"/>
        <v>0</v>
      </c>
      <c r="DB17" s="49">
        <f>IF(DA17=0,0,DA17/[1]基準人口!$B12*100000)</f>
        <v>0</v>
      </c>
      <c r="DC17" s="50">
        <v>0</v>
      </c>
      <c r="DD17" s="49">
        <f>IF(DC17=0,0,DC17/[1]基準人口!$C12*100000)</f>
        <v>0</v>
      </c>
      <c r="DE17" s="50">
        <v>0</v>
      </c>
      <c r="DF17" s="49">
        <f>IF(DE17=0,0,DE17/[1]基準人口!$D12*100000)</f>
        <v>0</v>
      </c>
      <c r="DG17" s="48">
        <f t="shared" si="9"/>
        <v>6</v>
      </c>
      <c r="DH17" s="49">
        <f>IF(DG17=0,0,DG17/[1]基準人口!$B12*100000)</f>
        <v>36.791758646063279</v>
      </c>
      <c r="DI17" s="50">
        <v>2</v>
      </c>
      <c r="DJ17" s="49">
        <f>IF(DI17=0,0,DI17/[1]基準人口!$C12*100000)</f>
        <v>24.752475247524753</v>
      </c>
      <c r="DK17" s="50">
        <v>4</v>
      </c>
      <c r="DL17" s="49">
        <f>IF(DK17=0,0,DK17/[1]基準人口!$D12*100000)</f>
        <v>48.614487117160913</v>
      </c>
      <c r="DM17" s="91" t="s">
        <v>135</v>
      </c>
      <c r="DN17" s="20"/>
      <c r="DO17" s="76" t="s">
        <v>135</v>
      </c>
      <c r="DP17" s="48">
        <f t="shared" si="10"/>
        <v>2</v>
      </c>
      <c r="DQ17" s="49">
        <f>IF(DP17=0,0,DP17/[1]基準人口!$B12*100000)</f>
        <v>12.26391954868776</v>
      </c>
      <c r="DR17" s="50">
        <v>1</v>
      </c>
      <c r="DS17" s="49">
        <f>IF(DR17=0,0,DR17/[1]基準人口!$C12*100000)</f>
        <v>12.376237623762377</v>
      </c>
      <c r="DT17" s="50">
        <v>1</v>
      </c>
      <c r="DU17" s="49">
        <f>IF(DT17=0,0,DT17/[1]基準人口!$D12*100000)</f>
        <v>12.153621779290228</v>
      </c>
      <c r="DV17" s="48">
        <f t="shared" si="11"/>
        <v>1</v>
      </c>
      <c r="DW17" s="49">
        <f>IF(DV17=0,0,DV17/[1]基準人口!$B12*100000)</f>
        <v>6.1319597743438798</v>
      </c>
      <c r="DX17" s="50">
        <v>0</v>
      </c>
      <c r="DY17" s="49">
        <f>IF(DX17=0,0,DX17/[1]基準人口!$C12*100000)</f>
        <v>0</v>
      </c>
      <c r="DZ17" s="50">
        <v>1</v>
      </c>
      <c r="EA17" s="49">
        <f>IF(DZ17=0,0,DZ17/[1]基準人口!$D12*100000)</f>
        <v>12.153621779290228</v>
      </c>
      <c r="EB17" s="48">
        <f t="shared" si="12"/>
        <v>1</v>
      </c>
      <c r="EC17" s="49">
        <f>IF(EB17=0,0,EB17/[1]基準人口!$B12*100000)</f>
        <v>6.1319597743438798</v>
      </c>
      <c r="ED17" s="50">
        <v>1</v>
      </c>
      <c r="EE17" s="49">
        <f>IF(ED17=0,0,ED17/[1]基準人口!$C12*100000)</f>
        <v>12.376237623762377</v>
      </c>
      <c r="EF17" s="50">
        <v>0</v>
      </c>
      <c r="EG17" s="49">
        <f>IF(EF17=0,0,EF17/[1]基準人口!$D12*100000)</f>
        <v>0</v>
      </c>
      <c r="EH17" s="48">
        <f t="shared" si="13"/>
        <v>2</v>
      </c>
      <c r="EI17" s="49">
        <f>IF(EH17=0,0,EH17/[1]基準人口!$B12*100000)</f>
        <v>12.26391954868776</v>
      </c>
      <c r="EJ17" s="50">
        <v>0</v>
      </c>
      <c r="EK17" s="49">
        <f>IF(EJ17=0,0,EJ17/[1]基準人口!$C12*100000)</f>
        <v>0</v>
      </c>
      <c r="EL17" s="50">
        <v>2</v>
      </c>
      <c r="EM17" s="49">
        <f>IF(EL17=0,0,EL17/[1]基準人口!$D12*100000)</f>
        <v>24.307243558580456</v>
      </c>
      <c r="EN17" s="48">
        <f t="shared" si="14"/>
        <v>12</v>
      </c>
      <c r="EO17" s="49">
        <f>IF(EN17=0,0,EN17/[1]基準人口!$B12*100000)</f>
        <v>73.583517292126558</v>
      </c>
      <c r="EP17" s="50">
        <v>7</v>
      </c>
      <c r="EQ17" s="49">
        <f>IF(EP17=0,0,EP17/[1]基準人口!$C12*100000)</f>
        <v>86.633663366336634</v>
      </c>
      <c r="ER17" s="50">
        <v>5</v>
      </c>
      <c r="ES17" s="49">
        <f>IF(ER17=0,0,ER17/[1]基準人口!$D12*100000)</f>
        <v>60.768108896451146</v>
      </c>
      <c r="ET17" s="48">
        <f t="shared" si="15"/>
        <v>0</v>
      </c>
      <c r="EU17" s="49">
        <f>IF(ET17=0,0,ET17/[1]基準人口!$B12*100000)</f>
        <v>0</v>
      </c>
      <c r="EV17" s="50">
        <v>0</v>
      </c>
      <c r="EW17" s="49">
        <f>IF(EV17=0,0,EV17/[1]基準人口!$C12*100000)</f>
        <v>0</v>
      </c>
      <c r="EX17" s="50">
        <v>0</v>
      </c>
      <c r="EY17" s="49">
        <f>IF(EX17=0,0,EX17/[1]基準人口!$D12*100000)</f>
        <v>0</v>
      </c>
      <c r="EZ17" s="91" t="s">
        <v>135</v>
      </c>
      <c r="FA17" s="20"/>
      <c r="FB17" s="76" t="s">
        <v>135</v>
      </c>
      <c r="FC17" s="48">
        <f t="shared" si="16"/>
        <v>4</v>
      </c>
      <c r="FD17" s="53">
        <f>IF(FC17=0,0,FC17/[1]基準人口!$B12*100000)</f>
        <v>24.527839097375519</v>
      </c>
      <c r="FE17" s="50">
        <v>2</v>
      </c>
      <c r="FF17" s="53">
        <f>IF(FE17=0,0,FE17/[1]基準人口!$C12*100000)</f>
        <v>24.752475247524753</v>
      </c>
      <c r="FG17" s="50">
        <v>2</v>
      </c>
      <c r="FH17" s="53">
        <f>IF(FG17=0,0,FG17/[1]基準人口!$D12*100000)</f>
        <v>24.307243558580456</v>
      </c>
      <c r="FI17" s="48">
        <f t="shared" si="17"/>
        <v>7</v>
      </c>
      <c r="FJ17" s="53">
        <f>IF(FI17=0,0,FI17/[1]基準人口!$B12*100000)</f>
        <v>42.923718420407162</v>
      </c>
      <c r="FK17" s="50">
        <v>4</v>
      </c>
      <c r="FL17" s="53">
        <f>IF(FK17=0,0,FK17/[1]基準人口!$C12*100000)</f>
        <v>49.504950495049506</v>
      </c>
      <c r="FM17" s="50">
        <v>3</v>
      </c>
      <c r="FN17" s="53">
        <f>IF(FM17=0,0,FM17/[1]基準人口!$D12*100000)</f>
        <v>36.460865337870686</v>
      </c>
      <c r="FO17" s="48">
        <f t="shared" si="18"/>
        <v>1</v>
      </c>
      <c r="FP17" s="49">
        <f>IF(FO17=0,0,FO17/[1]基準人口!$B12*100000)</f>
        <v>6.1319597743438798</v>
      </c>
      <c r="FQ17" s="50">
        <v>1</v>
      </c>
      <c r="FR17" s="49">
        <f>IF(FQ17=0,0,FQ17/[1]基準人口!$C12*100000)</f>
        <v>12.376237623762377</v>
      </c>
      <c r="FS17" s="50">
        <v>0</v>
      </c>
      <c r="FT17" s="49">
        <f>IF(FS17=0,0,FS17/[1]基準人口!$D12*100000)</f>
        <v>0</v>
      </c>
      <c r="FU17" s="48">
        <f t="shared" si="19"/>
        <v>25</v>
      </c>
      <c r="FV17" s="53">
        <f>IF(FU17=0,0,FU17/[1]基準人口!$B12*100000)</f>
        <v>153.29899435859701</v>
      </c>
      <c r="FW17" s="50">
        <v>13</v>
      </c>
      <c r="FX17" s="53">
        <f>IF(FW17=0,0,FW17/[1]基準人口!$C12*100000)</f>
        <v>160.89108910891088</v>
      </c>
      <c r="FY17" s="50">
        <v>12</v>
      </c>
      <c r="FZ17" s="53">
        <f>IF(FY17=0,0,FY17/[1]基準人口!$D12*100000)</f>
        <v>145.84346135148274</v>
      </c>
      <c r="GA17" s="48">
        <f t="shared" si="20"/>
        <v>3</v>
      </c>
      <c r="GB17" s="49">
        <f>IF(GA17=0,0,GA17/[1]基準人口!$B12*100000)</f>
        <v>18.39587932303164</v>
      </c>
      <c r="GC17" s="50">
        <v>2</v>
      </c>
      <c r="GD17" s="49">
        <f>IF(GC17=0,0,GC17/[1]基準人口!$C12*100000)</f>
        <v>24.752475247524753</v>
      </c>
      <c r="GE17" s="50">
        <v>1</v>
      </c>
      <c r="GF17" s="49">
        <f>IF(GE17=0,0,GE17/[1]基準人口!$D12*100000)</f>
        <v>12.153621779290228</v>
      </c>
      <c r="GG17" s="48">
        <f t="shared" si="21"/>
        <v>0</v>
      </c>
      <c r="GH17" s="49">
        <f>IF(GG17=0,0,GG17/[1]基準人口!$B12*100000)</f>
        <v>0</v>
      </c>
      <c r="GI17" s="50">
        <v>0</v>
      </c>
      <c r="GJ17" s="49">
        <f>IF(GI17=0,0,GI17/[1]基準人口!$C12*100000)</f>
        <v>0</v>
      </c>
      <c r="GK17" s="50">
        <v>0</v>
      </c>
      <c r="GL17" s="49">
        <f>IF(GK17=0,0,GK17/[1]基準人口!$D12*100000)</f>
        <v>0</v>
      </c>
      <c r="GM17" s="91" t="s">
        <v>135</v>
      </c>
      <c r="GN17" s="20"/>
      <c r="GO17" s="76" t="s">
        <v>135</v>
      </c>
      <c r="GP17" s="54">
        <f t="shared" si="22"/>
        <v>3</v>
      </c>
      <c r="GQ17" s="49">
        <f>IF(GP17=0,0,GP17/[1]基準人口!$B12*100000)</f>
        <v>18.39587932303164</v>
      </c>
      <c r="GR17" s="50">
        <v>2</v>
      </c>
      <c r="GS17" s="49">
        <f>IF(GR17=0,0,GR17/[1]基準人口!$C12*100000)</f>
        <v>24.752475247524753</v>
      </c>
      <c r="GT17" s="50">
        <v>1</v>
      </c>
      <c r="GU17" s="49">
        <f>IF(GT17=0,0,GT17/[1]基準人口!$D12*100000)</f>
        <v>12.153621779290228</v>
      </c>
      <c r="GV17" s="48">
        <f t="shared" si="23"/>
        <v>2</v>
      </c>
      <c r="GW17" s="49">
        <f>IF(GV17=0,0,GV17/[1]基準人口!$B12*100000)</f>
        <v>12.26391954868776</v>
      </c>
      <c r="GX17" s="50">
        <v>1</v>
      </c>
      <c r="GY17" s="49">
        <f>IF(GX17=0,0,GX17/[1]基準人口!$C12*100000)</f>
        <v>12.376237623762377</v>
      </c>
      <c r="GZ17" s="50">
        <v>1</v>
      </c>
      <c r="HA17" s="49">
        <f>IF(GZ17=0,0,GZ17/[1]基準人口!$D12*100000)</f>
        <v>12.153621779290228</v>
      </c>
      <c r="HB17" s="54">
        <f t="shared" si="24"/>
        <v>15</v>
      </c>
      <c r="HC17" s="49">
        <f>IF(HB17=0,0,HB17/[1]基準人口!$B12*100000)</f>
        <v>91.979396615158208</v>
      </c>
      <c r="HD17" s="50">
        <v>4</v>
      </c>
      <c r="HE17" s="49">
        <f>IF(HD17=0,0,HD17/[1]基準人口!$C12*100000)</f>
        <v>49.504950495049506</v>
      </c>
      <c r="HF17" s="50">
        <v>11</v>
      </c>
      <c r="HG17" s="53">
        <f>IF(HF17=0,0,HF17/[1]基準人口!$D12*100000)</f>
        <v>133.68983957219251</v>
      </c>
      <c r="HH17" s="54">
        <f t="shared" si="25"/>
        <v>2</v>
      </c>
      <c r="HI17" s="49">
        <f>IF(HH17=0,0,HH17/[1]基準人口!$B12*100000)</f>
        <v>12.26391954868776</v>
      </c>
      <c r="HJ17" s="50">
        <v>2</v>
      </c>
      <c r="HK17" s="53">
        <f>IF(HJ17=0,0,HJ17/[1]基準人口!$C12*100000)</f>
        <v>24.752475247524753</v>
      </c>
      <c r="HL17" s="50">
        <v>0</v>
      </c>
      <c r="HM17" s="49">
        <f>IF(HL17=0,0,HL17/[1]基準人口!$D12*100000)</f>
        <v>0</v>
      </c>
      <c r="HN17" s="54">
        <f t="shared" si="26"/>
        <v>2</v>
      </c>
      <c r="HO17" s="49">
        <f>IF(HN17=0,0,HN17/[1]基準人口!$B12*100000)</f>
        <v>12.26391954868776</v>
      </c>
      <c r="HP17" s="50">
        <v>2</v>
      </c>
      <c r="HQ17" s="53">
        <f>IF(HP17=0,0,HP17/[1]基準人口!$C12*100000)</f>
        <v>24.752475247524753</v>
      </c>
      <c r="HR17" s="50">
        <v>0</v>
      </c>
      <c r="HS17" s="49">
        <f>IF(HR17=0,0,HR17/[1]基準人口!$D12*100000)</f>
        <v>0</v>
      </c>
      <c r="HT17" s="54">
        <f t="shared" si="27"/>
        <v>2</v>
      </c>
      <c r="HU17" s="49">
        <f>IF(HT17=0,0,HT17/[1]基準人口!$B12*100000)</f>
        <v>12.26391954868776</v>
      </c>
      <c r="HV17" s="50">
        <v>2</v>
      </c>
      <c r="HW17" s="53">
        <f>IF(HV17=0,0,HV17/[1]基準人口!$C12*100000)</f>
        <v>24.752475247524753</v>
      </c>
      <c r="HX17" s="50">
        <v>0</v>
      </c>
      <c r="HY17" s="49">
        <f>IF(HX17=0,0,HX17/[1]基準人口!$D12*100000)</f>
        <v>0</v>
      </c>
      <c r="HZ17" s="54">
        <f t="shared" si="28"/>
        <v>5</v>
      </c>
      <c r="IA17" s="49">
        <f>IF(HZ17=0,0,HZ17/[1]基準人口!$B12*100000)</f>
        <v>30.659798871719403</v>
      </c>
      <c r="IB17" s="50">
        <v>3</v>
      </c>
      <c r="IC17" s="53">
        <f>IF(IB17=0,0,IB17/[1]基準人口!$C12*100000)</f>
        <v>37.128712871287128</v>
      </c>
      <c r="ID17" s="50">
        <v>2</v>
      </c>
      <c r="IE17" s="55">
        <f>IF(ID17=0,0,ID17/[1]基準人口!$D12*100000)</f>
        <v>24.307243558580456</v>
      </c>
      <c r="IF17" s="91" t="s">
        <v>135</v>
      </c>
      <c r="IG17" s="35"/>
      <c r="IH17" s="46"/>
      <c r="II17" s="37"/>
      <c r="IJ17" s="37"/>
      <c r="IK17" s="37"/>
      <c r="IL17" s="37"/>
      <c r="IM17" s="37"/>
      <c r="IN17" s="37"/>
      <c r="IO17" s="37"/>
    </row>
    <row r="18" spans="1:249" s="38" customFormat="1" ht="24.75" customHeight="1" x14ac:dyDescent="0.15">
      <c r="A18" s="74" t="s">
        <v>136</v>
      </c>
      <c r="B18" s="23"/>
      <c r="C18" s="24">
        <f t="shared" si="29"/>
        <v>1172</v>
      </c>
      <c r="D18" s="25">
        <f>IF(C18=0,0,C18/[1]基準人口!$B13*100000)</f>
        <v>943.79127073602831</v>
      </c>
      <c r="E18" s="39">
        <f>SUM(E19:E20)</f>
        <v>540</v>
      </c>
      <c r="F18" s="25">
        <f>IF(E18=0,0,E18/[1]基準人口!$C13*100000)</f>
        <v>913.64374661613431</v>
      </c>
      <c r="G18" s="39">
        <f>SUM(G19:G20)</f>
        <v>632</v>
      </c>
      <c r="H18" s="25">
        <f>IF(G18=0,0,G18/[1]基準人口!$D13*100000)</f>
        <v>971.17216792673196</v>
      </c>
      <c r="I18" s="24">
        <f t="shared" si="30"/>
        <v>2</v>
      </c>
      <c r="J18" s="25">
        <f>IF(I18=0,0,I18/[1]基準人口!$B13*100000)</f>
        <v>1.6105653084232567</v>
      </c>
      <c r="K18" s="39">
        <f>SUM(K19:K20)</f>
        <v>2</v>
      </c>
      <c r="L18" s="25">
        <f>IF(K18=0,0,K18/[1]基準人口!$C13*100000)</f>
        <v>3.3838657282079048</v>
      </c>
      <c r="M18" s="39">
        <f>SUM(M19:M20)</f>
        <v>0</v>
      </c>
      <c r="N18" s="25">
        <f>IF(M18=0,0,M18/[1]基準人口!$D13*100000)</f>
        <v>0</v>
      </c>
      <c r="O18" s="24">
        <f t="shared" si="31"/>
        <v>367</v>
      </c>
      <c r="P18" s="25">
        <f>IF(O18=0,0,O18/[1]基準人口!$B13*100000)</f>
        <v>295.53873409566762</v>
      </c>
      <c r="Q18" s="39">
        <f>SUM(Q19:Q20)</f>
        <v>191</v>
      </c>
      <c r="R18" s="25">
        <f>IF(Q18=0,0,Q18/[1]基準人口!$C13*100000)</f>
        <v>323.15917704385492</v>
      </c>
      <c r="S18" s="39">
        <f>SUM(S19:S20)</f>
        <v>176</v>
      </c>
      <c r="T18" s="25">
        <f>IF(S18=0,0,S18/[1]基準人口!$D13*100000)</f>
        <v>270.45300878972279</v>
      </c>
      <c r="U18" s="24">
        <f t="shared" si="0"/>
        <v>9</v>
      </c>
      <c r="V18" s="25">
        <f>IF(U18=0,0,U18/[1]基準人口!$B13*100000)</f>
        <v>7.247543887904655</v>
      </c>
      <c r="W18" s="39">
        <f>SUM(W19:W20)</f>
        <v>7</v>
      </c>
      <c r="X18" s="25">
        <f>IF(W18=0,0,W18/[1]基準人口!$C13*100000)</f>
        <v>11.843530048727667</v>
      </c>
      <c r="Y18" s="39">
        <f>SUM(Y19:Y20)</f>
        <v>2</v>
      </c>
      <c r="Z18" s="25">
        <f>IF(Y18=0,0,Y18/[1]基準人口!$D13*100000)</f>
        <v>3.073329645337759</v>
      </c>
      <c r="AA18" s="24">
        <f t="shared" si="1"/>
        <v>36</v>
      </c>
      <c r="AB18" s="25">
        <f>IF(AA18=0,0,AA18/[1]基準人口!$B13*100000)</f>
        <v>28.99017555161862</v>
      </c>
      <c r="AC18" s="39">
        <f>SUM(AC19:AC20)</f>
        <v>25</v>
      </c>
      <c r="AD18" s="25">
        <f>IF(AC18=0,0,AC18/[1]基準人口!$C13*100000)</f>
        <v>42.298321602598811</v>
      </c>
      <c r="AE18" s="39">
        <f>SUM(AE19:AE20)</f>
        <v>11</v>
      </c>
      <c r="AF18" s="25">
        <f>IF(AE18=0,0,AE18/[1]基準人口!$D13*100000)</f>
        <v>16.903313049357674</v>
      </c>
      <c r="AG18" s="24">
        <f t="shared" si="32"/>
        <v>31</v>
      </c>
      <c r="AH18" s="25">
        <f>IF(AG18=0,0,AG18/[1]基準人口!$B13*100000)</f>
        <v>24.963762280560477</v>
      </c>
      <c r="AI18" s="39">
        <f>SUM(AI19:AI20)</f>
        <v>18</v>
      </c>
      <c r="AJ18" s="25">
        <f>IF(AI18=0,0,AI18/[1]基準人口!$C13*100000)</f>
        <v>30.454791553871143</v>
      </c>
      <c r="AK18" s="39">
        <f>SUM(AK19:AK20)</f>
        <v>13</v>
      </c>
      <c r="AL18" s="25">
        <f>IF(AK18=0,0,AK18/[1]基準人口!$D13*100000)</f>
        <v>19.976642694695435</v>
      </c>
      <c r="AM18" s="89" t="s">
        <v>136</v>
      </c>
      <c r="AN18" s="27"/>
      <c r="AO18" s="95" t="s">
        <v>136</v>
      </c>
      <c r="AP18" s="24">
        <f t="shared" si="2"/>
        <v>18</v>
      </c>
      <c r="AQ18" s="25">
        <f>IF(AP18=0,0,AP18/[1]基準人口!$B13*100000)</f>
        <v>14.49508777580931</v>
      </c>
      <c r="AR18" s="39">
        <f>SUM(AR19:AR20)</f>
        <v>9</v>
      </c>
      <c r="AS18" s="25">
        <f>IF(AR18=0,0,AR18/[1]基準人口!$C13*100000)</f>
        <v>15.227395776935571</v>
      </c>
      <c r="AT18" s="39">
        <f>SUM(AT19:AT20)</f>
        <v>9</v>
      </c>
      <c r="AU18" s="25">
        <f>IF(AT18=0,0,AT18/[1]基準人口!$D13*100000)</f>
        <v>13.829983404019915</v>
      </c>
      <c r="AV18" s="24">
        <f t="shared" si="3"/>
        <v>49</v>
      </c>
      <c r="AW18" s="25">
        <f>IF(AV18=0,0,AV18/[1]基準人口!$B13*100000)</f>
        <v>39.458850056369791</v>
      </c>
      <c r="AX18" s="39">
        <f t="shared" si="33"/>
        <v>27</v>
      </c>
      <c r="AY18" s="25">
        <f>IF(AX18=0,0,AX18/[1]基準人口!$C13*100000)</f>
        <v>45.682187330806713</v>
      </c>
      <c r="AZ18" s="39">
        <f t="shared" si="33"/>
        <v>22</v>
      </c>
      <c r="BA18" s="25">
        <f>IF(AZ18=0,0,AZ18/[1]基準人口!$D13*100000)</f>
        <v>33.806626098715348</v>
      </c>
      <c r="BB18" s="24">
        <f t="shared" si="4"/>
        <v>49</v>
      </c>
      <c r="BC18" s="25">
        <f>IF(BB18=0,0,BB18/[1]基準人口!$B13*100000)</f>
        <v>39.458850056369791</v>
      </c>
      <c r="BD18" s="39">
        <f>SUM(BD19:BD20)</f>
        <v>27</v>
      </c>
      <c r="BE18" s="25">
        <f>IF(BD18=0,0,BD18/[1]基準人口!$C13*100000)</f>
        <v>45.682187330806713</v>
      </c>
      <c r="BF18" s="39">
        <f>SUM(BF19:BF20)</f>
        <v>22</v>
      </c>
      <c r="BG18" s="25">
        <f>IF(BF18=0,0,BF18/[1]基準人口!$D13*100000)</f>
        <v>33.806626098715348</v>
      </c>
      <c r="BH18" s="24">
        <f t="shared" si="5"/>
        <v>19</v>
      </c>
      <c r="BI18" s="25">
        <f>IF(BH18=0,0,BH18/[1]基準人口!$B13*100000)</f>
        <v>15.300370430020937</v>
      </c>
      <c r="BJ18" s="39">
        <f>SUM(BJ19:BJ20)</f>
        <v>8</v>
      </c>
      <c r="BK18" s="25">
        <f>IF(BJ18=0,0,BJ18/[1]基準人口!$C13*100000)</f>
        <v>13.535462912831619</v>
      </c>
      <c r="BL18" s="39">
        <f>SUM(BL19:BL20)</f>
        <v>11</v>
      </c>
      <c r="BM18" s="25">
        <f>IF(BL18=0,0,BL18/[1]基準人口!$D13*100000)</f>
        <v>16.903313049357674</v>
      </c>
      <c r="BN18" s="24">
        <f t="shared" si="6"/>
        <v>31</v>
      </c>
      <c r="BO18" s="25">
        <f>IF(BN18=0,0,BN18/[1]基準人口!$B13*100000)</f>
        <v>24.963762280560477</v>
      </c>
      <c r="BP18" s="39">
        <f>SUM(BP19:BP20)</f>
        <v>14</v>
      </c>
      <c r="BQ18" s="25">
        <f>IF(BP18=0,0,BP18/[1]基準人口!$C13*100000)</f>
        <v>23.687060097455333</v>
      </c>
      <c r="BR18" s="39">
        <f>SUM(BR19:BR20)</f>
        <v>17</v>
      </c>
      <c r="BS18" s="25">
        <f>IF(BR18=0,0,BR18/[1]基準人口!$D13*100000)</f>
        <v>26.123301985370954</v>
      </c>
      <c r="BT18" s="24">
        <f t="shared" si="34"/>
        <v>60</v>
      </c>
      <c r="BU18" s="25">
        <f>IF(BT18=0,0,BT18/[1]基準人口!$B13*100000)</f>
        <v>48.316959252697693</v>
      </c>
      <c r="BV18" s="39">
        <f>SUM(BV19:BV20)</f>
        <v>38</v>
      </c>
      <c r="BW18" s="25">
        <f>IF(BV18=0,0,BV18/[1]基準人口!$C13*100000)</f>
        <v>64.293448835950187</v>
      </c>
      <c r="BX18" s="39">
        <f>SUM(BX19:BX20)</f>
        <v>22</v>
      </c>
      <c r="BY18" s="25">
        <f>IF(BX18=0,0,BX18/[1]基準人口!$D13*100000)</f>
        <v>33.806626098715348</v>
      </c>
      <c r="BZ18" s="89" t="s">
        <v>136</v>
      </c>
      <c r="CA18" s="27"/>
      <c r="CB18" s="74" t="s">
        <v>136</v>
      </c>
      <c r="CC18" s="24">
        <f t="shared" si="35"/>
        <v>21</v>
      </c>
      <c r="CD18" s="25">
        <f>IF(CC18=0,0,CC18/[1]基準人口!$B13*100000)</f>
        <v>16.910935738444195</v>
      </c>
      <c r="CE18" s="39">
        <f>SUM(CE19:CE20)</f>
        <v>0</v>
      </c>
      <c r="CF18" s="25">
        <f>IF(CE18=0,0,CE18/[1]基準人口!$C13*100000)</f>
        <v>0</v>
      </c>
      <c r="CG18" s="39">
        <f>SUM(CG19:CG20)</f>
        <v>21</v>
      </c>
      <c r="CH18" s="25">
        <f>IF(CG18=0,0,CG18/[1]基準人口!$D13*100000)</f>
        <v>32.269961276046466</v>
      </c>
      <c r="CI18" s="24">
        <f t="shared" si="36"/>
        <v>9</v>
      </c>
      <c r="CJ18" s="25">
        <f>IF(CI18=0,0,CI18/[1]基準人口!$D13*100000)</f>
        <v>13.829983404019915</v>
      </c>
      <c r="CK18" s="28" t="s">
        <v>124</v>
      </c>
      <c r="CL18" s="29" t="s">
        <v>124</v>
      </c>
      <c r="CM18" s="39">
        <f>SUM(CM19:CM20)</f>
        <v>9</v>
      </c>
      <c r="CN18" s="25">
        <f>IF(CM18=0,0,CM18/[1]基準人口!$D13*100000)</f>
        <v>13.829983404019915</v>
      </c>
      <c r="CO18" s="24">
        <f t="shared" si="37"/>
        <v>6</v>
      </c>
      <c r="CP18" s="25">
        <f>IF(CO18=0,0,CO18/[1]基準人口!$B13*100000)</f>
        <v>4.83169592526977</v>
      </c>
      <c r="CQ18" s="39">
        <f>SUM(CQ19:CQ20)</f>
        <v>2</v>
      </c>
      <c r="CR18" s="25">
        <f>IF(CQ18=0,0,CQ18/[1]基準人口!$C13*100000)</f>
        <v>3.3838657282079048</v>
      </c>
      <c r="CS18" s="39">
        <f>SUM(CS19:CS20)</f>
        <v>4</v>
      </c>
      <c r="CT18" s="25">
        <f>IF(CS18=0,0,CS18/[1]基準人口!$D13*100000)</f>
        <v>6.146659290675518</v>
      </c>
      <c r="CU18" s="24">
        <f t="shared" si="7"/>
        <v>9</v>
      </c>
      <c r="CV18" s="25">
        <f>IF(CU18=0,0,CU18/[1]基準人口!$B13*100000)</f>
        <v>7.247543887904655</v>
      </c>
      <c r="CW18" s="39">
        <f>SUM(CW19:CW20)</f>
        <v>3</v>
      </c>
      <c r="CX18" s="25">
        <f>IF(CW18=0,0,CW18/[1]基準人口!$C13*100000)</f>
        <v>5.0757985923118571</v>
      </c>
      <c r="CY18" s="39">
        <f>SUM(CY19:CY20)</f>
        <v>6</v>
      </c>
      <c r="CZ18" s="25">
        <f>IF(CY18=0,0,CY18/[1]基準人口!$D13*100000)</f>
        <v>9.2199889360132765</v>
      </c>
      <c r="DA18" s="24">
        <f t="shared" si="8"/>
        <v>6</v>
      </c>
      <c r="DB18" s="25">
        <f>IF(DA18=0,0,DA18/[1]基準人口!$B13*100000)</f>
        <v>4.83169592526977</v>
      </c>
      <c r="DC18" s="39">
        <f>SUM(DC19:DC20)</f>
        <v>3</v>
      </c>
      <c r="DD18" s="25">
        <f>IF(DC18=0,0,DC18/[1]基準人口!$C13*100000)</f>
        <v>5.0757985923118571</v>
      </c>
      <c r="DE18" s="39">
        <f>SUM(DE19:DE20)</f>
        <v>3</v>
      </c>
      <c r="DF18" s="25">
        <f>IF(DE18=0,0,DE18/[1]基準人口!$D13*100000)</f>
        <v>4.6099944680066383</v>
      </c>
      <c r="DG18" s="24">
        <f t="shared" si="9"/>
        <v>157</v>
      </c>
      <c r="DH18" s="25">
        <f>IF(DG18=0,0,DG18/[1]基準人口!$B13*100000)</f>
        <v>126.42937671122564</v>
      </c>
      <c r="DI18" s="39">
        <f>SUM(DI19:DI20)</f>
        <v>47</v>
      </c>
      <c r="DJ18" s="25">
        <f>IF(DI18=0,0,DI18/[1]基準人口!$C13*100000)</f>
        <v>79.520844612885767</v>
      </c>
      <c r="DK18" s="39">
        <f>SUM(DK19:DK20)</f>
        <v>110</v>
      </c>
      <c r="DL18" s="25">
        <f>IF(DK18=0,0,DK18/[1]基準人口!$D13*100000)</f>
        <v>169.03313049357675</v>
      </c>
      <c r="DM18" s="89" t="s">
        <v>136</v>
      </c>
      <c r="DN18" s="27"/>
      <c r="DO18" s="74" t="s">
        <v>136</v>
      </c>
      <c r="DP18" s="24">
        <f t="shared" si="10"/>
        <v>20</v>
      </c>
      <c r="DQ18" s="25">
        <f>IF(DP18=0,0,DP18/[1]基準人口!$B13*100000)</f>
        <v>16.105653084232568</v>
      </c>
      <c r="DR18" s="39">
        <f>SUM(DR19:DR20)</f>
        <v>12</v>
      </c>
      <c r="DS18" s="25">
        <f>IF(DR18=0,0,DR18/[1]基準人口!$C13*100000)</f>
        <v>20.303194369247429</v>
      </c>
      <c r="DT18" s="39">
        <f>SUM(DT19:DT20)</f>
        <v>8</v>
      </c>
      <c r="DU18" s="25">
        <f>IF(DT18=0,0,DT18/[1]基準人口!$D13*100000)</f>
        <v>12.293318581351036</v>
      </c>
      <c r="DV18" s="24">
        <f t="shared" si="11"/>
        <v>12</v>
      </c>
      <c r="DW18" s="25">
        <f>IF(DV18=0,0,DV18/[1]基準人口!$B13*100000)</f>
        <v>9.66339185053954</v>
      </c>
      <c r="DX18" s="39">
        <f>SUM(DX19:DX20)</f>
        <v>4</v>
      </c>
      <c r="DY18" s="25">
        <f>IF(DX18=0,0,DX18/[1]基準人口!$C13*100000)</f>
        <v>6.7677314564158095</v>
      </c>
      <c r="DZ18" s="39">
        <f>SUM(DZ19:DZ20)</f>
        <v>8</v>
      </c>
      <c r="EA18" s="25">
        <f>IF(DZ18=0,0,DZ18/[1]基準人口!$D13*100000)</f>
        <v>12.293318581351036</v>
      </c>
      <c r="EB18" s="24">
        <f t="shared" si="12"/>
        <v>32</v>
      </c>
      <c r="EC18" s="25">
        <f>IF(EB18=0,0,EB18/[1]基準人口!$B13*100000)</f>
        <v>25.769044934772108</v>
      </c>
      <c r="ED18" s="39">
        <f>SUM(ED19:ED20)</f>
        <v>8</v>
      </c>
      <c r="EE18" s="25">
        <f>IF(ED18=0,0,ED18/[1]基準人口!$C13*100000)</f>
        <v>13.535462912831619</v>
      </c>
      <c r="EF18" s="39">
        <f>SUM(EF19:EF20)</f>
        <v>24</v>
      </c>
      <c r="EG18" s="25">
        <f>IF(EF18=0,0,EF18/[1]基準人口!$D13*100000)</f>
        <v>36.879955744053106</v>
      </c>
      <c r="EH18" s="24">
        <f t="shared" si="13"/>
        <v>81</v>
      </c>
      <c r="EI18" s="25">
        <f>IF(EH18=0,0,EH18/[1]基準人口!$B13*100000)</f>
        <v>65.227894991141895</v>
      </c>
      <c r="EJ18" s="39">
        <f>SUM(EJ19:EJ20)</f>
        <v>17</v>
      </c>
      <c r="EK18" s="25">
        <f>IF(EJ18=0,0,EJ18/[1]基準人口!$C13*100000)</f>
        <v>28.762858689767189</v>
      </c>
      <c r="EL18" s="39">
        <f>SUM(EL19:EL20)</f>
        <v>64</v>
      </c>
      <c r="EM18" s="25">
        <f>IF(EL18=0,0,EL18/[1]基準人口!$D13*100000)</f>
        <v>98.346548650808288</v>
      </c>
      <c r="EN18" s="24">
        <f t="shared" si="14"/>
        <v>82</v>
      </c>
      <c r="EO18" s="25">
        <f>IF(EN18=0,0,EN18/[1]基準人口!$B13*100000)</f>
        <v>66.033177645353518</v>
      </c>
      <c r="EP18" s="39">
        <f>SUM(EP19:EP20)</f>
        <v>42</v>
      </c>
      <c r="EQ18" s="25">
        <f>IF(EP18=0,0,EP18/[1]基準人口!$C13*100000)</f>
        <v>71.061180292365989</v>
      </c>
      <c r="ER18" s="39">
        <f>SUM(ER19:ER20)</f>
        <v>40</v>
      </c>
      <c r="ES18" s="25">
        <f>IF(ER18=0,0,ER18/[1]基準人口!$D13*100000)</f>
        <v>61.466592906755174</v>
      </c>
      <c r="ET18" s="24">
        <f t="shared" si="15"/>
        <v>6</v>
      </c>
      <c r="EU18" s="25">
        <f>IF(ET18=0,0,ET18/[1]基準人口!$B13*100000)</f>
        <v>4.83169592526977</v>
      </c>
      <c r="EV18" s="39">
        <f>SUM(EV19:EV20)</f>
        <v>3</v>
      </c>
      <c r="EW18" s="25">
        <f>IF(EV18=0,0,EV18/[1]基準人口!$C13*100000)</f>
        <v>5.0757985923118571</v>
      </c>
      <c r="EX18" s="39">
        <f>SUM(EX19:EX20)</f>
        <v>3</v>
      </c>
      <c r="EY18" s="25">
        <f>IF(EX18=0,0,EX18/[1]基準人口!$D13*100000)</f>
        <v>4.6099944680066383</v>
      </c>
      <c r="EZ18" s="89" t="s">
        <v>136</v>
      </c>
      <c r="FA18" s="27"/>
      <c r="FB18" s="74" t="s">
        <v>136</v>
      </c>
      <c r="FC18" s="24">
        <f t="shared" si="16"/>
        <v>28</v>
      </c>
      <c r="FD18" s="40">
        <f>IF(FC18=0,0,FC18/[1]基準人口!$B13*100000)</f>
        <v>22.547914317925592</v>
      </c>
      <c r="FE18" s="39">
        <f>SUM(FE19:FE20)</f>
        <v>11</v>
      </c>
      <c r="FF18" s="40">
        <f>IF(FE18=0,0,FE18/[1]基準人口!$C13*100000)</f>
        <v>18.611261505143474</v>
      </c>
      <c r="FG18" s="39">
        <f>SUM(FG19:FG20)</f>
        <v>17</v>
      </c>
      <c r="FH18" s="40">
        <f>IF(FG18=0,0,FG18/[1]基準人口!$D13*100000)</f>
        <v>26.123301985370954</v>
      </c>
      <c r="FI18" s="24">
        <f t="shared" si="17"/>
        <v>45</v>
      </c>
      <c r="FJ18" s="40">
        <f>IF(FI18=0,0,FI18/[1]基準人口!$B13*100000)</f>
        <v>36.237719439523268</v>
      </c>
      <c r="FK18" s="39">
        <f>SUM(FK19:FK20)</f>
        <v>26</v>
      </c>
      <c r="FL18" s="40">
        <f>IF(FK18=0,0,FK18/[1]基準人口!$C13*100000)</f>
        <v>43.990254466702758</v>
      </c>
      <c r="FM18" s="39">
        <f>SUM(FM19:FM20)</f>
        <v>19</v>
      </c>
      <c r="FN18" s="40">
        <f>IF(FM18=0,0,FM18/[1]基準人口!$D13*100000)</f>
        <v>29.196631630708708</v>
      </c>
      <c r="FO18" s="24">
        <f t="shared" si="18"/>
        <v>21</v>
      </c>
      <c r="FP18" s="25">
        <f>IF(FO18=0,0,FO18/[1]基準人口!$B13*100000)</f>
        <v>16.910935738444195</v>
      </c>
      <c r="FQ18" s="39">
        <f>SUM(FQ19:FQ20)</f>
        <v>14</v>
      </c>
      <c r="FR18" s="25">
        <f>IF(FQ18=0,0,FQ18/[1]基準人口!$C13*100000)</f>
        <v>23.687060097455333</v>
      </c>
      <c r="FS18" s="39">
        <f>SUM(FS19:FS20)</f>
        <v>7</v>
      </c>
      <c r="FT18" s="25">
        <f>IF(FS18=0,0,FS18/[1]基準人口!$D13*100000)</f>
        <v>10.756653758682157</v>
      </c>
      <c r="FU18" s="24">
        <f t="shared" si="19"/>
        <v>99</v>
      </c>
      <c r="FV18" s="40">
        <f>IF(FU18=0,0,FU18/[1]基準人口!$B13*100000)</f>
        <v>79.722982766951205</v>
      </c>
      <c r="FW18" s="39">
        <f>SUM(FW19:FW20)</f>
        <v>51</v>
      </c>
      <c r="FX18" s="40">
        <f>IF(FW18=0,0,FW18/[1]基準人口!$C13*100000)</f>
        <v>86.28857606930157</v>
      </c>
      <c r="FY18" s="39">
        <f>SUM(FY19:FY20)</f>
        <v>48</v>
      </c>
      <c r="FZ18" s="40">
        <f>IF(FY18=0,0,FY18/[1]基準人口!$D13*100000)</f>
        <v>73.759911488106212</v>
      </c>
      <c r="GA18" s="24">
        <f t="shared" si="20"/>
        <v>13</v>
      </c>
      <c r="GB18" s="25">
        <f>IF(GA18=0,0,GA18/[1]基準人口!$B13*100000)</f>
        <v>10.468674504751167</v>
      </c>
      <c r="GC18" s="39">
        <f>SUM(GC19:GC20)</f>
        <v>11</v>
      </c>
      <c r="GD18" s="25">
        <f>IF(GC18=0,0,GC18/[1]基準人口!$C13*100000)</f>
        <v>18.611261505143474</v>
      </c>
      <c r="GE18" s="39">
        <f>SUM(GE19:GE20)</f>
        <v>2</v>
      </c>
      <c r="GF18" s="25">
        <f>IF(GE18=0,0,GE18/[1]基準人口!$D13*100000)</f>
        <v>3.073329645337759</v>
      </c>
      <c r="GG18" s="24">
        <f t="shared" si="21"/>
        <v>1</v>
      </c>
      <c r="GH18" s="25">
        <f>IF(GG18=0,0,GG18/[1]基準人口!$B13*100000)</f>
        <v>0.80528265421162837</v>
      </c>
      <c r="GI18" s="39">
        <f>SUM(GI19:GI20)</f>
        <v>0</v>
      </c>
      <c r="GJ18" s="25">
        <f>IF(GI18=0,0,GI18/[1]基準人口!$C13*100000)</f>
        <v>0</v>
      </c>
      <c r="GK18" s="39">
        <f>SUM(GK19:GK20)</f>
        <v>1</v>
      </c>
      <c r="GL18" s="25">
        <f>IF(GK18=0,0,GK18/[1]基準人口!$D13*100000)</f>
        <v>1.5366648226688795</v>
      </c>
      <c r="GM18" s="89" t="s">
        <v>136</v>
      </c>
      <c r="GN18" s="27"/>
      <c r="GO18" s="74" t="s">
        <v>136</v>
      </c>
      <c r="GP18" s="41">
        <f t="shared" si="22"/>
        <v>12</v>
      </c>
      <c r="GQ18" s="25">
        <f>IF(GP18=0,0,GP18/[1]基準人口!$B13*100000)</f>
        <v>9.66339185053954</v>
      </c>
      <c r="GR18" s="39">
        <f>SUM(GR19:GR20)</f>
        <v>5</v>
      </c>
      <c r="GS18" s="25">
        <f>IF(GR18=0,0,GR18/[1]基準人口!$C13*100000)</f>
        <v>8.4596643205197619</v>
      </c>
      <c r="GT18" s="39">
        <f>SUM(GT19:GT20)</f>
        <v>7</v>
      </c>
      <c r="GU18" s="25">
        <f>IF(GT18=0,0,GT18/[1]基準人口!$D13*100000)</f>
        <v>10.756653758682157</v>
      </c>
      <c r="GV18" s="24">
        <f t="shared" si="23"/>
        <v>20</v>
      </c>
      <c r="GW18" s="25">
        <f>IF(GV18=0,0,GV18/[1]基準人口!$B13*100000)</f>
        <v>16.105653084232568</v>
      </c>
      <c r="GX18" s="39">
        <f>SUM(GX19:GX20)</f>
        <v>7</v>
      </c>
      <c r="GY18" s="25">
        <f>IF(GX18=0,0,GX18/[1]基準人口!$C13*100000)</f>
        <v>11.843530048727667</v>
      </c>
      <c r="GZ18" s="39">
        <f>SUM(GZ19:GZ20)</f>
        <v>13</v>
      </c>
      <c r="HA18" s="25">
        <f>IF(GZ18=0,0,GZ18/[1]基準人口!$D13*100000)</f>
        <v>19.976642694695435</v>
      </c>
      <c r="HB18" s="41">
        <f t="shared" si="24"/>
        <v>54</v>
      </c>
      <c r="HC18" s="25">
        <f>IF(HB18=0,0,HB18/[1]基準人口!$B13*100000)</f>
        <v>43.48526332742793</v>
      </c>
      <c r="HD18" s="39">
        <f>SUM(HD19:HD20)</f>
        <v>11</v>
      </c>
      <c r="HE18" s="25">
        <f>IF(HD18=0,0,HD18/[1]基準人口!$C13*100000)</f>
        <v>18.611261505143474</v>
      </c>
      <c r="HF18" s="39">
        <f>SUM(HF19:HF20)</f>
        <v>43</v>
      </c>
      <c r="HG18" s="40">
        <f>IF(HF18=0,0,HF18/[1]基準人口!$D13*100000)</f>
        <v>66.076587374761814</v>
      </c>
      <c r="HH18" s="41">
        <f t="shared" si="25"/>
        <v>41</v>
      </c>
      <c r="HI18" s="25">
        <f>IF(HH18=0,0,HH18/[1]基準人口!$B13*100000)</f>
        <v>33.016588822676759</v>
      </c>
      <c r="HJ18" s="39">
        <f>SUM(HJ19:HJ20)</f>
        <v>21</v>
      </c>
      <c r="HK18" s="40">
        <f>IF(HJ18=0,0,HJ18/[1]基準人口!$C13*100000)</f>
        <v>35.530590146182995</v>
      </c>
      <c r="HL18" s="39">
        <f>SUM(HL19:HL20)</f>
        <v>20</v>
      </c>
      <c r="HM18" s="25">
        <f>IF(HL18=0,0,HL18/[1]基準人口!$D13*100000)</f>
        <v>30.733296453377587</v>
      </c>
      <c r="HN18" s="41">
        <f t="shared" si="26"/>
        <v>1</v>
      </c>
      <c r="HO18" s="25">
        <f>IF(HN18=0,0,HN18/[1]基準人口!$B13*100000)</f>
        <v>0.80528265421162837</v>
      </c>
      <c r="HP18" s="39">
        <f>SUM(HP19:HP20)</f>
        <v>1</v>
      </c>
      <c r="HQ18" s="40">
        <f>IF(HP18=0,0,HP18/[1]基準人口!$C13*100000)</f>
        <v>1.6919328641039524</v>
      </c>
      <c r="HR18" s="39">
        <f>SUM(HR19:HR20)</f>
        <v>0</v>
      </c>
      <c r="HS18" s="25">
        <f>IF(HR18=0,0,HR18/[1]基準人口!$D13*100000)</f>
        <v>0</v>
      </c>
      <c r="HT18" s="41">
        <f t="shared" si="27"/>
        <v>1</v>
      </c>
      <c r="HU18" s="25">
        <f>IF(HT18=0,0,HT18/[1]基準人口!$B13*100000)</f>
        <v>0.80528265421162837</v>
      </c>
      <c r="HV18" s="39">
        <f>SUM(HV19:HV20)</f>
        <v>1</v>
      </c>
      <c r="HW18" s="40">
        <f>IF(HV18=0,0,HV18/[1]基準人口!$C13*100000)</f>
        <v>1.6919328641039524</v>
      </c>
      <c r="HX18" s="39">
        <f>SUM(HX19:HX20)</f>
        <v>0</v>
      </c>
      <c r="HY18" s="25">
        <f>IF(HX18=0,0,HX18/[1]基準人口!$D13*100000)</f>
        <v>0</v>
      </c>
      <c r="HZ18" s="41">
        <f t="shared" si="28"/>
        <v>17</v>
      </c>
      <c r="IA18" s="25">
        <f>IF(HZ18=0,0,HZ18/[1]基準人口!$B13*100000)</f>
        <v>13.689805121597681</v>
      </c>
      <c r="IB18" s="39">
        <f>SUM(IB19:IB20)</f>
        <v>11</v>
      </c>
      <c r="IC18" s="40">
        <f>IF(IB18=0,0,IB18/[1]基準人口!$C13*100000)</f>
        <v>18.611261505143474</v>
      </c>
      <c r="ID18" s="39">
        <f>SUM(ID19:ID20)</f>
        <v>6</v>
      </c>
      <c r="IE18" s="42">
        <f>IF(ID18=0,0,ID18/[1]基準人口!$D13*100000)</f>
        <v>9.2199889360132765</v>
      </c>
      <c r="IF18" s="89" t="s">
        <v>136</v>
      </c>
      <c r="IG18" s="35"/>
      <c r="IH18" s="46"/>
      <c r="II18" s="37"/>
      <c r="IJ18" s="37"/>
      <c r="IK18" s="37"/>
      <c r="IL18" s="37"/>
      <c r="IM18" s="37"/>
      <c r="IN18" s="37"/>
      <c r="IO18" s="37"/>
    </row>
    <row r="19" spans="1:249" s="38" customFormat="1" ht="24.75" customHeight="1" x14ac:dyDescent="0.15">
      <c r="A19" s="74" t="s">
        <v>137</v>
      </c>
      <c r="B19" s="23">
        <v>203</v>
      </c>
      <c r="C19" s="24">
        <f t="shared" si="29"/>
        <v>611</v>
      </c>
      <c r="D19" s="25">
        <f>IF(C19=0,0,C19/[1]基準人口!$B14*100000)</f>
        <v>843.44501042227466</v>
      </c>
      <c r="E19" s="39">
        <v>280</v>
      </c>
      <c r="F19" s="25">
        <f>IF(E19=0,0,E19/[1]基準人口!$C14*100000)</f>
        <v>809.27194427584618</v>
      </c>
      <c r="G19" s="39">
        <v>331</v>
      </c>
      <c r="H19" s="25">
        <f>IF(G19=0,0,G19/[1]基準人口!$D14*100000)</f>
        <v>874.68949844088581</v>
      </c>
      <c r="I19" s="24">
        <f t="shared" si="30"/>
        <v>0</v>
      </c>
      <c r="J19" s="25">
        <f>IF(I19=0,0,I19/[1]基準人口!$B14*100000)</f>
        <v>0</v>
      </c>
      <c r="K19" s="39">
        <v>0</v>
      </c>
      <c r="L19" s="25">
        <f>IF(K19=0,0,K19/[1]基準人口!$C14*100000)</f>
        <v>0</v>
      </c>
      <c r="M19" s="39">
        <v>0</v>
      </c>
      <c r="N19" s="25">
        <f>IF(M19=0,0,M19/[1]基準人口!$D14*100000)</f>
        <v>0</v>
      </c>
      <c r="O19" s="24">
        <f t="shared" si="31"/>
        <v>191</v>
      </c>
      <c r="P19" s="25">
        <f>IF(O19=0,0,O19/[1]基準人口!$B14*100000)</f>
        <v>263.6628428652283</v>
      </c>
      <c r="Q19" s="39">
        <v>109</v>
      </c>
      <c r="R19" s="25">
        <f>IF(Q19=0,0,Q19/[1]基準人口!$C14*100000)</f>
        <v>315.03800687881153</v>
      </c>
      <c r="S19" s="39">
        <v>82</v>
      </c>
      <c r="T19" s="25">
        <f>IF(S19=0,0,S19/[1]基準人口!$D14*100000)</f>
        <v>216.69044976481158</v>
      </c>
      <c r="U19" s="24">
        <f t="shared" si="0"/>
        <v>7</v>
      </c>
      <c r="V19" s="25">
        <f>IF(U19=0,0,U19/[1]基準人口!$B14*100000)</f>
        <v>9.6630361259507751</v>
      </c>
      <c r="W19" s="39">
        <v>5</v>
      </c>
      <c r="X19" s="25">
        <f>IF(W19=0,0,W19/[1]基準人口!$C14*100000)</f>
        <v>14.451284719211538</v>
      </c>
      <c r="Y19" s="39">
        <v>2</v>
      </c>
      <c r="Z19" s="25">
        <f>IF(Y19=0,0,Y19/[1]基準人口!$D14*100000)</f>
        <v>5.2851329210929654</v>
      </c>
      <c r="AA19" s="24">
        <f t="shared" si="1"/>
        <v>17</v>
      </c>
      <c r="AB19" s="25">
        <f>IF(AA19=0,0,AA19/[1]基準人口!$B14*100000)</f>
        <v>23.467373448737593</v>
      </c>
      <c r="AC19" s="39">
        <v>16</v>
      </c>
      <c r="AD19" s="25">
        <f>IF(AC19=0,0,AC19/[1]基準人口!$C14*100000)</f>
        <v>46.244111101476925</v>
      </c>
      <c r="AE19" s="39">
        <v>1</v>
      </c>
      <c r="AF19" s="25">
        <f>IF(AE19=0,0,AE19/[1]基準人口!$D14*100000)</f>
        <v>2.6425664605464827</v>
      </c>
      <c r="AG19" s="24">
        <f t="shared" si="32"/>
        <v>14</v>
      </c>
      <c r="AH19" s="25">
        <f>IF(AG19=0,0,AG19/[1]基準人口!$B14*100000)</f>
        <v>19.32607225190155</v>
      </c>
      <c r="AI19" s="39">
        <v>9</v>
      </c>
      <c r="AJ19" s="25">
        <f>IF(AI19=0,0,AI19/[1]基準人口!$C14*100000)</f>
        <v>26.012312494580769</v>
      </c>
      <c r="AK19" s="39">
        <v>5</v>
      </c>
      <c r="AL19" s="25">
        <f>IF(AK19=0,0,AK19/[1]基準人口!$D14*100000)</f>
        <v>13.212832302732414</v>
      </c>
      <c r="AM19" s="89" t="s">
        <v>137</v>
      </c>
      <c r="AN19" s="27"/>
      <c r="AO19" s="95" t="s">
        <v>137</v>
      </c>
      <c r="AP19" s="24">
        <f t="shared" si="2"/>
        <v>10</v>
      </c>
      <c r="AQ19" s="25">
        <f>IF(AP19=0,0,AP19/[1]基準人口!$B14*100000)</f>
        <v>13.80433732278682</v>
      </c>
      <c r="AR19" s="39">
        <v>6</v>
      </c>
      <c r="AS19" s="25">
        <f>IF(AR19=0,0,AR19/[1]基準人口!$C14*100000)</f>
        <v>17.341541663053846</v>
      </c>
      <c r="AT19" s="39">
        <v>4</v>
      </c>
      <c r="AU19" s="25">
        <f>IF(AT19=0,0,AT19/[1]基準人口!$D14*100000)</f>
        <v>10.570265842185931</v>
      </c>
      <c r="AV19" s="24">
        <f t="shared" si="3"/>
        <v>24</v>
      </c>
      <c r="AW19" s="25">
        <f>IF(AV19=0,0,AV19/[1]基準人口!$B14*100000)</f>
        <v>33.130409574688365</v>
      </c>
      <c r="AX19" s="39">
        <f t="shared" si="33"/>
        <v>15</v>
      </c>
      <c r="AY19" s="25">
        <f>IF(AX19=0,0,AX19/[1]基準人口!$C14*100000)</f>
        <v>43.353854157634615</v>
      </c>
      <c r="AZ19" s="39">
        <f t="shared" si="33"/>
        <v>9</v>
      </c>
      <c r="BA19" s="25">
        <f>IF(AZ19=0,0,AZ19/[1]基準人口!$D14*100000)</f>
        <v>23.783098144918345</v>
      </c>
      <c r="BB19" s="24">
        <f t="shared" si="4"/>
        <v>30</v>
      </c>
      <c r="BC19" s="25">
        <f>IF(BB19=0,0,BB19/[1]基準人口!$B14*100000)</f>
        <v>41.413011968360458</v>
      </c>
      <c r="BD19" s="39">
        <v>18</v>
      </c>
      <c r="BE19" s="25">
        <f>IF(BD19=0,0,BD19/[1]基準人口!$C14*100000)</f>
        <v>52.024624989161538</v>
      </c>
      <c r="BF19" s="39">
        <v>12</v>
      </c>
      <c r="BG19" s="25">
        <f>IF(BF19=0,0,BF19/[1]基準人口!$D14*100000)</f>
        <v>31.710797526557794</v>
      </c>
      <c r="BH19" s="24">
        <f t="shared" si="5"/>
        <v>8</v>
      </c>
      <c r="BI19" s="25">
        <f>IF(BH19=0,0,BH19/[1]基準人口!$B14*100000)</f>
        <v>11.043469858229455</v>
      </c>
      <c r="BJ19" s="39">
        <v>3</v>
      </c>
      <c r="BK19" s="25">
        <f>IF(BJ19=0,0,BJ19/[1]基準人口!$C14*100000)</f>
        <v>8.670770831526923</v>
      </c>
      <c r="BL19" s="39">
        <v>5</v>
      </c>
      <c r="BM19" s="25">
        <f>IF(BL19=0,0,BL19/[1]基準人口!$D14*100000)</f>
        <v>13.212832302732414</v>
      </c>
      <c r="BN19" s="24">
        <f t="shared" si="6"/>
        <v>17</v>
      </c>
      <c r="BO19" s="25">
        <f>IF(BN19=0,0,BN19/[1]基準人口!$B14*100000)</f>
        <v>23.467373448737593</v>
      </c>
      <c r="BP19" s="39">
        <v>9</v>
      </c>
      <c r="BQ19" s="25">
        <f>IF(BP19=0,0,BP19/[1]基準人口!$C14*100000)</f>
        <v>26.012312494580769</v>
      </c>
      <c r="BR19" s="39">
        <v>8</v>
      </c>
      <c r="BS19" s="25">
        <f>IF(BR19=0,0,BR19/[1]基準人口!$D14*100000)</f>
        <v>21.140531684371862</v>
      </c>
      <c r="BT19" s="24">
        <f t="shared" si="34"/>
        <v>29</v>
      </c>
      <c r="BU19" s="25">
        <f>IF(BT19=0,0,BT19/[1]基準人口!$B14*100000)</f>
        <v>40.032578236081775</v>
      </c>
      <c r="BV19" s="39">
        <v>18</v>
      </c>
      <c r="BW19" s="25">
        <f>IF(BV19=0,0,BV19/[1]基準人口!$C14*100000)</f>
        <v>52.024624989161538</v>
      </c>
      <c r="BX19" s="39">
        <v>11</v>
      </c>
      <c r="BY19" s="25">
        <f>IF(BX19=0,0,BX19/[1]基準人口!$D14*100000)</f>
        <v>29.068231066011307</v>
      </c>
      <c r="BZ19" s="89" t="s">
        <v>137</v>
      </c>
      <c r="CA19" s="27"/>
      <c r="CB19" s="74" t="s">
        <v>137</v>
      </c>
      <c r="CC19" s="24">
        <f t="shared" si="35"/>
        <v>10</v>
      </c>
      <c r="CD19" s="25">
        <f>IF(CC19=0,0,CC19/[1]基準人口!$B14*100000)</f>
        <v>13.80433732278682</v>
      </c>
      <c r="CE19" s="39">
        <v>0</v>
      </c>
      <c r="CF19" s="25">
        <f>IF(CE19=0,0,CE19/[1]基準人口!$C14*100000)</f>
        <v>0</v>
      </c>
      <c r="CG19" s="39">
        <v>10</v>
      </c>
      <c r="CH19" s="25">
        <f>IF(CG19=0,0,CG19/[1]基準人口!$D14*100000)</f>
        <v>26.425664605464828</v>
      </c>
      <c r="CI19" s="24">
        <f t="shared" si="36"/>
        <v>5</v>
      </c>
      <c r="CJ19" s="25">
        <f>IF(CI19=0,0,CI19/[1]基準人口!$D14*100000)</f>
        <v>13.212832302732414</v>
      </c>
      <c r="CK19" s="45">
        <v>0</v>
      </c>
      <c r="CL19" s="29" t="s">
        <v>124</v>
      </c>
      <c r="CM19" s="39">
        <v>5</v>
      </c>
      <c r="CN19" s="25">
        <f>IF(CM19=0,0,CM19/[1]基準人口!$D14*100000)</f>
        <v>13.212832302732414</v>
      </c>
      <c r="CO19" s="24">
        <f t="shared" si="37"/>
        <v>5</v>
      </c>
      <c r="CP19" s="25">
        <f>IF(CO19=0,0,CO19/[1]基準人口!$B14*100000)</f>
        <v>6.9021686613934099</v>
      </c>
      <c r="CQ19" s="39">
        <v>1</v>
      </c>
      <c r="CR19" s="25">
        <f>IF(CQ19=0,0,CQ19/[1]基準人口!$C14*100000)</f>
        <v>2.8902569438423078</v>
      </c>
      <c r="CS19" s="39">
        <v>4</v>
      </c>
      <c r="CT19" s="25">
        <f>IF(CS19=0,0,CS19/[1]基準人口!$D14*100000)</f>
        <v>10.570265842185931</v>
      </c>
      <c r="CU19" s="24">
        <f t="shared" si="7"/>
        <v>5</v>
      </c>
      <c r="CV19" s="25">
        <f>IF(CU19=0,0,CU19/[1]基準人口!$B14*100000)</f>
        <v>6.9021686613934099</v>
      </c>
      <c r="CW19" s="39">
        <v>2</v>
      </c>
      <c r="CX19" s="25">
        <f>IF(CW19=0,0,CW19/[1]基準人口!$C14*100000)</f>
        <v>5.7805138876846156</v>
      </c>
      <c r="CY19" s="39">
        <v>3</v>
      </c>
      <c r="CZ19" s="25">
        <f>IF(CY19=0,0,CY19/[1]基準人口!$D14*100000)</f>
        <v>7.9276993816394485</v>
      </c>
      <c r="DA19" s="24">
        <f t="shared" si="8"/>
        <v>4</v>
      </c>
      <c r="DB19" s="25">
        <f>IF(DA19=0,0,DA19/[1]基準人口!$B14*100000)</f>
        <v>5.5217349291147277</v>
      </c>
      <c r="DC19" s="39">
        <v>2</v>
      </c>
      <c r="DD19" s="25">
        <f>IF(DC19=0,0,DC19/[1]基準人口!$C14*100000)</f>
        <v>5.7805138876846156</v>
      </c>
      <c r="DE19" s="39">
        <v>2</v>
      </c>
      <c r="DF19" s="25">
        <f>IF(DE19=0,0,DE19/[1]基準人口!$D14*100000)</f>
        <v>5.2851329210929654</v>
      </c>
      <c r="DG19" s="24">
        <f t="shared" si="9"/>
        <v>80</v>
      </c>
      <c r="DH19" s="25">
        <f>IF(DG19=0,0,DG19/[1]基準人口!$B14*100000)</f>
        <v>110.43469858229456</v>
      </c>
      <c r="DI19" s="39">
        <v>19</v>
      </c>
      <c r="DJ19" s="25">
        <f>IF(DI19=0,0,DI19/[1]基準人口!$C14*100000)</f>
        <v>54.914881933003848</v>
      </c>
      <c r="DK19" s="39">
        <v>61</v>
      </c>
      <c r="DL19" s="25">
        <f>IF(DK19=0,0,DK19/[1]基準人口!$D14*100000)</f>
        <v>161.19655409333544</v>
      </c>
      <c r="DM19" s="89" t="s">
        <v>137</v>
      </c>
      <c r="DN19" s="27"/>
      <c r="DO19" s="74" t="s">
        <v>137</v>
      </c>
      <c r="DP19" s="24">
        <f t="shared" si="10"/>
        <v>10</v>
      </c>
      <c r="DQ19" s="25">
        <f>IF(DP19=0,0,DP19/[1]基準人口!$B14*100000)</f>
        <v>13.80433732278682</v>
      </c>
      <c r="DR19" s="39">
        <v>7</v>
      </c>
      <c r="DS19" s="25">
        <f>IF(DR19=0,0,DR19/[1]基準人口!$C14*100000)</f>
        <v>20.231798606896152</v>
      </c>
      <c r="DT19" s="39">
        <v>3</v>
      </c>
      <c r="DU19" s="25">
        <f>IF(DT19=0,0,DT19/[1]基準人口!$D14*100000)</f>
        <v>7.9276993816394485</v>
      </c>
      <c r="DV19" s="24">
        <f t="shared" si="11"/>
        <v>6</v>
      </c>
      <c r="DW19" s="25">
        <f>IF(DV19=0,0,DV19/[1]基準人口!$B14*100000)</f>
        <v>8.2826023936720912</v>
      </c>
      <c r="DX19" s="39">
        <v>1</v>
      </c>
      <c r="DY19" s="25">
        <f>IF(DX19=0,0,DX19/[1]基準人口!$C14*100000)</f>
        <v>2.8902569438423078</v>
      </c>
      <c r="DZ19" s="39">
        <v>5</v>
      </c>
      <c r="EA19" s="25">
        <f>IF(DZ19=0,0,DZ19/[1]基準人口!$D14*100000)</f>
        <v>13.212832302732414</v>
      </c>
      <c r="EB19" s="24">
        <f t="shared" si="12"/>
        <v>17</v>
      </c>
      <c r="EC19" s="25">
        <f>IF(EB19=0,0,EB19/[1]基準人口!$B14*100000)</f>
        <v>23.467373448737593</v>
      </c>
      <c r="ED19" s="39">
        <v>3</v>
      </c>
      <c r="EE19" s="25">
        <f>IF(ED19=0,0,ED19/[1]基準人口!$C14*100000)</f>
        <v>8.670770831526923</v>
      </c>
      <c r="EF19" s="39">
        <v>14</v>
      </c>
      <c r="EG19" s="25">
        <f>IF(EF19=0,0,EF19/[1]基準人口!$D14*100000)</f>
        <v>36.995930447650757</v>
      </c>
      <c r="EH19" s="24">
        <f t="shared" si="13"/>
        <v>41</v>
      </c>
      <c r="EI19" s="25">
        <f>IF(EH19=0,0,EH19/[1]基準人口!$B14*100000)</f>
        <v>56.597783023425968</v>
      </c>
      <c r="EJ19" s="39">
        <v>6</v>
      </c>
      <c r="EK19" s="25">
        <f>IF(EJ19=0,0,EJ19/[1]基準人口!$C14*100000)</f>
        <v>17.341541663053846</v>
      </c>
      <c r="EL19" s="39">
        <v>35</v>
      </c>
      <c r="EM19" s="25">
        <f>IF(EL19=0,0,EL19/[1]基準人口!$D14*100000)</f>
        <v>92.489826119126903</v>
      </c>
      <c r="EN19" s="24">
        <f t="shared" si="14"/>
        <v>48</v>
      </c>
      <c r="EO19" s="25">
        <f>IF(EN19=0,0,EN19/[1]基準人口!$B14*100000)</f>
        <v>66.260819149376729</v>
      </c>
      <c r="EP19" s="39">
        <v>23</v>
      </c>
      <c r="EQ19" s="25">
        <f>IF(EP19=0,0,EP19/[1]基準人口!$C14*100000)</f>
        <v>66.475909708373067</v>
      </c>
      <c r="ER19" s="39">
        <v>25</v>
      </c>
      <c r="ES19" s="25">
        <f>IF(ER19=0,0,ER19/[1]基準人口!$D14*100000)</f>
        <v>66.064161513662071</v>
      </c>
      <c r="ET19" s="24">
        <f t="shared" si="15"/>
        <v>3</v>
      </c>
      <c r="EU19" s="25">
        <f>IF(ET19=0,0,ET19/[1]基準人口!$B14*100000)</f>
        <v>4.1413011968360456</v>
      </c>
      <c r="EV19" s="39">
        <v>2</v>
      </c>
      <c r="EW19" s="25">
        <f>IF(EV19=0,0,EV19/[1]基準人口!$C14*100000)</f>
        <v>5.7805138876846156</v>
      </c>
      <c r="EX19" s="39">
        <v>1</v>
      </c>
      <c r="EY19" s="25">
        <f>IF(EX19=0,0,EX19/[1]基準人口!$D14*100000)</f>
        <v>2.6425664605464827</v>
      </c>
      <c r="EZ19" s="89" t="s">
        <v>137</v>
      </c>
      <c r="FA19" s="27"/>
      <c r="FB19" s="74" t="s">
        <v>137</v>
      </c>
      <c r="FC19" s="24">
        <f t="shared" si="16"/>
        <v>15</v>
      </c>
      <c r="FD19" s="40">
        <f>IF(FC19=0,0,FC19/[1]基準人口!$B14*100000)</f>
        <v>20.706505984180229</v>
      </c>
      <c r="FE19" s="39">
        <v>5</v>
      </c>
      <c r="FF19" s="40">
        <f>IF(FE19=0,0,FE19/[1]基準人口!$C14*100000)</f>
        <v>14.451284719211538</v>
      </c>
      <c r="FG19" s="39">
        <v>10</v>
      </c>
      <c r="FH19" s="40">
        <f>IF(FG19=0,0,FG19/[1]基準人口!$D14*100000)</f>
        <v>26.425664605464828</v>
      </c>
      <c r="FI19" s="24">
        <f t="shared" si="17"/>
        <v>28</v>
      </c>
      <c r="FJ19" s="40">
        <f>IF(FI19=0,0,FI19/[1]基準人口!$B14*100000)</f>
        <v>38.6521445038031</v>
      </c>
      <c r="FK19" s="39">
        <v>15</v>
      </c>
      <c r="FL19" s="40">
        <f>IF(FK19=0,0,FK19/[1]基準人口!$C14*100000)</f>
        <v>43.353854157634615</v>
      </c>
      <c r="FM19" s="39">
        <v>13</v>
      </c>
      <c r="FN19" s="40">
        <f>IF(FM19=0,0,FM19/[1]基準人口!$D14*100000)</f>
        <v>34.353363987104274</v>
      </c>
      <c r="FO19" s="24">
        <f t="shared" si="18"/>
        <v>13</v>
      </c>
      <c r="FP19" s="25">
        <f>IF(FO19=0,0,FO19/[1]基準人口!$B14*100000)</f>
        <v>17.945638519622864</v>
      </c>
      <c r="FQ19" s="39">
        <v>8</v>
      </c>
      <c r="FR19" s="25">
        <f>IF(FQ19=0,0,FQ19/[1]基準人口!$C14*100000)</f>
        <v>23.122055550738462</v>
      </c>
      <c r="FS19" s="39">
        <v>5</v>
      </c>
      <c r="FT19" s="25">
        <f>IF(FS19=0,0,FS19/[1]基準人口!$D14*100000)</f>
        <v>13.212832302732414</v>
      </c>
      <c r="FU19" s="24">
        <f t="shared" si="19"/>
        <v>49</v>
      </c>
      <c r="FV19" s="40">
        <f>IF(FU19=0,0,FU19/[1]基準人口!$B14*100000)</f>
        <v>67.641252881655419</v>
      </c>
      <c r="FW19" s="39">
        <v>22</v>
      </c>
      <c r="FX19" s="40">
        <f>IF(FW19=0,0,FW19/[1]基準人口!$C14*100000)</f>
        <v>63.585652764530764</v>
      </c>
      <c r="FY19" s="39">
        <v>27</v>
      </c>
      <c r="FZ19" s="40">
        <f>IF(FY19=0,0,FY19/[1]基準人口!$D14*100000)</f>
        <v>71.349294434755038</v>
      </c>
      <c r="GA19" s="24">
        <f t="shared" si="20"/>
        <v>2</v>
      </c>
      <c r="GB19" s="25">
        <f>IF(GA19=0,0,GA19/[1]基準人口!$B14*100000)</f>
        <v>2.7608674645573639</v>
      </c>
      <c r="GC19" s="39">
        <v>2</v>
      </c>
      <c r="GD19" s="25">
        <f>IF(GC19=0,0,GC19/[1]基準人口!$C14*100000)</f>
        <v>5.7805138876846156</v>
      </c>
      <c r="GE19" s="39">
        <v>0</v>
      </c>
      <c r="GF19" s="25">
        <f>IF(GE19=0,0,GE19/[1]基準人口!$D14*100000)</f>
        <v>0</v>
      </c>
      <c r="GG19" s="24">
        <f t="shared" si="21"/>
        <v>1</v>
      </c>
      <c r="GH19" s="25">
        <f>IF(GG19=0,0,GG19/[1]基準人口!$B14*100000)</f>
        <v>1.3804337322786819</v>
      </c>
      <c r="GI19" s="39">
        <v>0</v>
      </c>
      <c r="GJ19" s="25">
        <f>IF(GI19=0,0,GI19/[1]基準人口!$C14*100000)</f>
        <v>0</v>
      </c>
      <c r="GK19" s="39">
        <v>1</v>
      </c>
      <c r="GL19" s="25">
        <f>IF(GK19=0,0,GK19/[1]基準人口!$D14*100000)</f>
        <v>2.6425664605464827</v>
      </c>
      <c r="GM19" s="89" t="s">
        <v>137</v>
      </c>
      <c r="GN19" s="27"/>
      <c r="GO19" s="74" t="s">
        <v>137</v>
      </c>
      <c r="GP19" s="41">
        <f t="shared" si="22"/>
        <v>5</v>
      </c>
      <c r="GQ19" s="25">
        <f>IF(GP19=0,0,GP19/[1]基準人口!$B14*100000)</f>
        <v>6.9021686613934099</v>
      </c>
      <c r="GR19" s="39">
        <v>2</v>
      </c>
      <c r="GS19" s="25">
        <f>IF(GR19=0,0,GR19/[1]基準人口!$C14*100000)</f>
        <v>5.7805138876846156</v>
      </c>
      <c r="GT19" s="39">
        <v>3</v>
      </c>
      <c r="GU19" s="25">
        <f>IF(GT19=0,0,GT19/[1]基準人口!$D14*100000)</f>
        <v>7.9276993816394485</v>
      </c>
      <c r="GV19" s="24">
        <f t="shared" si="23"/>
        <v>11</v>
      </c>
      <c r="GW19" s="25">
        <f>IF(GV19=0,0,GV19/[1]基準人口!$B14*100000)</f>
        <v>15.184771055065502</v>
      </c>
      <c r="GX19" s="39">
        <v>2</v>
      </c>
      <c r="GY19" s="25">
        <f>IF(GX19=0,0,GX19/[1]基準人口!$C14*100000)</f>
        <v>5.7805138876846156</v>
      </c>
      <c r="GZ19" s="39">
        <v>9</v>
      </c>
      <c r="HA19" s="25">
        <f>IF(GZ19=0,0,GZ19/[1]基準人口!$D14*100000)</f>
        <v>23.783098144918345</v>
      </c>
      <c r="HB19" s="41">
        <f t="shared" si="24"/>
        <v>23</v>
      </c>
      <c r="HC19" s="25">
        <f>IF(HB19=0,0,HB19/[1]基準人口!$B14*100000)</f>
        <v>31.749975842409686</v>
      </c>
      <c r="HD19" s="39">
        <v>6</v>
      </c>
      <c r="HE19" s="25">
        <f>IF(HD19=0,0,HD19/[1]基準人口!$C14*100000)</f>
        <v>17.341541663053846</v>
      </c>
      <c r="HF19" s="39">
        <v>17</v>
      </c>
      <c r="HG19" s="40">
        <f>IF(HF19=0,0,HF19/[1]基準人口!$D14*100000)</f>
        <v>44.923629829290206</v>
      </c>
      <c r="HH19" s="41">
        <f t="shared" si="25"/>
        <v>22</v>
      </c>
      <c r="HI19" s="25">
        <f>IF(HH19=0,0,HH19/[1]基準人口!$B14*100000)</f>
        <v>30.369542110131004</v>
      </c>
      <c r="HJ19" s="39">
        <v>11</v>
      </c>
      <c r="HK19" s="40">
        <f>IF(HJ19=0,0,HJ19/[1]基準人口!$C14*100000)</f>
        <v>31.792826382265382</v>
      </c>
      <c r="HL19" s="39">
        <v>11</v>
      </c>
      <c r="HM19" s="25">
        <f>IF(HL19=0,0,HL19/[1]基準人口!$D14*100000)</f>
        <v>29.068231066011307</v>
      </c>
      <c r="HN19" s="41">
        <f t="shared" si="26"/>
        <v>0</v>
      </c>
      <c r="HO19" s="25">
        <f>IF(HN19=0,0,HN19/[1]基準人口!$B14*100000)</f>
        <v>0</v>
      </c>
      <c r="HP19" s="39">
        <v>0</v>
      </c>
      <c r="HQ19" s="40">
        <f>IF(HP19=0,0,HP19/[1]基準人口!$C14*100000)</f>
        <v>0</v>
      </c>
      <c r="HR19" s="39">
        <v>0</v>
      </c>
      <c r="HS19" s="25">
        <f>IF(HR19=0,0,HR19/[1]基準人口!$D14*100000)</f>
        <v>0</v>
      </c>
      <c r="HT19" s="41">
        <f t="shared" si="27"/>
        <v>0</v>
      </c>
      <c r="HU19" s="25">
        <f>IF(HT19=0,0,HT19/[1]基準人口!$B14*100000)</f>
        <v>0</v>
      </c>
      <c r="HV19" s="39">
        <v>0</v>
      </c>
      <c r="HW19" s="40">
        <f>IF(HV19=0,0,HV19/[1]基準人口!$C14*100000)</f>
        <v>0</v>
      </c>
      <c r="HX19" s="39">
        <v>0</v>
      </c>
      <c r="HY19" s="25">
        <f>IF(HX19=0,0,HX19/[1]基準人口!$D14*100000)</f>
        <v>0</v>
      </c>
      <c r="HZ19" s="41">
        <f t="shared" si="28"/>
        <v>11</v>
      </c>
      <c r="IA19" s="25">
        <f>IF(HZ19=0,0,HZ19/[1]基準人口!$B14*100000)</f>
        <v>15.184771055065502</v>
      </c>
      <c r="IB19" s="39">
        <v>8</v>
      </c>
      <c r="IC19" s="40">
        <f>IF(IB19=0,0,IB19/[1]基準人口!$C14*100000)</f>
        <v>23.122055550738462</v>
      </c>
      <c r="ID19" s="39">
        <v>3</v>
      </c>
      <c r="IE19" s="42">
        <f>IF(ID19=0,0,ID19/[1]基準人口!$D14*100000)</f>
        <v>7.9276993816394485</v>
      </c>
      <c r="IF19" s="89" t="s">
        <v>137</v>
      </c>
      <c r="IG19" s="35"/>
      <c r="IH19" s="46"/>
      <c r="II19" s="37"/>
      <c r="IJ19" s="37"/>
      <c r="IK19" s="37"/>
      <c r="IL19" s="37"/>
      <c r="IM19" s="37"/>
      <c r="IN19" s="37"/>
      <c r="IO19" s="37"/>
    </row>
    <row r="20" spans="1:249" s="38" customFormat="1" ht="24.75" customHeight="1" x14ac:dyDescent="0.15">
      <c r="A20" s="74" t="s">
        <v>138</v>
      </c>
      <c r="B20" s="23"/>
      <c r="C20" s="24">
        <f t="shared" si="29"/>
        <v>561</v>
      </c>
      <c r="D20" s="25">
        <f>IF(C20=0,0,C20/[1]基準人口!$B15*100000)</f>
        <v>1084.2884477860027</v>
      </c>
      <c r="E20" s="39">
        <f>SUM(E21:E23)</f>
        <v>260</v>
      </c>
      <c r="F20" s="25">
        <f>IF(E20=0,0,E20/[1]基準人口!$C15*100000)</f>
        <v>1061.0079575596817</v>
      </c>
      <c r="G20" s="39">
        <f>SUM(G21:G23)</f>
        <v>301</v>
      </c>
      <c r="H20" s="25">
        <f>IF(G20=0,0,G20/[1]基準人口!$D15*100000)</f>
        <v>1105.2361019314092</v>
      </c>
      <c r="I20" s="24">
        <f t="shared" si="30"/>
        <v>2</v>
      </c>
      <c r="J20" s="25">
        <f>IF(I20=0,0,I20/[1]基準人口!$B15*100000)</f>
        <v>3.8655559635864627</v>
      </c>
      <c r="K20" s="39">
        <f>SUM(K21:K23)</f>
        <v>2</v>
      </c>
      <c r="L20" s="25">
        <f>IF(K20=0,0,K20/[1]基準人口!$C15*100000)</f>
        <v>8.1615996735360117</v>
      </c>
      <c r="M20" s="39">
        <f>SUM(M21:M23)</f>
        <v>0</v>
      </c>
      <c r="N20" s="25">
        <f>IF(M20=0,0,M20/[1]基準人口!$D15*100000)</f>
        <v>0</v>
      </c>
      <c r="O20" s="24">
        <f t="shared" si="31"/>
        <v>176</v>
      </c>
      <c r="P20" s="25">
        <f>IF(O20=0,0,O20/[1]基準人口!$B15*100000)</f>
        <v>340.16892479560875</v>
      </c>
      <c r="Q20" s="39">
        <f>SUM(Q21:Q23)</f>
        <v>82</v>
      </c>
      <c r="R20" s="25">
        <f>IF(Q20=0,0,Q20/[1]基準人口!$C15*100000)</f>
        <v>334.62558661497656</v>
      </c>
      <c r="S20" s="39">
        <f>SUM(S21:S23)</f>
        <v>94</v>
      </c>
      <c r="T20" s="25">
        <f>IF(S20=0,0,S20/[1]基準人口!$D15*100000)</f>
        <v>345.15678930748328</v>
      </c>
      <c r="U20" s="24">
        <f t="shared" si="0"/>
        <v>2</v>
      </c>
      <c r="V20" s="25">
        <f>IF(U20=0,0,U20/[1]基準人口!$B15*100000)</f>
        <v>3.8655559635864627</v>
      </c>
      <c r="W20" s="39">
        <f>SUM(W21:W23)</f>
        <v>2</v>
      </c>
      <c r="X20" s="25">
        <f>IF(W20=0,0,W20/[1]基準人口!$C15*100000)</f>
        <v>8.1615996735360117</v>
      </c>
      <c r="Y20" s="39">
        <f>SUM(Y21:Y23)</f>
        <v>0</v>
      </c>
      <c r="Z20" s="25">
        <f>IF(Y20=0,0,Y20/[1]基準人口!$D15*100000)</f>
        <v>0</v>
      </c>
      <c r="AA20" s="24">
        <f t="shared" si="1"/>
        <v>19</v>
      </c>
      <c r="AB20" s="25">
        <f>IF(AA20=0,0,AA20/[1]基準人口!$B15*100000)</f>
        <v>36.722781654071397</v>
      </c>
      <c r="AC20" s="39">
        <f>SUM(AC21:AC23)</f>
        <v>9</v>
      </c>
      <c r="AD20" s="25">
        <f>IF(AC20=0,0,AC20/[1]基準人口!$C15*100000)</f>
        <v>36.727198530912062</v>
      </c>
      <c r="AE20" s="39">
        <f>SUM(AE21:AE23)</f>
        <v>10</v>
      </c>
      <c r="AF20" s="25">
        <f>IF(AE20=0,0,AE20/[1]基準人口!$D15*100000)</f>
        <v>36.718807373136521</v>
      </c>
      <c r="AG20" s="24">
        <f t="shared" si="32"/>
        <v>17</v>
      </c>
      <c r="AH20" s="25">
        <f>IF(AG20=0,0,AG20/[1]基準人口!$B15*100000)</f>
        <v>32.857225690484938</v>
      </c>
      <c r="AI20" s="39">
        <f>SUM(AI21:AI23)</f>
        <v>9</v>
      </c>
      <c r="AJ20" s="25">
        <f>IF(AI20=0,0,AI20/[1]基準人口!$C15*100000)</f>
        <v>36.727198530912062</v>
      </c>
      <c r="AK20" s="39">
        <f>SUM(AK21:AK23)</f>
        <v>8</v>
      </c>
      <c r="AL20" s="25">
        <f>IF(AK20=0,0,AK20/[1]基準人口!$D15*100000)</f>
        <v>29.375045898509217</v>
      </c>
      <c r="AM20" s="89" t="s">
        <v>138</v>
      </c>
      <c r="AN20" s="27"/>
      <c r="AO20" s="95" t="s">
        <v>138</v>
      </c>
      <c r="AP20" s="24">
        <f t="shared" si="2"/>
        <v>8</v>
      </c>
      <c r="AQ20" s="25">
        <f>IF(AP20=0,0,AP20/[1]基準人口!$B15*100000)</f>
        <v>15.462223854345851</v>
      </c>
      <c r="AR20" s="39">
        <f>SUM(AR21:AR23)</f>
        <v>3</v>
      </c>
      <c r="AS20" s="25">
        <f>IF(AR20=0,0,AR20/[1]基準人口!$C15*100000)</f>
        <v>12.24239951030402</v>
      </c>
      <c r="AT20" s="39">
        <f>SUM(AT21:AT23)</f>
        <v>5</v>
      </c>
      <c r="AU20" s="25">
        <f>IF(AT20=0,0,AT20/[1]基準人口!$D15*100000)</f>
        <v>18.35940368656826</v>
      </c>
      <c r="AV20" s="24">
        <f t="shared" si="3"/>
        <v>25</v>
      </c>
      <c r="AW20" s="25">
        <f>IF(AV20=0,0,AV20/[1]基準人口!$B15*100000)</f>
        <v>48.319449544830789</v>
      </c>
      <c r="AX20" s="39">
        <f t="shared" si="33"/>
        <v>12</v>
      </c>
      <c r="AY20" s="25">
        <f>IF(AX20=0,0,AX20/[1]基準人口!$C15*100000)</f>
        <v>48.969598041216081</v>
      </c>
      <c r="AZ20" s="39">
        <f t="shared" si="33"/>
        <v>13</v>
      </c>
      <c r="BA20" s="25">
        <f>IF(AZ20=0,0,AZ20/[1]基準人口!$D15*100000)</f>
        <v>47.734449585077478</v>
      </c>
      <c r="BB20" s="24">
        <f t="shared" si="4"/>
        <v>19</v>
      </c>
      <c r="BC20" s="25">
        <f>IF(BB20=0,0,BB20/[1]基準人口!$B15*100000)</f>
        <v>36.722781654071397</v>
      </c>
      <c r="BD20" s="39">
        <f>SUM(BD21:BD23)</f>
        <v>9</v>
      </c>
      <c r="BE20" s="25">
        <f>IF(BD20=0,0,BD20/[1]基準人口!$C15*100000)</f>
        <v>36.727198530912062</v>
      </c>
      <c r="BF20" s="39">
        <f>SUM(BF21:BF23)</f>
        <v>10</v>
      </c>
      <c r="BG20" s="25">
        <f>IF(BF20=0,0,BF20/[1]基準人口!$D15*100000)</f>
        <v>36.718807373136521</v>
      </c>
      <c r="BH20" s="24">
        <f t="shared" si="5"/>
        <v>11</v>
      </c>
      <c r="BI20" s="25">
        <f>IF(BH20=0,0,BH20/[1]基準人口!$B15*100000)</f>
        <v>21.260557799725547</v>
      </c>
      <c r="BJ20" s="39">
        <f>SUM(BJ21:BJ23)</f>
        <v>5</v>
      </c>
      <c r="BK20" s="25">
        <f>IF(BJ20=0,0,BJ20/[1]基準人口!$C15*100000)</f>
        <v>20.403999183840032</v>
      </c>
      <c r="BL20" s="39">
        <f>SUM(BL21:BL23)</f>
        <v>6</v>
      </c>
      <c r="BM20" s="25">
        <f>IF(BL20=0,0,BL20/[1]基準人口!$D15*100000)</f>
        <v>22.03128442388191</v>
      </c>
      <c r="BN20" s="24">
        <f t="shared" si="6"/>
        <v>14</v>
      </c>
      <c r="BO20" s="25">
        <f>IF(BN20=0,0,BN20/[1]基準人口!$B15*100000)</f>
        <v>27.058891745105239</v>
      </c>
      <c r="BP20" s="39">
        <f>SUM(BP21:BP23)</f>
        <v>5</v>
      </c>
      <c r="BQ20" s="25">
        <f>IF(BP20=0,0,BP20/[1]基準人口!$C15*100000)</f>
        <v>20.403999183840032</v>
      </c>
      <c r="BR20" s="39">
        <f>SUM(BR21:BR23)</f>
        <v>9</v>
      </c>
      <c r="BS20" s="25">
        <f>IF(BR20=0,0,BR20/[1]基準人口!$D15*100000)</f>
        <v>33.046926635822864</v>
      </c>
      <c r="BT20" s="24">
        <f t="shared" si="34"/>
        <v>31</v>
      </c>
      <c r="BU20" s="25">
        <f>IF(BT20=0,0,BT20/[1]基準人口!$B15*100000)</f>
        <v>59.916117435590174</v>
      </c>
      <c r="BV20" s="39">
        <f>SUM(BV21:BV23)</f>
        <v>20</v>
      </c>
      <c r="BW20" s="25">
        <f>IF(BV20=0,0,BV20/[1]基準人口!$C15*100000)</f>
        <v>81.615996735360127</v>
      </c>
      <c r="BX20" s="39">
        <f>SUM(BX21:BX23)</f>
        <v>11</v>
      </c>
      <c r="BY20" s="25">
        <f>IF(BX20=0,0,BX20/[1]基準人口!$D15*100000)</f>
        <v>40.390688110450178</v>
      </c>
      <c r="BZ20" s="89" t="s">
        <v>138</v>
      </c>
      <c r="CA20" s="27"/>
      <c r="CB20" s="74" t="s">
        <v>138</v>
      </c>
      <c r="CC20" s="24">
        <f t="shared" si="35"/>
        <v>11</v>
      </c>
      <c r="CD20" s="25">
        <f>IF(CC20=0,0,CC20/[1]基準人口!$B15*100000)</f>
        <v>21.260557799725547</v>
      </c>
      <c r="CE20" s="39">
        <f>SUM(CE21:CE23)</f>
        <v>0</v>
      </c>
      <c r="CF20" s="25">
        <f>IF(CE20=0,0,CE20/[1]基準人口!$C15*100000)</f>
        <v>0</v>
      </c>
      <c r="CG20" s="39">
        <f>SUM(CG21:CG23)</f>
        <v>11</v>
      </c>
      <c r="CH20" s="25">
        <f>IF(CG20=0,0,CG20/[1]基準人口!$D15*100000)</f>
        <v>40.390688110450178</v>
      </c>
      <c r="CI20" s="24">
        <f t="shared" si="36"/>
        <v>4</v>
      </c>
      <c r="CJ20" s="25">
        <f>IF(CI20=0,0,CI20/[1]基準人口!$D15*100000)</f>
        <v>14.687522949254609</v>
      </c>
      <c r="CK20" s="28" t="s">
        <v>124</v>
      </c>
      <c r="CL20" s="29" t="s">
        <v>124</v>
      </c>
      <c r="CM20" s="39">
        <f>SUM(CM21:CM23)</f>
        <v>4</v>
      </c>
      <c r="CN20" s="25">
        <f>IF(CM20=0,0,CM20/[1]基準人口!$D15*100000)</f>
        <v>14.687522949254609</v>
      </c>
      <c r="CO20" s="24">
        <f t="shared" si="37"/>
        <v>1</v>
      </c>
      <c r="CP20" s="25">
        <f>IF(CO20=0,0,CO20/[1]基準人口!$B15*100000)</f>
        <v>1.9327779817932313</v>
      </c>
      <c r="CQ20" s="39">
        <f>SUM(CQ21:CQ23)</f>
        <v>1</v>
      </c>
      <c r="CR20" s="25">
        <f>IF(CQ20=0,0,CQ20/[1]基準人口!$C15*100000)</f>
        <v>4.0807998367680058</v>
      </c>
      <c r="CS20" s="39">
        <f>SUM(CS21:CS23)</f>
        <v>0</v>
      </c>
      <c r="CT20" s="25">
        <f>IF(CS20=0,0,CS20/[1]基準人口!$D15*100000)</f>
        <v>0</v>
      </c>
      <c r="CU20" s="24">
        <f t="shared" si="7"/>
        <v>4</v>
      </c>
      <c r="CV20" s="25">
        <f>IF(CU20=0,0,CU20/[1]基準人口!$B15*100000)</f>
        <v>7.7311119271729254</v>
      </c>
      <c r="CW20" s="39">
        <f>SUM(CW21:CW23)</f>
        <v>1</v>
      </c>
      <c r="CX20" s="25">
        <f>IF(CW20=0,0,CW20/[1]基準人口!$C15*100000)</f>
        <v>4.0807998367680058</v>
      </c>
      <c r="CY20" s="39">
        <f>SUM(CY21:CY23)</f>
        <v>3</v>
      </c>
      <c r="CZ20" s="25">
        <f>IF(CY20=0,0,CY20/[1]基準人口!$D15*100000)</f>
        <v>11.015642211940955</v>
      </c>
      <c r="DA20" s="24">
        <f t="shared" si="8"/>
        <v>2</v>
      </c>
      <c r="DB20" s="25">
        <f>IF(DA20=0,0,DA20/[1]基準人口!$B15*100000)</f>
        <v>3.8655559635864627</v>
      </c>
      <c r="DC20" s="39">
        <f>SUM(DC21:DC23)</f>
        <v>1</v>
      </c>
      <c r="DD20" s="25">
        <f>IF(DC20=0,0,DC20/[1]基準人口!$C15*100000)</f>
        <v>4.0807998367680058</v>
      </c>
      <c r="DE20" s="39">
        <f>SUM(DE21:DE23)</f>
        <v>1</v>
      </c>
      <c r="DF20" s="25">
        <f>IF(DE20=0,0,DE20/[1]基準人口!$D15*100000)</f>
        <v>3.6718807373136522</v>
      </c>
      <c r="DG20" s="24">
        <f t="shared" si="9"/>
        <v>77</v>
      </c>
      <c r="DH20" s="25">
        <f>IF(DG20=0,0,DG20/[1]基準人口!$B15*100000)</f>
        <v>148.8239045980788</v>
      </c>
      <c r="DI20" s="39">
        <f>SUM(DI21:DI23)</f>
        <v>28</v>
      </c>
      <c r="DJ20" s="25">
        <f>IF(DI20=0,0,DI20/[1]基準人口!$C15*100000)</f>
        <v>114.26239542950418</v>
      </c>
      <c r="DK20" s="39">
        <f>SUM(DK21:DK23)</f>
        <v>49</v>
      </c>
      <c r="DL20" s="25">
        <f>IF(DK20=0,0,DK20/[1]基準人口!$D15*100000)</f>
        <v>179.92215612836895</v>
      </c>
      <c r="DM20" s="89" t="s">
        <v>139</v>
      </c>
      <c r="DN20" s="27"/>
      <c r="DO20" s="74" t="s">
        <v>138</v>
      </c>
      <c r="DP20" s="24">
        <f t="shared" si="10"/>
        <v>10</v>
      </c>
      <c r="DQ20" s="25">
        <f>IF(DP20=0,0,DP20/[1]基準人口!$B15*100000)</f>
        <v>19.327779817932313</v>
      </c>
      <c r="DR20" s="39">
        <f>SUM(DR21:DR23)</f>
        <v>5</v>
      </c>
      <c r="DS20" s="25">
        <f>IF(DR20=0,0,DR20/[1]基準人口!$C15*100000)</f>
        <v>20.403999183840032</v>
      </c>
      <c r="DT20" s="39">
        <f>SUM(DT21:DT23)</f>
        <v>5</v>
      </c>
      <c r="DU20" s="25">
        <f>IF(DT20=0,0,DT20/[1]基準人口!$D15*100000)</f>
        <v>18.35940368656826</v>
      </c>
      <c r="DV20" s="24">
        <f t="shared" si="11"/>
        <v>6</v>
      </c>
      <c r="DW20" s="25">
        <f>IF(DV20=0,0,DV20/[1]基準人口!$B15*100000)</f>
        <v>11.596667890759388</v>
      </c>
      <c r="DX20" s="39">
        <f>SUM(DX21:DX23)</f>
        <v>3</v>
      </c>
      <c r="DY20" s="25">
        <f>IF(DX20=0,0,DX20/[1]基準人口!$C15*100000)</f>
        <v>12.24239951030402</v>
      </c>
      <c r="DZ20" s="39">
        <f>SUM(DZ21:DZ23)</f>
        <v>3</v>
      </c>
      <c r="EA20" s="25">
        <f>IF(DZ20=0,0,DZ20/[1]基準人口!$D15*100000)</f>
        <v>11.015642211940955</v>
      </c>
      <c r="EB20" s="24">
        <f t="shared" si="12"/>
        <v>15</v>
      </c>
      <c r="EC20" s="25">
        <f>IF(EB20=0,0,EB20/[1]基準人口!$B15*100000)</f>
        <v>28.991669726898472</v>
      </c>
      <c r="ED20" s="39">
        <f>SUM(ED21:ED23)</f>
        <v>5</v>
      </c>
      <c r="EE20" s="25">
        <f>IF(ED20=0,0,ED20/[1]基準人口!$C15*100000)</f>
        <v>20.403999183840032</v>
      </c>
      <c r="EF20" s="39">
        <f>SUM(EF21:EF23)</f>
        <v>10</v>
      </c>
      <c r="EG20" s="25">
        <f>IF(EF20=0,0,EF20/[1]基準人口!$D15*100000)</f>
        <v>36.718807373136521</v>
      </c>
      <c r="EH20" s="24">
        <f t="shared" si="13"/>
        <v>40</v>
      </c>
      <c r="EI20" s="25">
        <f>IF(EH20=0,0,EH20/[1]基準人口!$B15*100000)</f>
        <v>77.311119271729254</v>
      </c>
      <c r="EJ20" s="39">
        <f>SUM(EJ21:EJ23)</f>
        <v>11</v>
      </c>
      <c r="EK20" s="25">
        <f>IF(EJ20=0,0,EJ20/[1]基準人口!$C15*100000)</f>
        <v>44.888798204448072</v>
      </c>
      <c r="EL20" s="39">
        <f>SUM(EL21:EL23)</f>
        <v>29</v>
      </c>
      <c r="EM20" s="25">
        <f>IF(EL20=0,0,EL20/[1]基準人口!$D15*100000)</f>
        <v>106.48454138209591</v>
      </c>
      <c r="EN20" s="24">
        <f t="shared" si="14"/>
        <v>34</v>
      </c>
      <c r="EO20" s="25">
        <f>IF(EN20=0,0,EN20/[1]基準人口!$B15*100000)</f>
        <v>65.714451380969876</v>
      </c>
      <c r="EP20" s="39">
        <f>SUM(EP21:EP23)</f>
        <v>19</v>
      </c>
      <c r="EQ20" s="25">
        <f>IF(EP20=0,0,EP20/[1]基準人口!$C15*100000)</f>
        <v>77.535196898592119</v>
      </c>
      <c r="ER20" s="39">
        <f>SUM(ER21:ER23)</f>
        <v>15</v>
      </c>
      <c r="ES20" s="25">
        <f>IF(ER20=0,0,ER20/[1]基準人口!$D15*100000)</f>
        <v>55.078211059704778</v>
      </c>
      <c r="ET20" s="24">
        <f t="shared" si="15"/>
        <v>3</v>
      </c>
      <c r="EU20" s="25">
        <f>IF(ET20=0,0,ET20/[1]基準人口!$B15*100000)</f>
        <v>5.798333945379694</v>
      </c>
      <c r="EV20" s="39">
        <f>SUM(EV21:EV23)</f>
        <v>1</v>
      </c>
      <c r="EW20" s="25">
        <f>IF(EV20=0,0,EV20/[1]基準人口!$C15*100000)</f>
        <v>4.0807998367680058</v>
      </c>
      <c r="EX20" s="39">
        <f>SUM(EX21:EX23)</f>
        <v>2</v>
      </c>
      <c r="EY20" s="25">
        <f>IF(EX20=0,0,EX20/[1]基準人口!$D15*100000)</f>
        <v>7.3437614746273043</v>
      </c>
      <c r="EZ20" s="89" t="s">
        <v>138</v>
      </c>
      <c r="FA20" s="27"/>
      <c r="FB20" s="74" t="s">
        <v>138</v>
      </c>
      <c r="FC20" s="24">
        <f t="shared" si="16"/>
        <v>13</v>
      </c>
      <c r="FD20" s="40">
        <f>IF(FC20=0,0,FC20/[1]基準人口!$B15*100000)</f>
        <v>25.126113763312009</v>
      </c>
      <c r="FE20" s="39">
        <f>SUM(FE21:FE23)</f>
        <v>6</v>
      </c>
      <c r="FF20" s="40">
        <f>IF(FE20=0,0,FE20/[1]基準人口!$C15*100000)</f>
        <v>24.48479902060804</v>
      </c>
      <c r="FG20" s="39">
        <f>SUM(FG21:FG23)</f>
        <v>7</v>
      </c>
      <c r="FH20" s="40">
        <f>IF(FG20=0,0,FG20/[1]基準人口!$D15*100000)</f>
        <v>25.703165161195564</v>
      </c>
      <c r="FI20" s="24">
        <f t="shared" si="17"/>
        <v>17</v>
      </c>
      <c r="FJ20" s="40">
        <f>IF(FI20=0,0,FI20/[1]基準人口!$B15*100000)</f>
        <v>32.857225690484938</v>
      </c>
      <c r="FK20" s="39">
        <f>SUM(FK21:FK23)</f>
        <v>11</v>
      </c>
      <c r="FL20" s="40">
        <f>IF(FK20=0,0,FK20/[1]基準人口!$C15*100000)</f>
        <v>44.888798204448072</v>
      </c>
      <c r="FM20" s="39">
        <f>SUM(FM21:FM23)</f>
        <v>6</v>
      </c>
      <c r="FN20" s="40">
        <f>IF(FM20=0,0,FM20/[1]基準人口!$D15*100000)</f>
        <v>22.03128442388191</v>
      </c>
      <c r="FO20" s="24">
        <f t="shared" si="18"/>
        <v>8</v>
      </c>
      <c r="FP20" s="25">
        <f>IF(FO20=0,0,FO20/[1]基準人口!$B15*100000)</f>
        <v>15.462223854345851</v>
      </c>
      <c r="FQ20" s="39">
        <f>SUM(FQ21:FQ23)</f>
        <v>6</v>
      </c>
      <c r="FR20" s="25">
        <f>IF(FQ20=0,0,FQ20/[1]基準人口!$C15*100000)</f>
        <v>24.48479902060804</v>
      </c>
      <c r="FS20" s="39">
        <f>SUM(FS21:FS23)</f>
        <v>2</v>
      </c>
      <c r="FT20" s="25">
        <f>IF(FS20=0,0,FS20/[1]基準人口!$D15*100000)</f>
        <v>7.3437614746273043</v>
      </c>
      <c r="FU20" s="24">
        <f t="shared" si="19"/>
        <v>50</v>
      </c>
      <c r="FV20" s="40">
        <f>IF(FU20=0,0,FU20/[1]基準人口!$B15*100000)</f>
        <v>96.638899089661578</v>
      </c>
      <c r="FW20" s="39">
        <f>SUM(FW21:FW23)</f>
        <v>29</v>
      </c>
      <c r="FX20" s="40">
        <f>IF(FW20=0,0,FW20/[1]基準人口!$C15*100000)</f>
        <v>118.34319526627219</v>
      </c>
      <c r="FY20" s="39">
        <f>SUM(FY21:FY23)</f>
        <v>21</v>
      </c>
      <c r="FZ20" s="40">
        <f>IF(FY20=0,0,FY20/[1]基準人口!$D15*100000)</f>
        <v>77.109495483586684</v>
      </c>
      <c r="GA20" s="24">
        <f t="shared" si="20"/>
        <v>11</v>
      </c>
      <c r="GB20" s="25">
        <f>IF(GA20=0,0,GA20/[1]基準人口!$B15*100000)</f>
        <v>21.260557799725547</v>
      </c>
      <c r="GC20" s="39">
        <f>SUM(GC21:GC23)</f>
        <v>9</v>
      </c>
      <c r="GD20" s="25">
        <f>IF(GC20=0,0,GC20/[1]基準人口!$C15*100000)</f>
        <v>36.727198530912062</v>
      </c>
      <c r="GE20" s="39">
        <f>SUM(GE21:GE23)</f>
        <v>2</v>
      </c>
      <c r="GF20" s="25">
        <f>IF(GE20=0,0,GE20/[1]基準人口!$D15*100000)</f>
        <v>7.3437614746273043</v>
      </c>
      <c r="GG20" s="24">
        <f t="shared" si="21"/>
        <v>0</v>
      </c>
      <c r="GH20" s="25">
        <f>IF(GG20=0,0,GG20/[1]基準人口!$B15*100000)</f>
        <v>0</v>
      </c>
      <c r="GI20" s="39">
        <f>SUM(GI21:GI23)</f>
        <v>0</v>
      </c>
      <c r="GJ20" s="25">
        <f>IF(GI20=0,0,GI20/[1]基準人口!$C15*100000)</f>
        <v>0</v>
      </c>
      <c r="GK20" s="39">
        <f>SUM(GK21:GK23)</f>
        <v>0</v>
      </c>
      <c r="GL20" s="25">
        <f>IF(GK20=0,0,GK20/[1]基準人口!$D15*100000)</f>
        <v>0</v>
      </c>
      <c r="GM20" s="89" t="s">
        <v>138</v>
      </c>
      <c r="GN20" s="27"/>
      <c r="GO20" s="74" t="s">
        <v>139</v>
      </c>
      <c r="GP20" s="41">
        <f t="shared" si="22"/>
        <v>7</v>
      </c>
      <c r="GQ20" s="25">
        <f>IF(GP20=0,0,GP20/[1]基準人口!$B15*100000)</f>
        <v>13.529445872552619</v>
      </c>
      <c r="GR20" s="39">
        <f>SUM(GR21:GR23)</f>
        <v>3</v>
      </c>
      <c r="GS20" s="25">
        <f>IF(GR20=0,0,GR20/[1]基準人口!$C15*100000)</f>
        <v>12.24239951030402</v>
      </c>
      <c r="GT20" s="39">
        <f>SUM(GT21:GT23)</f>
        <v>4</v>
      </c>
      <c r="GU20" s="25">
        <f>IF(GT20=0,0,GT20/[1]基準人口!$D15*100000)</f>
        <v>14.687522949254609</v>
      </c>
      <c r="GV20" s="24">
        <f t="shared" si="23"/>
        <v>9</v>
      </c>
      <c r="GW20" s="25">
        <f>IF(GV20=0,0,GV20/[1]基準人口!$B15*100000)</f>
        <v>17.395001836139084</v>
      </c>
      <c r="GX20" s="39">
        <f>SUM(GX21:GX23)</f>
        <v>5</v>
      </c>
      <c r="GY20" s="25">
        <f>IF(GX20=0,0,GX20/[1]基準人口!$C15*100000)</f>
        <v>20.403999183840032</v>
      </c>
      <c r="GZ20" s="39">
        <f>SUM(GZ21:GZ23)</f>
        <v>4</v>
      </c>
      <c r="HA20" s="25">
        <f>IF(GZ20=0,0,GZ20/[1]基準人口!$D15*100000)</f>
        <v>14.687522949254609</v>
      </c>
      <c r="HB20" s="41">
        <f t="shared" si="24"/>
        <v>31</v>
      </c>
      <c r="HC20" s="25">
        <f>IF(HB20=0,0,HB20/[1]基準人口!$B15*100000)</f>
        <v>59.916117435590174</v>
      </c>
      <c r="HD20" s="39">
        <f>SUM(HD21:HD23)</f>
        <v>5</v>
      </c>
      <c r="HE20" s="25">
        <f>IF(HD20=0,0,HD20/[1]基準人口!$C15*100000)</f>
        <v>20.403999183840032</v>
      </c>
      <c r="HF20" s="39">
        <f>SUM(HF21:HF23)</f>
        <v>26</v>
      </c>
      <c r="HG20" s="40">
        <f>IF(HF20=0,0,HF20/[1]基準人口!$D15*100000)</f>
        <v>95.468899170154955</v>
      </c>
      <c r="HH20" s="41">
        <f t="shared" si="25"/>
        <v>19</v>
      </c>
      <c r="HI20" s="25">
        <f>IF(HH20=0,0,HH20/[1]基準人口!$B15*100000)</f>
        <v>36.722781654071397</v>
      </c>
      <c r="HJ20" s="39">
        <f>SUM(HJ21:HJ23)</f>
        <v>10</v>
      </c>
      <c r="HK20" s="40">
        <f>IF(HJ20=0,0,HJ20/[1]基準人口!$C15*100000)</f>
        <v>40.807998367680064</v>
      </c>
      <c r="HL20" s="39">
        <f>SUM(HL21:HL23)</f>
        <v>9</v>
      </c>
      <c r="HM20" s="25">
        <f>IF(HL20=0,0,HL20/[1]基準人口!$D15*100000)</f>
        <v>33.046926635822864</v>
      </c>
      <c r="HN20" s="41">
        <f t="shared" si="26"/>
        <v>1</v>
      </c>
      <c r="HO20" s="25">
        <f>IF(HN20=0,0,HN20/[1]基準人口!$B15*100000)</f>
        <v>1.9327779817932313</v>
      </c>
      <c r="HP20" s="39">
        <f>SUM(HP21:HP23)</f>
        <v>1</v>
      </c>
      <c r="HQ20" s="40">
        <f>IF(HP20=0,0,HP20/[1]基準人口!$C15*100000)</f>
        <v>4.0807998367680058</v>
      </c>
      <c r="HR20" s="39">
        <f>SUM(HR21:HR23)</f>
        <v>0</v>
      </c>
      <c r="HS20" s="25">
        <f>IF(HR20=0,0,HR20/[1]基準人口!$D15*100000)</f>
        <v>0</v>
      </c>
      <c r="HT20" s="41">
        <f t="shared" si="27"/>
        <v>1</v>
      </c>
      <c r="HU20" s="25">
        <f>IF(HT20=0,0,HT20/[1]基準人口!$B15*100000)</f>
        <v>1.9327779817932313</v>
      </c>
      <c r="HV20" s="39">
        <f>SUM(HV21:HV23)</f>
        <v>1</v>
      </c>
      <c r="HW20" s="40">
        <f>IF(HV20=0,0,HV20/[1]基準人口!$C15*100000)</f>
        <v>4.0807998367680058</v>
      </c>
      <c r="HX20" s="39">
        <f>SUM(HX21:HX23)</f>
        <v>0</v>
      </c>
      <c r="HY20" s="25">
        <f>IF(HX20=0,0,HX20/[1]基準人口!$D15*100000)</f>
        <v>0</v>
      </c>
      <c r="HZ20" s="41">
        <f t="shared" si="28"/>
        <v>6</v>
      </c>
      <c r="IA20" s="25">
        <f>IF(HZ20=0,0,HZ20/[1]基準人口!$B15*100000)</f>
        <v>11.596667890759388</v>
      </c>
      <c r="IB20" s="39">
        <f>SUM(IB21:IB23)</f>
        <v>3</v>
      </c>
      <c r="IC20" s="40">
        <f>IF(IB20=0,0,IB20/[1]基準人口!$C15*100000)</f>
        <v>12.24239951030402</v>
      </c>
      <c r="ID20" s="39">
        <f>SUM(ID21:ID23)</f>
        <v>3</v>
      </c>
      <c r="IE20" s="42">
        <f>IF(ID20=0,0,ID20/[1]基準人口!$D15*100000)</f>
        <v>11.015642211940955</v>
      </c>
      <c r="IF20" s="89" t="s">
        <v>138</v>
      </c>
      <c r="IG20" s="35"/>
      <c r="IH20" s="46"/>
      <c r="II20" s="37"/>
      <c r="IJ20" s="37"/>
      <c r="IK20" s="37"/>
      <c r="IL20" s="37"/>
      <c r="IM20" s="37"/>
      <c r="IN20" s="37"/>
      <c r="IO20" s="37"/>
    </row>
    <row r="21" spans="1:249" s="38" customFormat="1" ht="24.75" customHeight="1" x14ac:dyDescent="0.15">
      <c r="A21" s="77" t="s">
        <v>140</v>
      </c>
      <c r="B21" s="47">
        <v>341</v>
      </c>
      <c r="C21" s="48">
        <f t="shared" si="29"/>
        <v>160</v>
      </c>
      <c r="D21" s="49">
        <f>IF(C21=0,0,C21/[1]基準人口!$B16*100000)</f>
        <v>926.08670486774326</v>
      </c>
      <c r="E21" s="50">
        <v>79</v>
      </c>
      <c r="F21" s="49">
        <f>IF(E21=0,0,E21/[1]基準人口!$C16*100000)</f>
        <v>965.18020769700672</v>
      </c>
      <c r="G21" s="50">
        <v>81</v>
      </c>
      <c r="H21" s="49">
        <f>IF(G21=0,0,G21/[1]基準人口!$D16*100000)</f>
        <v>890.89309282886052</v>
      </c>
      <c r="I21" s="48">
        <f t="shared" si="30"/>
        <v>0</v>
      </c>
      <c r="J21" s="49">
        <f>IF(I21=0,0,I21/[1]基準人口!$B16*100000)</f>
        <v>0</v>
      </c>
      <c r="K21" s="50">
        <v>0</v>
      </c>
      <c r="L21" s="49">
        <f>IF(K21=0,0,K21/[1]基準人口!$C16*100000)</f>
        <v>0</v>
      </c>
      <c r="M21" s="50">
        <v>0</v>
      </c>
      <c r="N21" s="49">
        <f>IF(M21=0,0,M21/[1]基準人口!$D16*100000)</f>
        <v>0</v>
      </c>
      <c r="O21" s="48">
        <f t="shared" si="31"/>
        <v>54</v>
      </c>
      <c r="P21" s="49">
        <f>IF(O21=0,0,O21/[1]基準人口!$B16*100000)</f>
        <v>312.55426289286333</v>
      </c>
      <c r="Q21" s="50">
        <v>30</v>
      </c>
      <c r="R21" s="49">
        <f>IF(Q21=0,0,Q21/[1]基準人口!$C16*100000)</f>
        <v>366.52412950519243</v>
      </c>
      <c r="S21" s="50">
        <v>24</v>
      </c>
      <c r="T21" s="49">
        <f>IF(S21=0,0,S21/[1]基準人口!$D16*100000)</f>
        <v>263.96832380114387</v>
      </c>
      <c r="U21" s="48">
        <f t="shared" si="0"/>
        <v>0</v>
      </c>
      <c r="V21" s="49">
        <f>IF(U21=0,0,U21/[1]基準人口!$B16*100000)</f>
        <v>0</v>
      </c>
      <c r="W21" s="50">
        <v>0</v>
      </c>
      <c r="X21" s="49">
        <f>IF(W21=0,0,W21/[1]基準人口!$C16*100000)</f>
        <v>0</v>
      </c>
      <c r="Y21" s="50">
        <v>0</v>
      </c>
      <c r="Z21" s="49">
        <f>IF(Y21=0,0,Y21/[1]基準人口!$D16*100000)</f>
        <v>0</v>
      </c>
      <c r="AA21" s="48">
        <f t="shared" si="1"/>
        <v>6</v>
      </c>
      <c r="AB21" s="49">
        <f>IF(AA21=0,0,AA21/[1]基準人口!$B16*100000)</f>
        <v>34.728251432540368</v>
      </c>
      <c r="AC21" s="50">
        <v>2</v>
      </c>
      <c r="AD21" s="49">
        <f>IF(AC21=0,0,AC21/[1]基準人口!$C16*100000)</f>
        <v>24.434941967012829</v>
      </c>
      <c r="AE21" s="50">
        <v>4</v>
      </c>
      <c r="AF21" s="49">
        <f>IF(AE21=0,0,AE21/[1]基準人口!$D16*100000)</f>
        <v>43.994720633523983</v>
      </c>
      <c r="AG21" s="48">
        <f t="shared" si="32"/>
        <v>4</v>
      </c>
      <c r="AH21" s="49">
        <f>IF(AG21=0,0,AG21/[1]基準人口!$B16*100000)</f>
        <v>23.152167621693582</v>
      </c>
      <c r="AI21" s="50">
        <v>1</v>
      </c>
      <c r="AJ21" s="49">
        <f>IF(AI21=0,0,AI21/[1]基準人口!$C16*100000)</f>
        <v>12.217470983506415</v>
      </c>
      <c r="AK21" s="50">
        <v>3</v>
      </c>
      <c r="AL21" s="49">
        <f>IF(AK21=0,0,AK21/[1]基準人口!$D16*100000)</f>
        <v>32.996040475142983</v>
      </c>
      <c r="AM21" s="92" t="s">
        <v>141</v>
      </c>
      <c r="AN21" s="20"/>
      <c r="AO21" s="98" t="s">
        <v>141</v>
      </c>
      <c r="AP21" s="48">
        <f t="shared" si="2"/>
        <v>3</v>
      </c>
      <c r="AQ21" s="49">
        <f>IF(AP21=0,0,AP21/[1]基準人口!$B16*100000)</f>
        <v>17.364125716270184</v>
      </c>
      <c r="AR21" s="50">
        <v>0</v>
      </c>
      <c r="AS21" s="49">
        <f>IF(AR21=0,0,AR21/[1]基準人口!$C16*100000)</f>
        <v>0</v>
      </c>
      <c r="AT21" s="50">
        <v>3</v>
      </c>
      <c r="AU21" s="49">
        <f>IF(AT21=0,0,AT21/[1]基準人口!$D16*100000)</f>
        <v>32.996040475142983</v>
      </c>
      <c r="AV21" s="48">
        <f t="shared" si="3"/>
        <v>7</v>
      </c>
      <c r="AW21" s="49">
        <f>IF(AV21=0,0,AV21/[1]基準人口!$B16*100000)</f>
        <v>40.516293337963766</v>
      </c>
      <c r="AX21" s="50">
        <f t="shared" si="33"/>
        <v>1</v>
      </c>
      <c r="AY21" s="49">
        <f>IF(AX21=0,0,AX21/[1]基準人口!$C16*100000)</f>
        <v>12.217470983506415</v>
      </c>
      <c r="AZ21" s="50">
        <f t="shared" si="33"/>
        <v>6</v>
      </c>
      <c r="BA21" s="49">
        <f>IF(AZ21=0,0,AZ21/[1]基準人口!$D16*100000)</f>
        <v>65.992080950285967</v>
      </c>
      <c r="BB21" s="48">
        <f t="shared" si="4"/>
        <v>4</v>
      </c>
      <c r="BC21" s="49">
        <f>IF(BB21=0,0,BB21/[1]基準人口!$B16*100000)</f>
        <v>23.152167621693582</v>
      </c>
      <c r="BD21" s="50">
        <v>4</v>
      </c>
      <c r="BE21" s="49">
        <f>IF(BD21=0,0,BD21/[1]基準人口!$C16*100000)</f>
        <v>48.869883934025658</v>
      </c>
      <c r="BF21" s="50">
        <v>0</v>
      </c>
      <c r="BG21" s="49">
        <f>IF(BF21=0,0,BF21/[1]基準人口!$D16*100000)</f>
        <v>0</v>
      </c>
      <c r="BH21" s="48">
        <f t="shared" si="5"/>
        <v>6</v>
      </c>
      <c r="BI21" s="49">
        <f>IF(BH21=0,0,BH21/[1]基準人口!$B16*100000)</f>
        <v>34.728251432540368</v>
      </c>
      <c r="BJ21" s="50">
        <v>4</v>
      </c>
      <c r="BK21" s="49">
        <f>IF(BJ21=0,0,BJ21/[1]基準人口!$C16*100000)</f>
        <v>48.869883934025658</v>
      </c>
      <c r="BL21" s="50">
        <v>2</v>
      </c>
      <c r="BM21" s="49">
        <f>IF(BL21=0,0,BL21/[1]基準人口!$D16*100000)</f>
        <v>21.997360316761991</v>
      </c>
      <c r="BN21" s="48">
        <f t="shared" si="6"/>
        <v>3</v>
      </c>
      <c r="BO21" s="49">
        <f>IF(BN21=0,0,BN21/[1]基準人口!$B16*100000)</f>
        <v>17.364125716270184</v>
      </c>
      <c r="BP21" s="50">
        <v>2</v>
      </c>
      <c r="BQ21" s="49">
        <f>IF(BP21=0,0,BP21/[1]基準人口!$C16*100000)</f>
        <v>24.434941967012829</v>
      </c>
      <c r="BR21" s="50">
        <v>1</v>
      </c>
      <c r="BS21" s="49">
        <f>IF(BR21=0,0,BR21/[1]基準人口!$D16*100000)</f>
        <v>10.998680158380996</v>
      </c>
      <c r="BT21" s="48">
        <f t="shared" si="34"/>
        <v>10</v>
      </c>
      <c r="BU21" s="49">
        <f>IF(BT21=0,0,BT21/[1]基準人口!$B16*100000)</f>
        <v>57.880419054233954</v>
      </c>
      <c r="BV21" s="50">
        <v>8</v>
      </c>
      <c r="BW21" s="49">
        <f>IF(BV21=0,0,BV21/[1]基準人口!$C16*100000)</f>
        <v>97.739767868051317</v>
      </c>
      <c r="BX21" s="50">
        <v>2</v>
      </c>
      <c r="BY21" s="49">
        <f>IF(BX21=0,0,BX21/[1]基準人口!$D16*100000)</f>
        <v>21.997360316761991</v>
      </c>
      <c r="BZ21" s="92" t="s">
        <v>140</v>
      </c>
      <c r="CA21" s="20"/>
      <c r="CB21" s="77" t="s">
        <v>141</v>
      </c>
      <c r="CC21" s="48">
        <f t="shared" si="35"/>
        <v>4</v>
      </c>
      <c r="CD21" s="49">
        <f>IF(CC21=0,0,CC21/[1]基準人口!$B16*100000)</f>
        <v>23.152167621693582</v>
      </c>
      <c r="CE21" s="50">
        <v>0</v>
      </c>
      <c r="CF21" s="49">
        <f>IF(CE21=0,0,CE21/[1]基準人口!$C16*100000)</f>
        <v>0</v>
      </c>
      <c r="CG21" s="50">
        <v>4</v>
      </c>
      <c r="CH21" s="49">
        <f>IF(CG21=0,0,CG21/[1]基準人口!$D16*100000)</f>
        <v>43.994720633523983</v>
      </c>
      <c r="CI21" s="48">
        <f t="shared" si="36"/>
        <v>0</v>
      </c>
      <c r="CJ21" s="49">
        <f>IF(CI21=0,0,CI21/[1]基準人口!$D16*100000)</f>
        <v>0</v>
      </c>
      <c r="CK21" s="51">
        <v>0</v>
      </c>
      <c r="CL21" s="52" t="s">
        <v>124</v>
      </c>
      <c r="CM21" s="50">
        <v>0</v>
      </c>
      <c r="CN21" s="49">
        <f>IF(CM21=0,0,CM21/[1]基準人口!$D16*100000)</f>
        <v>0</v>
      </c>
      <c r="CO21" s="48">
        <f t="shared" si="37"/>
        <v>1</v>
      </c>
      <c r="CP21" s="49">
        <f>IF(CO21=0,0,CO21/[1]基準人口!$B16*100000)</f>
        <v>5.7880419054233956</v>
      </c>
      <c r="CQ21" s="50">
        <v>1</v>
      </c>
      <c r="CR21" s="49">
        <f>IF(CQ21=0,0,CQ21/[1]基準人口!$C16*100000)</f>
        <v>12.217470983506415</v>
      </c>
      <c r="CS21" s="50">
        <v>0</v>
      </c>
      <c r="CT21" s="49">
        <f>IF(CS21=0,0,CS21/[1]基準人口!$D16*100000)</f>
        <v>0</v>
      </c>
      <c r="CU21" s="48">
        <f t="shared" si="7"/>
        <v>2</v>
      </c>
      <c r="CV21" s="49">
        <f>IF(CU21=0,0,CU21/[1]基準人口!$B16*100000)</f>
        <v>11.576083810846791</v>
      </c>
      <c r="CW21" s="50">
        <v>1</v>
      </c>
      <c r="CX21" s="49">
        <f>IF(CW21=0,0,CW21/[1]基準人口!$C16*100000)</f>
        <v>12.217470983506415</v>
      </c>
      <c r="CY21" s="50">
        <v>1</v>
      </c>
      <c r="CZ21" s="49">
        <f>IF(CY21=0,0,CY21/[1]基準人口!$D16*100000)</f>
        <v>10.998680158380996</v>
      </c>
      <c r="DA21" s="48">
        <f t="shared" si="8"/>
        <v>0</v>
      </c>
      <c r="DB21" s="49">
        <f>IF(DA21=0,0,DA21/[1]基準人口!$B16*100000)</f>
        <v>0</v>
      </c>
      <c r="DC21" s="50">
        <v>0</v>
      </c>
      <c r="DD21" s="49">
        <f>IF(DC21=0,0,DC21/[1]基準人口!$C16*100000)</f>
        <v>0</v>
      </c>
      <c r="DE21" s="50">
        <v>0</v>
      </c>
      <c r="DF21" s="49">
        <f>IF(DE21=0,0,DE21/[1]基準人口!$D16*100000)</f>
        <v>0</v>
      </c>
      <c r="DG21" s="48">
        <f t="shared" si="9"/>
        <v>17</v>
      </c>
      <c r="DH21" s="49">
        <f>IF(DG21=0,0,DG21/[1]基準人口!$B16*100000)</f>
        <v>98.396712392197713</v>
      </c>
      <c r="DI21" s="50">
        <v>8</v>
      </c>
      <c r="DJ21" s="49">
        <f>IF(DI21=0,0,DI21/[1]基準人口!$C16*100000)</f>
        <v>97.739767868051317</v>
      </c>
      <c r="DK21" s="50">
        <v>9</v>
      </c>
      <c r="DL21" s="49">
        <f>IF(DK21=0,0,DK21/[1]基準人口!$D16*100000)</f>
        <v>98.988121425428943</v>
      </c>
      <c r="DM21" s="92" t="s">
        <v>141</v>
      </c>
      <c r="DN21" s="20"/>
      <c r="DO21" s="77" t="s">
        <v>140</v>
      </c>
      <c r="DP21" s="48">
        <f t="shared" si="10"/>
        <v>3</v>
      </c>
      <c r="DQ21" s="49">
        <f>IF(DP21=0,0,DP21/[1]基準人口!$B16*100000)</f>
        <v>17.364125716270184</v>
      </c>
      <c r="DR21" s="50">
        <v>2</v>
      </c>
      <c r="DS21" s="49">
        <f>IF(DR21=0,0,DR21/[1]基準人口!$C16*100000)</f>
        <v>24.434941967012829</v>
      </c>
      <c r="DT21" s="50">
        <v>1</v>
      </c>
      <c r="DU21" s="49">
        <f>IF(DT21=0,0,DT21/[1]基準人口!$D16*100000)</f>
        <v>10.998680158380996</v>
      </c>
      <c r="DV21" s="48">
        <f t="shared" si="11"/>
        <v>1</v>
      </c>
      <c r="DW21" s="49">
        <f>IF(DV21=0,0,DV21/[1]基準人口!$B16*100000)</f>
        <v>5.7880419054233956</v>
      </c>
      <c r="DX21" s="50">
        <v>0</v>
      </c>
      <c r="DY21" s="49">
        <f>IF(DX21=0,0,DX21/[1]基準人口!$C16*100000)</f>
        <v>0</v>
      </c>
      <c r="DZ21" s="50">
        <v>1</v>
      </c>
      <c r="EA21" s="49">
        <f>IF(DZ21=0,0,DZ21/[1]基準人口!$D16*100000)</f>
        <v>10.998680158380996</v>
      </c>
      <c r="EB21" s="48">
        <f t="shared" si="12"/>
        <v>3</v>
      </c>
      <c r="EC21" s="49">
        <f>IF(EB21=0,0,EB21/[1]基準人口!$B16*100000)</f>
        <v>17.364125716270184</v>
      </c>
      <c r="ED21" s="50">
        <v>1</v>
      </c>
      <c r="EE21" s="49">
        <f>IF(ED21=0,0,ED21/[1]基準人口!$C16*100000)</f>
        <v>12.217470983506415</v>
      </c>
      <c r="EF21" s="50">
        <v>2</v>
      </c>
      <c r="EG21" s="49">
        <f>IF(EF21=0,0,EF21/[1]基準人口!$D16*100000)</f>
        <v>21.997360316761991</v>
      </c>
      <c r="EH21" s="48">
        <f t="shared" si="13"/>
        <v>9</v>
      </c>
      <c r="EI21" s="49">
        <f>IF(EH21=0,0,EH21/[1]基準人口!$B16*100000)</f>
        <v>52.092377148810556</v>
      </c>
      <c r="EJ21" s="50">
        <v>4</v>
      </c>
      <c r="EK21" s="49">
        <f>IF(EJ21=0,0,EJ21/[1]基準人口!$C16*100000)</f>
        <v>48.869883934025658</v>
      </c>
      <c r="EL21" s="50">
        <v>5</v>
      </c>
      <c r="EM21" s="49">
        <f>IF(EL21=0,0,EL21/[1]基準人口!$D16*100000)</f>
        <v>54.993400791904975</v>
      </c>
      <c r="EN21" s="48">
        <f t="shared" si="14"/>
        <v>9</v>
      </c>
      <c r="EO21" s="49">
        <f>IF(EN21=0,0,EN21/[1]基準人口!$B16*100000)</f>
        <v>52.092377148810556</v>
      </c>
      <c r="EP21" s="50">
        <v>3</v>
      </c>
      <c r="EQ21" s="49">
        <f>IF(EP21=0,0,EP21/[1]基準人口!$C16*100000)</f>
        <v>36.652412950519242</v>
      </c>
      <c r="ER21" s="50">
        <v>6</v>
      </c>
      <c r="ES21" s="49">
        <f>IF(ER21=0,0,ER21/[1]基準人口!$D16*100000)</f>
        <v>65.992080950285967</v>
      </c>
      <c r="ET21" s="48">
        <f t="shared" si="15"/>
        <v>1</v>
      </c>
      <c r="EU21" s="49">
        <f>IF(ET21=0,0,ET21/[1]基準人口!$B16*100000)</f>
        <v>5.7880419054233956</v>
      </c>
      <c r="EV21" s="50">
        <v>0</v>
      </c>
      <c r="EW21" s="49">
        <f>IF(EV21=0,0,EV21/[1]基準人口!$C16*100000)</f>
        <v>0</v>
      </c>
      <c r="EX21" s="50">
        <v>1</v>
      </c>
      <c r="EY21" s="49">
        <f>IF(EX21=0,0,EX21/[1]基準人口!$D16*100000)</f>
        <v>10.998680158380996</v>
      </c>
      <c r="EZ21" s="92" t="s">
        <v>140</v>
      </c>
      <c r="FA21" s="20"/>
      <c r="FB21" s="77" t="s">
        <v>140</v>
      </c>
      <c r="FC21" s="48">
        <f t="shared" si="16"/>
        <v>3</v>
      </c>
      <c r="FD21" s="53">
        <f>IF(FC21=0,0,FC21/[1]基準人口!$B16*100000)</f>
        <v>17.364125716270184</v>
      </c>
      <c r="FE21" s="50">
        <v>1</v>
      </c>
      <c r="FF21" s="53">
        <f>IF(FE21=0,0,FE21/[1]基準人口!$C16*100000)</f>
        <v>12.217470983506415</v>
      </c>
      <c r="FG21" s="50">
        <v>2</v>
      </c>
      <c r="FH21" s="53">
        <f>IF(FG21=0,0,FG21/[1]基準人口!$D16*100000)</f>
        <v>21.997360316761991</v>
      </c>
      <c r="FI21" s="48">
        <f t="shared" si="17"/>
        <v>5</v>
      </c>
      <c r="FJ21" s="53">
        <f>IF(FI21=0,0,FI21/[1]基準人口!$B16*100000)</f>
        <v>28.940209527116977</v>
      </c>
      <c r="FK21" s="50">
        <v>2</v>
      </c>
      <c r="FL21" s="53">
        <f>IF(FK21=0,0,FK21/[1]基準人口!$C16*100000)</f>
        <v>24.434941967012829</v>
      </c>
      <c r="FM21" s="50">
        <v>3</v>
      </c>
      <c r="FN21" s="53">
        <f>IF(FM21=0,0,FM21/[1]基準人口!$D16*100000)</f>
        <v>32.996040475142983</v>
      </c>
      <c r="FO21" s="48">
        <f t="shared" si="18"/>
        <v>3</v>
      </c>
      <c r="FP21" s="49">
        <f>IF(FO21=0,0,FO21/[1]基準人口!$B16*100000)</f>
        <v>17.364125716270184</v>
      </c>
      <c r="FQ21" s="50">
        <v>3</v>
      </c>
      <c r="FR21" s="49">
        <f>IF(FQ21=0,0,FQ21/[1]基準人口!$C16*100000)</f>
        <v>36.652412950519242</v>
      </c>
      <c r="FS21" s="50">
        <v>0</v>
      </c>
      <c r="FT21" s="49">
        <f>IF(FS21=0,0,FS21/[1]基準人口!$D16*100000)</f>
        <v>0</v>
      </c>
      <c r="FU21" s="48">
        <f t="shared" si="19"/>
        <v>14</v>
      </c>
      <c r="FV21" s="53">
        <f>IF(FU21=0,0,FU21/[1]基準人口!$B16*100000)</f>
        <v>81.032586675927533</v>
      </c>
      <c r="FW21" s="50">
        <v>9</v>
      </c>
      <c r="FX21" s="53">
        <f>IF(FW21=0,0,FW21/[1]基準人口!$C16*100000)</f>
        <v>109.95723885155772</v>
      </c>
      <c r="FY21" s="50">
        <v>5</v>
      </c>
      <c r="FZ21" s="53">
        <f>IF(FY21=0,0,FY21/[1]基準人口!$D16*100000)</f>
        <v>54.993400791904975</v>
      </c>
      <c r="GA21" s="48">
        <f t="shared" si="20"/>
        <v>3</v>
      </c>
      <c r="GB21" s="49">
        <f>IF(GA21=0,0,GA21/[1]基準人口!$B16*100000)</f>
        <v>17.364125716270184</v>
      </c>
      <c r="GC21" s="50">
        <v>3</v>
      </c>
      <c r="GD21" s="49">
        <f>IF(GC21=0,0,GC21/[1]基準人口!$C16*100000)</f>
        <v>36.652412950519242</v>
      </c>
      <c r="GE21" s="50">
        <v>0</v>
      </c>
      <c r="GF21" s="49">
        <f>IF(GE21=0,0,GE21/[1]基準人口!$D16*100000)</f>
        <v>0</v>
      </c>
      <c r="GG21" s="48">
        <f t="shared" si="21"/>
        <v>0</v>
      </c>
      <c r="GH21" s="49">
        <f>IF(GG21=0,0,GG21/[1]基準人口!$B16*100000)</f>
        <v>0</v>
      </c>
      <c r="GI21" s="50">
        <v>0</v>
      </c>
      <c r="GJ21" s="49">
        <f>IF(GI21=0,0,GI21/[1]基準人口!$C16*100000)</f>
        <v>0</v>
      </c>
      <c r="GK21" s="50">
        <v>0</v>
      </c>
      <c r="GL21" s="49">
        <f>IF(GK21=0,0,GK21/[1]基準人口!$D16*100000)</f>
        <v>0</v>
      </c>
      <c r="GM21" s="92" t="s">
        <v>140</v>
      </c>
      <c r="GN21" s="20"/>
      <c r="GO21" s="77" t="s">
        <v>141</v>
      </c>
      <c r="GP21" s="54">
        <f t="shared" si="22"/>
        <v>4</v>
      </c>
      <c r="GQ21" s="49">
        <f>IF(GP21=0,0,GP21/[1]基準人口!$B16*100000)</f>
        <v>23.152167621693582</v>
      </c>
      <c r="GR21" s="50">
        <v>2</v>
      </c>
      <c r="GS21" s="49">
        <f>IF(GR21=0,0,GR21/[1]基準人口!$C16*100000)</f>
        <v>24.434941967012829</v>
      </c>
      <c r="GT21" s="50">
        <v>2</v>
      </c>
      <c r="GU21" s="49">
        <f>IF(GT21=0,0,GT21/[1]基準人口!$D16*100000)</f>
        <v>21.997360316761991</v>
      </c>
      <c r="GV21" s="48">
        <f t="shared" si="23"/>
        <v>5</v>
      </c>
      <c r="GW21" s="49">
        <f>IF(GV21=0,0,GV21/[1]基準人口!$B16*100000)</f>
        <v>28.940209527116977</v>
      </c>
      <c r="GX21" s="50">
        <v>3</v>
      </c>
      <c r="GY21" s="49">
        <f>IF(GX21=0,0,GX21/[1]基準人口!$C16*100000)</f>
        <v>36.652412950519242</v>
      </c>
      <c r="GZ21" s="50">
        <v>2</v>
      </c>
      <c r="HA21" s="49">
        <f>IF(GZ21=0,0,GZ21/[1]基準人口!$D16*100000)</f>
        <v>21.997360316761991</v>
      </c>
      <c r="HB21" s="54">
        <f t="shared" si="24"/>
        <v>10</v>
      </c>
      <c r="HC21" s="49">
        <f>IF(HB21=0,0,HB21/[1]基準人口!$B16*100000)</f>
        <v>57.880419054233954</v>
      </c>
      <c r="HD21" s="50">
        <v>1</v>
      </c>
      <c r="HE21" s="49">
        <f>IF(HD21=0,0,HD21/[1]基準人口!$C16*100000)</f>
        <v>12.217470983506415</v>
      </c>
      <c r="HF21" s="50">
        <v>9</v>
      </c>
      <c r="HG21" s="53">
        <f>IF(HF21=0,0,HF21/[1]基準人口!$D16*100000)</f>
        <v>98.988121425428943</v>
      </c>
      <c r="HH21" s="54">
        <f t="shared" si="25"/>
        <v>5</v>
      </c>
      <c r="HI21" s="49">
        <f>IF(HH21=0,0,HH21/[1]基準人口!$B16*100000)</f>
        <v>28.940209527116977</v>
      </c>
      <c r="HJ21" s="50">
        <v>4</v>
      </c>
      <c r="HK21" s="53">
        <f>IF(HJ21=0,0,HJ21/[1]基準人口!$C16*100000)</f>
        <v>48.869883934025658</v>
      </c>
      <c r="HL21" s="50">
        <v>1</v>
      </c>
      <c r="HM21" s="49">
        <f>IF(HL21=0,0,HL21/[1]基準人口!$D16*100000)</f>
        <v>10.998680158380996</v>
      </c>
      <c r="HN21" s="54">
        <f t="shared" si="26"/>
        <v>0</v>
      </c>
      <c r="HO21" s="49">
        <f>IF(HN21=0,0,HN21/[1]基準人口!$B16*100000)</f>
        <v>0</v>
      </c>
      <c r="HP21" s="50">
        <v>0</v>
      </c>
      <c r="HQ21" s="53">
        <f>IF(HP21=0,0,HP21/[1]基準人口!$C16*100000)</f>
        <v>0</v>
      </c>
      <c r="HR21" s="50">
        <v>0</v>
      </c>
      <c r="HS21" s="49">
        <f>IF(HR21=0,0,HR21/[1]基準人口!$D16*100000)</f>
        <v>0</v>
      </c>
      <c r="HT21" s="54">
        <f t="shared" si="27"/>
        <v>0</v>
      </c>
      <c r="HU21" s="49">
        <f>IF(HT21=0,0,HT21/[1]基準人口!$B16*100000)</f>
        <v>0</v>
      </c>
      <c r="HV21" s="50">
        <v>0</v>
      </c>
      <c r="HW21" s="53">
        <f>IF(HV21=0,0,HV21/[1]基準人口!$C16*100000)</f>
        <v>0</v>
      </c>
      <c r="HX21" s="50">
        <v>0</v>
      </c>
      <c r="HY21" s="49">
        <f>IF(HX21=0,0,HX21/[1]基準人口!$D16*100000)</f>
        <v>0</v>
      </c>
      <c r="HZ21" s="54">
        <f t="shared" si="28"/>
        <v>2</v>
      </c>
      <c r="IA21" s="49">
        <f>IF(HZ21=0,0,HZ21/[1]基準人口!$B16*100000)</f>
        <v>11.576083810846791</v>
      </c>
      <c r="IB21" s="50">
        <v>1</v>
      </c>
      <c r="IC21" s="53">
        <f>IF(IB21=0,0,IB21/[1]基準人口!$C16*100000)</f>
        <v>12.217470983506415</v>
      </c>
      <c r="ID21" s="50">
        <v>1</v>
      </c>
      <c r="IE21" s="55">
        <f>IF(ID21=0,0,ID21/[1]基準人口!$D16*100000)</f>
        <v>10.998680158380996</v>
      </c>
      <c r="IF21" s="92" t="s">
        <v>140</v>
      </c>
      <c r="IG21" s="35"/>
      <c r="IH21" s="36"/>
      <c r="II21" s="37"/>
      <c r="IJ21" s="37"/>
      <c r="IK21" s="37"/>
      <c r="IL21" s="37"/>
      <c r="IM21" s="37"/>
      <c r="IN21" s="37"/>
      <c r="IO21" s="37"/>
    </row>
    <row r="22" spans="1:249" s="38" customFormat="1" ht="24.75" customHeight="1" x14ac:dyDescent="0.15">
      <c r="A22" s="77" t="s">
        <v>142</v>
      </c>
      <c r="B22" s="47">
        <v>345</v>
      </c>
      <c r="C22" s="48">
        <f t="shared" si="29"/>
        <v>92</v>
      </c>
      <c r="D22" s="49">
        <f>IF(C22=0,0,C22/[1]基準人口!$B17*100000)</f>
        <v>985.22167487684726</v>
      </c>
      <c r="E22" s="50">
        <v>35</v>
      </c>
      <c r="F22" s="49">
        <f>IF(E22=0,0,E22/[1]基準人口!$C17*100000)</f>
        <v>791.8552036199095</v>
      </c>
      <c r="G22" s="50">
        <v>57</v>
      </c>
      <c r="H22" s="49">
        <f>IF(G22=0,0,G22/[1]基準人口!$D17*100000)</f>
        <v>1159.007726718178</v>
      </c>
      <c r="I22" s="48">
        <f t="shared" si="30"/>
        <v>0</v>
      </c>
      <c r="J22" s="49">
        <f>IF(I22=0,0,I22/[1]基準人口!$B17*100000)</f>
        <v>0</v>
      </c>
      <c r="K22" s="50">
        <v>0</v>
      </c>
      <c r="L22" s="49">
        <f>IF(K22=0,0,K22/[1]基準人口!$C17*100000)</f>
        <v>0</v>
      </c>
      <c r="M22" s="50">
        <v>0</v>
      </c>
      <c r="N22" s="49">
        <f>IF(M22=0,0,M22/[1]基準人口!$D17*100000)</f>
        <v>0</v>
      </c>
      <c r="O22" s="48">
        <f t="shared" si="31"/>
        <v>27</v>
      </c>
      <c r="P22" s="49">
        <f>IF(O22=0,0,O22/[1]基準人口!$B17*100000)</f>
        <v>289.14114371385733</v>
      </c>
      <c r="Q22" s="50">
        <v>9</v>
      </c>
      <c r="R22" s="49">
        <f>IF(Q22=0,0,Q22/[1]基準人口!$C17*100000)</f>
        <v>203.61990950226246</v>
      </c>
      <c r="S22" s="50">
        <v>18</v>
      </c>
      <c r="T22" s="49">
        <f>IF(S22=0,0,S22/[1]基準人口!$D17*100000)</f>
        <v>366.0024400162668</v>
      </c>
      <c r="U22" s="48">
        <f t="shared" si="0"/>
        <v>0</v>
      </c>
      <c r="V22" s="49">
        <f>IF(U22=0,0,U22/[1]基準人口!$B17*100000)</f>
        <v>0</v>
      </c>
      <c r="W22" s="50">
        <v>0</v>
      </c>
      <c r="X22" s="49">
        <f>IF(W22=0,0,W22/[1]基準人口!$C17*100000)</f>
        <v>0</v>
      </c>
      <c r="Y22" s="50">
        <v>0</v>
      </c>
      <c r="Z22" s="49">
        <f>IF(Y22=0,0,Y22/[1]基準人口!$D17*100000)</f>
        <v>0</v>
      </c>
      <c r="AA22" s="48">
        <f t="shared" si="1"/>
        <v>3</v>
      </c>
      <c r="AB22" s="49">
        <f>IF(AA22=0,0,AA22/[1]基準人口!$B17*100000)</f>
        <v>32.126793745984152</v>
      </c>
      <c r="AC22" s="50">
        <v>2</v>
      </c>
      <c r="AD22" s="49">
        <f>IF(AC22=0,0,AC22/[1]基準人口!$C17*100000)</f>
        <v>45.248868778280546</v>
      </c>
      <c r="AE22" s="50">
        <v>1</v>
      </c>
      <c r="AF22" s="49">
        <f>IF(AE22=0,0,AE22/[1]基準人口!$D17*100000)</f>
        <v>20.333468889792599</v>
      </c>
      <c r="AG22" s="48">
        <f t="shared" si="32"/>
        <v>4</v>
      </c>
      <c r="AH22" s="49">
        <f>IF(AG22=0,0,AG22/[1]基準人口!$B17*100000)</f>
        <v>42.835724994645531</v>
      </c>
      <c r="AI22" s="50">
        <v>3</v>
      </c>
      <c r="AJ22" s="49">
        <f>IF(AI22=0,0,AI22/[1]基準人口!$C17*100000)</f>
        <v>67.873303167420815</v>
      </c>
      <c r="AK22" s="50">
        <v>1</v>
      </c>
      <c r="AL22" s="49">
        <f>IF(AK22=0,0,AK22/[1]基準人口!$D17*100000)</f>
        <v>20.333468889792599</v>
      </c>
      <c r="AM22" s="92" t="s">
        <v>142</v>
      </c>
      <c r="AN22" s="20"/>
      <c r="AO22" s="98" t="s">
        <v>142</v>
      </c>
      <c r="AP22" s="48">
        <f t="shared" si="2"/>
        <v>2</v>
      </c>
      <c r="AQ22" s="49">
        <f>IF(AP22=0,0,AP22/[1]基準人口!$B17*100000)</f>
        <v>21.417862497322766</v>
      </c>
      <c r="AR22" s="50">
        <v>1</v>
      </c>
      <c r="AS22" s="49">
        <f>IF(AR22=0,0,AR22/[1]基準人口!$C17*100000)</f>
        <v>22.624434389140273</v>
      </c>
      <c r="AT22" s="50">
        <v>1</v>
      </c>
      <c r="AU22" s="49">
        <f>IF(AT22=0,0,AT22/[1]基準人口!$D17*100000)</f>
        <v>20.333468889792599</v>
      </c>
      <c r="AV22" s="48">
        <f t="shared" si="3"/>
        <v>6</v>
      </c>
      <c r="AW22" s="49">
        <f>IF(AV22=0,0,AV22/[1]基準人口!$B17*100000)</f>
        <v>64.253587491968304</v>
      </c>
      <c r="AX22" s="50">
        <f t="shared" si="33"/>
        <v>4</v>
      </c>
      <c r="AY22" s="49">
        <f>IF(AX22=0,0,AX22/[1]基準人口!$C17*100000)</f>
        <v>90.497737556561091</v>
      </c>
      <c r="AZ22" s="50">
        <f t="shared" si="33"/>
        <v>2</v>
      </c>
      <c r="BA22" s="49">
        <f>IF(AZ22=0,0,AZ22/[1]基準人口!$D17*100000)</f>
        <v>40.666937779585197</v>
      </c>
      <c r="BB22" s="48">
        <f t="shared" si="4"/>
        <v>5</v>
      </c>
      <c r="BC22" s="49">
        <f>IF(BB22=0,0,BB22/[1]基準人口!$B17*100000)</f>
        <v>53.544656243306918</v>
      </c>
      <c r="BD22" s="50">
        <v>1</v>
      </c>
      <c r="BE22" s="49">
        <f>IF(BD22=0,0,BD22/[1]基準人口!$C17*100000)</f>
        <v>22.624434389140273</v>
      </c>
      <c r="BF22" s="50">
        <v>4</v>
      </c>
      <c r="BG22" s="49">
        <f>IF(BF22=0,0,BF22/[1]基準人口!$D17*100000)</f>
        <v>81.333875559170394</v>
      </c>
      <c r="BH22" s="48">
        <f t="shared" si="5"/>
        <v>1</v>
      </c>
      <c r="BI22" s="49">
        <f>IF(BH22=0,0,BH22/[1]基準人口!$B17*100000)</f>
        <v>10.708931248661383</v>
      </c>
      <c r="BJ22" s="50">
        <v>0</v>
      </c>
      <c r="BK22" s="49">
        <f>IF(BJ22=0,0,BJ22/[1]基準人口!$C17*100000)</f>
        <v>0</v>
      </c>
      <c r="BL22" s="50">
        <v>1</v>
      </c>
      <c r="BM22" s="49">
        <f>IF(BL22=0,0,BL22/[1]基準人口!$D17*100000)</f>
        <v>20.333468889792599</v>
      </c>
      <c r="BN22" s="48">
        <f t="shared" si="6"/>
        <v>2</v>
      </c>
      <c r="BO22" s="49">
        <f>IF(BN22=0,0,BN22/[1]基準人口!$B17*100000)</f>
        <v>21.417862497322766</v>
      </c>
      <c r="BP22" s="50">
        <v>1</v>
      </c>
      <c r="BQ22" s="49">
        <f>IF(BP22=0,0,BP22/[1]基準人口!$C17*100000)</f>
        <v>22.624434389140273</v>
      </c>
      <c r="BR22" s="50">
        <v>1</v>
      </c>
      <c r="BS22" s="49">
        <f>IF(BR22=0,0,BR22/[1]基準人口!$D17*100000)</f>
        <v>20.333468889792599</v>
      </c>
      <c r="BT22" s="48">
        <f t="shared" si="34"/>
        <v>3</v>
      </c>
      <c r="BU22" s="49">
        <f>IF(BT22=0,0,BT22/[1]基準人口!$B17*100000)</f>
        <v>32.126793745984152</v>
      </c>
      <c r="BV22" s="50">
        <v>1</v>
      </c>
      <c r="BW22" s="49">
        <f>IF(BV22=0,0,BV22/[1]基準人口!$C17*100000)</f>
        <v>22.624434389140273</v>
      </c>
      <c r="BX22" s="50">
        <v>2</v>
      </c>
      <c r="BY22" s="49">
        <f>IF(BX22=0,0,BX22/[1]基準人口!$D17*100000)</f>
        <v>40.666937779585197</v>
      </c>
      <c r="BZ22" s="92" t="s">
        <v>143</v>
      </c>
      <c r="CA22" s="20"/>
      <c r="CB22" s="77" t="s">
        <v>142</v>
      </c>
      <c r="CC22" s="48">
        <f t="shared" si="35"/>
        <v>2</v>
      </c>
      <c r="CD22" s="49">
        <f>IF(CC22=0,0,CC22/[1]基準人口!$B17*100000)</f>
        <v>21.417862497322766</v>
      </c>
      <c r="CE22" s="50">
        <v>0</v>
      </c>
      <c r="CF22" s="49">
        <f>IF(CE22=0,0,CE22/[1]基準人口!$C17*100000)</f>
        <v>0</v>
      </c>
      <c r="CG22" s="50">
        <v>2</v>
      </c>
      <c r="CH22" s="49">
        <f>IF(CG22=0,0,CG22/[1]基準人口!$D17*100000)</f>
        <v>40.666937779585197</v>
      </c>
      <c r="CI22" s="48">
        <f t="shared" si="36"/>
        <v>1</v>
      </c>
      <c r="CJ22" s="49">
        <f>IF(CI22=0,0,CI22/[1]基準人口!$D17*100000)</f>
        <v>20.333468889792599</v>
      </c>
      <c r="CK22" s="51">
        <v>0</v>
      </c>
      <c r="CL22" s="52" t="s">
        <v>124</v>
      </c>
      <c r="CM22" s="50">
        <v>1</v>
      </c>
      <c r="CN22" s="49">
        <f>IF(CM22=0,0,CM22/[1]基準人口!$D17*100000)</f>
        <v>20.333468889792599</v>
      </c>
      <c r="CO22" s="48">
        <f t="shared" si="37"/>
        <v>0</v>
      </c>
      <c r="CP22" s="49">
        <f>IF(CO22=0,0,CO22/[1]基準人口!$B17*100000)</f>
        <v>0</v>
      </c>
      <c r="CQ22" s="50">
        <v>0</v>
      </c>
      <c r="CR22" s="49">
        <f>IF(CQ22=0,0,CQ22/[1]基準人口!$C17*100000)</f>
        <v>0</v>
      </c>
      <c r="CS22" s="50">
        <v>0</v>
      </c>
      <c r="CT22" s="49">
        <f>IF(CS22=0,0,CS22/[1]基準人口!$D17*100000)</f>
        <v>0</v>
      </c>
      <c r="CU22" s="48">
        <f t="shared" si="7"/>
        <v>0</v>
      </c>
      <c r="CV22" s="49">
        <f>IF(CU22=0,0,CU22/[1]基準人口!$B17*100000)</f>
        <v>0</v>
      </c>
      <c r="CW22" s="50">
        <v>0</v>
      </c>
      <c r="CX22" s="49">
        <f>IF(CW22=0,0,CW22/[1]基準人口!$C17*100000)</f>
        <v>0</v>
      </c>
      <c r="CY22" s="50">
        <v>0</v>
      </c>
      <c r="CZ22" s="49">
        <f>IF(CY22=0,0,CY22/[1]基準人口!$D17*100000)</f>
        <v>0</v>
      </c>
      <c r="DA22" s="48">
        <f t="shared" si="8"/>
        <v>0</v>
      </c>
      <c r="DB22" s="49">
        <f>IF(DA22=0,0,DA22/[1]基準人口!$B17*100000)</f>
        <v>0</v>
      </c>
      <c r="DC22" s="50">
        <v>0</v>
      </c>
      <c r="DD22" s="49">
        <f>IF(DC22=0,0,DC22/[1]基準人口!$C17*100000)</f>
        <v>0</v>
      </c>
      <c r="DE22" s="50">
        <v>0</v>
      </c>
      <c r="DF22" s="49">
        <f>IF(DE22=0,0,DE22/[1]基準人口!$D17*100000)</f>
        <v>0</v>
      </c>
      <c r="DG22" s="48">
        <f t="shared" si="9"/>
        <v>13</v>
      </c>
      <c r="DH22" s="49">
        <f>IF(DG22=0,0,DG22/[1]基準人口!$B17*100000)</f>
        <v>139.21610623259798</v>
      </c>
      <c r="DI22" s="50">
        <v>2</v>
      </c>
      <c r="DJ22" s="49">
        <f>IF(DI22=0,0,DI22/[1]基準人口!$C17*100000)</f>
        <v>45.248868778280546</v>
      </c>
      <c r="DK22" s="50">
        <v>11</v>
      </c>
      <c r="DL22" s="49">
        <f>IF(DK22=0,0,DK22/[1]基準人口!$D17*100000)</f>
        <v>223.66815778771857</v>
      </c>
      <c r="DM22" s="92" t="s">
        <v>143</v>
      </c>
      <c r="DN22" s="20"/>
      <c r="DO22" s="77" t="s">
        <v>142</v>
      </c>
      <c r="DP22" s="48">
        <f t="shared" si="10"/>
        <v>3</v>
      </c>
      <c r="DQ22" s="49">
        <f>IF(DP22=0,0,DP22/[1]基準人口!$B17*100000)</f>
        <v>32.126793745984152</v>
      </c>
      <c r="DR22" s="50">
        <v>1</v>
      </c>
      <c r="DS22" s="49">
        <f>IF(DR22=0,0,DR22/[1]基準人口!$C17*100000)</f>
        <v>22.624434389140273</v>
      </c>
      <c r="DT22" s="50">
        <v>2</v>
      </c>
      <c r="DU22" s="49">
        <f>IF(DT22=0,0,DT22/[1]基準人口!$D17*100000)</f>
        <v>40.666937779585197</v>
      </c>
      <c r="DV22" s="48">
        <f t="shared" si="11"/>
        <v>1</v>
      </c>
      <c r="DW22" s="49">
        <f>IF(DV22=0,0,DV22/[1]基準人口!$B17*100000)</f>
        <v>10.708931248661383</v>
      </c>
      <c r="DX22" s="50">
        <v>0</v>
      </c>
      <c r="DY22" s="49">
        <f>IF(DX22=0,0,DX22/[1]基準人口!$C17*100000)</f>
        <v>0</v>
      </c>
      <c r="DZ22" s="50">
        <v>1</v>
      </c>
      <c r="EA22" s="49">
        <f>IF(DZ22=0,0,DZ22/[1]基準人口!$D17*100000)</f>
        <v>20.333468889792599</v>
      </c>
      <c r="EB22" s="48">
        <f t="shared" si="12"/>
        <v>2</v>
      </c>
      <c r="EC22" s="49">
        <f>IF(EB22=0,0,EB22/[1]基準人口!$B17*100000)</f>
        <v>21.417862497322766</v>
      </c>
      <c r="ED22" s="50">
        <v>1</v>
      </c>
      <c r="EE22" s="49">
        <f>IF(ED22=0,0,ED22/[1]基準人口!$C17*100000)</f>
        <v>22.624434389140273</v>
      </c>
      <c r="EF22" s="50">
        <v>1</v>
      </c>
      <c r="EG22" s="49">
        <f>IF(EF22=0,0,EF22/[1]基準人口!$D17*100000)</f>
        <v>20.333468889792599</v>
      </c>
      <c r="EH22" s="48">
        <f t="shared" si="13"/>
        <v>6</v>
      </c>
      <c r="EI22" s="49">
        <f>IF(EH22=0,0,EH22/[1]基準人口!$B17*100000)</f>
        <v>64.253587491968304</v>
      </c>
      <c r="EJ22" s="50">
        <v>0</v>
      </c>
      <c r="EK22" s="49">
        <f>IF(EJ22=0,0,EJ22/[1]基準人口!$C17*100000)</f>
        <v>0</v>
      </c>
      <c r="EL22" s="50">
        <v>6</v>
      </c>
      <c r="EM22" s="49">
        <f>IF(EL22=0,0,EL22/[1]基準人口!$D17*100000)</f>
        <v>122.00081333875559</v>
      </c>
      <c r="EN22" s="48">
        <f t="shared" si="14"/>
        <v>9</v>
      </c>
      <c r="EO22" s="49">
        <f>IF(EN22=0,0,EN22/[1]基準人口!$B17*100000)</f>
        <v>96.380381237952449</v>
      </c>
      <c r="EP22" s="50">
        <v>5</v>
      </c>
      <c r="EQ22" s="49">
        <f>IF(EP22=0,0,EP22/[1]基準人口!$C17*100000)</f>
        <v>113.12217194570137</v>
      </c>
      <c r="ER22" s="50">
        <v>4</v>
      </c>
      <c r="ES22" s="49">
        <f>IF(ER22=0,0,ER22/[1]基準人口!$D17*100000)</f>
        <v>81.333875559170394</v>
      </c>
      <c r="ET22" s="48">
        <f t="shared" si="15"/>
        <v>1</v>
      </c>
      <c r="EU22" s="49">
        <f>IF(ET22=0,0,ET22/[1]基準人口!$B17*100000)</f>
        <v>10.708931248661383</v>
      </c>
      <c r="EV22" s="50">
        <v>0</v>
      </c>
      <c r="EW22" s="49">
        <f>IF(EV22=0,0,EV22/[1]基準人口!$C17*100000)</f>
        <v>0</v>
      </c>
      <c r="EX22" s="50">
        <v>1</v>
      </c>
      <c r="EY22" s="49">
        <f>IF(EX22=0,0,EX22/[1]基準人口!$D17*100000)</f>
        <v>20.333468889792599</v>
      </c>
      <c r="EZ22" s="92" t="s">
        <v>142</v>
      </c>
      <c r="FA22" s="20"/>
      <c r="FB22" s="77" t="s">
        <v>142</v>
      </c>
      <c r="FC22" s="48">
        <f t="shared" si="16"/>
        <v>4</v>
      </c>
      <c r="FD22" s="53">
        <f>IF(FC22=0,0,FC22/[1]基準人口!$B17*100000)</f>
        <v>42.835724994645531</v>
      </c>
      <c r="FE22" s="50">
        <v>1</v>
      </c>
      <c r="FF22" s="53">
        <f>IF(FE22=0,0,FE22/[1]基準人口!$C17*100000)</f>
        <v>22.624434389140273</v>
      </c>
      <c r="FG22" s="50">
        <v>3</v>
      </c>
      <c r="FH22" s="53">
        <f>IF(FG22=0,0,FG22/[1]基準人口!$D17*100000)</f>
        <v>61.000406669377796</v>
      </c>
      <c r="FI22" s="48">
        <f t="shared" si="17"/>
        <v>4</v>
      </c>
      <c r="FJ22" s="53">
        <f>IF(FI22=0,0,FI22/[1]基準人口!$B17*100000)</f>
        <v>42.835724994645531</v>
      </c>
      <c r="FK22" s="50">
        <v>4</v>
      </c>
      <c r="FL22" s="53">
        <f>IF(FK22=0,0,FK22/[1]基準人口!$C17*100000)</f>
        <v>90.497737556561091</v>
      </c>
      <c r="FM22" s="50">
        <v>0</v>
      </c>
      <c r="FN22" s="53">
        <f>IF(FM22=0,0,FM22/[1]基準人口!$D17*100000)</f>
        <v>0</v>
      </c>
      <c r="FO22" s="48">
        <f t="shared" si="18"/>
        <v>2</v>
      </c>
      <c r="FP22" s="49">
        <f>IF(FO22=0,0,FO22/[1]基準人口!$B17*100000)</f>
        <v>21.417862497322766</v>
      </c>
      <c r="FQ22" s="50">
        <v>1</v>
      </c>
      <c r="FR22" s="49">
        <f>IF(FQ22=0,0,FQ22/[1]基準人口!$C17*100000)</f>
        <v>22.624434389140273</v>
      </c>
      <c r="FS22" s="50">
        <v>1</v>
      </c>
      <c r="FT22" s="49">
        <f>IF(FS22=0,0,FS22/[1]基準人口!$D17*100000)</f>
        <v>20.333468889792599</v>
      </c>
      <c r="FU22" s="48">
        <f t="shared" si="19"/>
        <v>9</v>
      </c>
      <c r="FV22" s="53">
        <f>IF(FU22=0,0,FU22/[1]基準人口!$B17*100000)</f>
        <v>96.380381237952449</v>
      </c>
      <c r="FW22" s="50">
        <v>5</v>
      </c>
      <c r="FX22" s="53">
        <f>IF(FW22=0,0,FW22/[1]基準人口!$C17*100000)</f>
        <v>113.12217194570137</v>
      </c>
      <c r="FY22" s="50">
        <v>4</v>
      </c>
      <c r="FZ22" s="53">
        <f>IF(FY22=0,0,FY22/[1]基準人口!$D17*100000)</f>
        <v>81.333875559170394</v>
      </c>
      <c r="GA22" s="48">
        <f t="shared" si="20"/>
        <v>2</v>
      </c>
      <c r="GB22" s="49">
        <f>IF(GA22=0,0,GA22/[1]基準人口!$B17*100000)</f>
        <v>21.417862497322766</v>
      </c>
      <c r="GC22" s="50">
        <v>1</v>
      </c>
      <c r="GD22" s="49">
        <f>IF(GC22=0,0,GC22/[1]基準人口!$C17*100000)</f>
        <v>22.624434389140273</v>
      </c>
      <c r="GE22" s="50">
        <v>1</v>
      </c>
      <c r="GF22" s="49">
        <f>IF(GE22=0,0,GE22/[1]基準人口!$D17*100000)</f>
        <v>20.333468889792599</v>
      </c>
      <c r="GG22" s="48">
        <f t="shared" si="21"/>
        <v>0</v>
      </c>
      <c r="GH22" s="49">
        <f>IF(GG22=0,0,GG22/[1]基準人口!$B17*100000)</f>
        <v>0</v>
      </c>
      <c r="GI22" s="50">
        <v>0</v>
      </c>
      <c r="GJ22" s="49">
        <f>IF(GI22=0,0,GI22/[1]基準人口!$C17*100000)</f>
        <v>0</v>
      </c>
      <c r="GK22" s="50">
        <v>0</v>
      </c>
      <c r="GL22" s="49">
        <f>IF(GK22=0,0,GK22/[1]基準人口!$D17*100000)</f>
        <v>0</v>
      </c>
      <c r="GM22" s="92" t="s">
        <v>142</v>
      </c>
      <c r="GN22" s="20"/>
      <c r="GO22" s="77" t="s">
        <v>142</v>
      </c>
      <c r="GP22" s="54">
        <f t="shared" si="22"/>
        <v>0</v>
      </c>
      <c r="GQ22" s="49">
        <f>IF(GP22=0,0,GP22/[1]基準人口!$B17*100000)</f>
        <v>0</v>
      </c>
      <c r="GR22" s="50">
        <v>0</v>
      </c>
      <c r="GS22" s="49">
        <f>IF(GR22=0,0,GR22/[1]基準人口!$C17*100000)</f>
        <v>0</v>
      </c>
      <c r="GT22" s="50">
        <v>0</v>
      </c>
      <c r="GU22" s="49">
        <f>IF(GT22=0,0,GT22/[1]基準人口!$D17*100000)</f>
        <v>0</v>
      </c>
      <c r="GV22" s="48">
        <f t="shared" si="23"/>
        <v>0</v>
      </c>
      <c r="GW22" s="49">
        <f>IF(GV22=0,0,GV22/[1]基準人口!$B17*100000)</f>
        <v>0</v>
      </c>
      <c r="GX22" s="50">
        <v>0</v>
      </c>
      <c r="GY22" s="49">
        <f>IF(GX22=0,0,GX22/[1]基準人口!$C17*100000)</f>
        <v>0</v>
      </c>
      <c r="GZ22" s="50">
        <v>0</v>
      </c>
      <c r="HA22" s="49">
        <f>IF(GZ22=0,0,GZ22/[1]基準人口!$D17*100000)</f>
        <v>0</v>
      </c>
      <c r="HB22" s="54">
        <f t="shared" si="24"/>
        <v>3</v>
      </c>
      <c r="HC22" s="49">
        <f>IF(HB22=0,0,HB22/[1]基準人口!$B17*100000)</f>
        <v>32.126793745984152</v>
      </c>
      <c r="HD22" s="50">
        <v>0</v>
      </c>
      <c r="HE22" s="49">
        <f>IF(HD22=0,0,HD22/[1]基準人口!$C17*100000)</f>
        <v>0</v>
      </c>
      <c r="HF22" s="50">
        <v>3</v>
      </c>
      <c r="HG22" s="53">
        <f>IF(HF22=0,0,HF22/[1]基準人口!$D17*100000)</f>
        <v>61.000406669377796</v>
      </c>
      <c r="HH22" s="54">
        <f t="shared" si="25"/>
        <v>3</v>
      </c>
      <c r="HI22" s="49">
        <f>IF(HH22=0,0,HH22/[1]基準人口!$B17*100000)</f>
        <v>32.126793745984152</v>
      </c>
      <c r="HJ22" s="50">
        <v>1</v>
      </c>
      <c r="HK22" s="53">
        <f>IF(HJ22=0,0,HJ22/[1]基準人口!$C17*100000)</f>
        <v>22.624434389140273</v>
      </c>
      <c r="HL22" s="50">
        <v>2</v>
      </c>
      <c r="HM22" s="49">
        <f>IF(HL22=0,0,HL22/[1]基準人口!$D17*100000)</f>
        <v>40.666937779585197</v>
      </c>
      <c r="HN22" s="54">
        <f t="shared" si="26"/>
        <v>0</v>
      </c>
      <c r="HO22" s="49">
        <f>IF(HN22=0,0,HN22/[1]基準人口!$B17*100000)</f>
        <v>0</v>
      </c>
      <c r="HP22" s="50">
        <v>0</v>
      </c>
      <c r="HQ22" s="53">
        <f>IF(HP22=0,0,HP22/[1]基準人口!$C17*100000)</f>
        <v>0</v>
      </c>
      <c r="HR22" s="50">
        <v>0</v>
      </c>
      <c r="HS22" s="49">
        <f>IF(HR22=0,0,HR22/[1]基準人口!$D17*100000)</f>
        <v>0</v>
      </c>
      <c r="HT22" s="54">
        <f t="shared" si="27"/>
        <v>0</v>
      </c>
      <c r="HU22" s="49">
        <f>IF(HT22=0,0,HT22/[1]基準人口!$B17*100000)</f>
        <v>0</v>
      </c>
      <c r="HV22" s="50">
        <v>0</v>
      </c>
      <c r="HW22" s="53">
        <f>IF(HV22=0,0,HV22/[1]基準人口!$C17*100000)</f>
        <v>0</v>
      </c>
      <c r="HX22" s="50">
        <v>0</v>
      </c>
      <c r="HY22" s="49">
        <f>IF(HX22=0,0,HX22/[1]基準人口!$D17*100000)</f>
        <v>0</v>
      </c>
      <c r="HZ22" s="54">
        <f t="shared" si="28"/>
        <v>2</v>
      </c>
      <c r="IA22" s="49">
        <f>IF(HZ22=0,0,HZ22/[1]基準人口!$B17*100000)</f>
        <v>21.417862497322766</v>
      </c>
      <c r="IB22" s="50">
        <v>2</v>
      </c>
      <c r="IC22" s="53">
        <f>IF(IB22=0,0,IB22/[1]基準人口!$C17*100000)</f>
        <v>45.248868778280546</v>
      </c>
      <c r="ID22" s="50">
        <v>0</v>
      </c>
      <c r="IE22" s="55">
        <f>IF(ID22=0,0,ID22/[1]基準人口!$D17*100000)</f>
        <v>0</v>
      </c>
      <c r="IF22" s="92" t="s">
        <v>142</v>
      </c>
      <c r="IG22" s="35"/>
      <c r="IH22" s="46"/>
      <c r="II22" s="37"/>
      <c r="IJ22" s="37"/>
      <c r="IK22" s="37"/>
      <c r="IL22" s="37"/>
      <c r="IM22" s="37"/>
      <c r="IN22" s="37"/>
      <c r="IO22" s="37"/>
    </row>
    <row r="23" spans="1:249" s="38" customFormat="1" ht="24.75" customHeight="1" x14ac:dyDescent="0.15">
      <c r="A23" s="77" t="s">
        <v>144</v>
      </c>
      <c r="B23" s="47">
        <v>346</v>
      </c>
      <c r="C23" s="48">
        <f t="shared" si="29"/>
        <v>309</v>
      </c>
      <c r="D23" s="49">
        <f>IF(C23=0,0,C23/[1]基準人口!$B18*100000)</f>
        <v>1229.8996975003979</v>
      </c>
      <c r="E23" s="50">
        <v>146</v>
      </c>
      <c r="F23" s="49">
        <f>IF(E23=0,0,E23/[1]基準人口!$C18*100000)</f>
        <v>1226.8907563025211</v>
      </c>
      <c r="G23" s="50">
        <v>163</v>
      </c>
      <c r="H23" s="49">
        <f>IF(G23=0,0,G23/[1]基準人口!$D18*100000)</f>
        <v>1232.6073805202661</v>
      </c>
      <c r="I23" s="48">
        <f t="shared" si="30"/>
        <v>2</v>
      </c>
      <c r="J23" s="49">
        <f>IF(I23=0,0,I23/[1]基準人口!$B18*100000)</f>
        <v>7.9605158414265249</v>
      </c>
      <c r="K23" s="50">
        <v>2</v>
      </c>
      <c r="L23" s="49">
        <f>IF(K23=0,0,K23/[1]基準人口!$C18*100000)</f>
        <v>16.806722689075631</v>
      </c>
      <c r="M23" s="50">
        <v>0</v>
      </c>
      <c r="N23" s="49">
        <f>IF(M23=0,0,M23/[1]基準人口!$D18*100000)</f>
        <v>0</v>
      </c>
      <c r="O23" s="48">
        <f t="shared" si="31"/>
        <v>95</v>
      </c>
      <c r="P23" s="49">
        <f>IF(O23=0,0,O23/[1]基準人口!$B18*100000)</f>
        <v>378.12450246775995</v>
      </c>
      <c r="Q23" s="50">
        <v>43</v>
      </c>
      <c r="R23" s="49">
        <f>IF(Q23=0,0,Q23/[1]基準人口!$C18*100000)</f>
        <v>361.34453781512605</v>
      </c>
      <c r="S23" s="50">
        <v>52</v>
      </c>
      <c r="T23" s="49">
        <f>IF(S23=0,0,S23/[1]基準人口!$D18*100000)</f>
        <v>393.22444041137328</v>
      </c>
      <c r="U23" s="48">
        <f t="shared" si="0"/>
        <v>2</v>
      </c>
      <c r="V23" s="49">
        <f>IF(U23=0,0,U23/[1]基準人口!$B18*100000)</f>
        <v>7.9605158414265249</v>
      </c>
      <c r="W23" s="50">
        <v>2</v>
      </c>
      <c r="X23" s="49">
        <f>IF(W23=0,0,W23/[1]基準人口!$C18*100000)</f>
        <v>16.806722689075631</v>
      </c>
      <c r="Y23" s="50">
        <v>0</v>
      </c>
      <c r="Z23" s="49">
        <f>IF(Y23=0,0,Y23/[1]基準人口!$D18*100000)</f>
        <v>0</v>
      </c>
      <c r="AA23" s="48">
        <f t="shared" si="1"/>
        <v>10</v>
      </c>
      <c r="AB23" s="49">
        <f>IF(AA23=0,0,AA23/[1]基準人口!$B18*100000)</f>
        <v>39.802579207132624</v>
      </c>
      <c r="AC23" s="50">
        <v>5</v>
      </c>
      <c r="AD23" s="49">
        <f>IF(AC23=0,0,AC23/[1]基準人口!$C18*100000)</f>
        <v>42.016806722689076</v>
      </c>
      <c r="AE23" s="50">
        <v>5</v>
      </c>
      <c r="AF23" s="49">
        <f>IF(AE23=0,0,AE23/[1]基準人口!$D18*100000)</f>
        <v>37.810042347247432</v>
      </c>
      <c r="AG23" s="48">
        <f t="shared" si="32"/>
        <v>9</v>
      </c>
      <c r="AH23" s="49">
        <f>IF(AG23=0,0,AG23/[1]基準人口!$B18*100000)</f>
        <v>35.82232128641936</v>
      </c>
      <c r="AI23" s="50">
        <v>5</v>
      </c>
      <c r="AJ23" s="49">
        <f>IF(AI23=0,0,AI23/[1]基準人口!$C18*100000)</f>
        <v>42.016806722689076</v>
      </c>
      <c r="AK23" s="50">
        <v>4</v>
      </c>
      <c r="AL23" s="49">
        <f>IF(AK23=0,0,AK23/[1]基準人口!$D18*100000)</f>
        <v>30.248033877797944</v>
      </c>
      <c r="AM23" s="92" t="s">
        <v>144</v>
      </c>
      <c r="AN23" s="20"/>
      <c r="AO23" s="98" t="s">
        <v>144</v>
      </c>
      <c r="AP23" s="48">
        <f t="shared" si="2"/>
        <v>3</v>
      </c>
      <c r="AQ23" s="49">
        <f>IF(AP23=0,0,AP23/[1]基準人口!$B18*100000)</f>
        <v>11.940773762139788</v>
      </c>
      <c r="AR23" s="50">
        <v>2</v>
      </c>
      <c r="AS23" s="49">
        <f>IF(AR23=0,0,AR23/[1]基準人口!$C18*100000)</f>
        <v>16.806722689075631</v>
      </c>
      <c r="AT23" s="50">
        <v>1</v>
      </c>
      <c r="AU23" s="49">
        <f>IF(AT23=0,0,AT23/[1]基準人口!$D18*100000)</f>
        <v>7.562008469449486</v>
      </c>
      <c r="AV23" s="48">
        <f t="shared" si="3"/>
        <v>12</v>
      </c>
      <c r="AW23" s="49">
        <f>IF(AV23=0,0,AV23/[1]基準人口!$B18*100000)</f>
        <v>47.763095048559151</v>
      </c>
      <c r="AX23" s="50">
        <f t="shared" si="33"/>
        <v>7</v>
      </c>
      <c r="AY23" s="49">
        <f>IF(AX23=0,0,AX23/[1]基準人口!$C18*100000)</f>
        <v>58.823529411764703</v>
      </c>
      <c r="AZ23" s="50">
        <f t="shared" si="33"/>
        <v>5</v>
      </c>
      <c r="BA23" s="49">
        <f>IF(AZ23=0,0,AZ23/[1]基準人口!$D18*100000)</f>
        <v>37.810042347247432</v>
      </c>
      <c r="BB23" s="48">
        <f t="shared" si="4"/>
        <v>10</v>
      </c>
      <c r="BC23" s="49">
        <f>IF(BB23=0,0,BB23/[1]基準人口!$B18*100000)</f>
        <v>39.802579207132624</v>
      </c>
      <c r="BD23" s="50">
        <v>4</v>
      </c>
      <c r="BE23" s="49">
        <f>IF(BD23=0,0,BD23/[1]基準人口!$C18*100000)</f>
        <v>33.613445378151262</v>
      </c>
      <c r="BF23" s="50">
        <v>6</v>
      </c>
      <c r="BG23" s="49">
        <f>IF(BF23=0,0,BF23/[1]基準人口!$D18*100000)</f>
        <v>45.372050816696913</v>
      </c>
      <c r="BH23" s="48">
        <f t="shared" si="5"/>
        <v>4</v>
      </c>
      <c r="BI23" s="49">
        <f>IF(BH23=0,0,BH23/[1]基準人口!$B18*100000)</f>
        <v>15.92103168285305</v>
      </c>
      <c r="BJ23" s="50">
        <v>1</v>
      </c>
      <c r="BK23" s="49">
        <f>IF(BJ23=0,0,BJ23/[1]基準人口!$C18*100000)</f>
        <v>8.4033613445378155</v>
      </c>
      <c r="BL23" s="50">
        <v>3</v>
      </c>
      <c r="BM23" s="49">
        <f>IF(BL23=0,0,BL23/[1]基準人口!$D18*100000)</f>
        <v>22.686025408348456</v>
      </c>
      <c r="BN23" s="48">
        <f t="shared" si="6"/>
        <v>9</v>
      </c>
      <c r="BO23" s="49">
        <f>IF(BN23=0,0,BN23/[1]基準人口!$B18*100000)</f>
        <v>35.82232128641936</v>
      </c>
      <c r="BP23" s="50">
        <v>2</v>
      </c>
      <c r="BQ23" s="49">
        <f>IF(BP23=0,0,BP23/[1]基準人口!$C18*100000)</f>
        <v>16.806722689075631</v>
      </c>
      <c r="BR23" s="50">
        <v>7</v>
      </c>
      <c r="BS23" s="49">
        <f>IF(BR23=0,0,BR23/[1]基準人口!$D18*100000)</f>
        <v>52.9340592861464</v>
      </c>
      <c r="BT23" s="48">
        <f t="shared" si="34"/>
        <v>18</v>
      </c>
      <c r="BU23" s="49">
        <f>IF(BT23=0,0,BT23/[1]基準人口!$B18*100000)</f>
        <v>71.64464257283872</v>
      </c>
      <c r="BV23" s="50">
        <v>11</v>
      </c>
      <c r="BW23" s="49">
        <f>IF(BV23=0,0,BV23/[1]基準人口!$C18*100000)</f>
        <v>92.436974789915965</v>
      </c>
      <c r="BX23" s="50">
        <v>7</v>
      </c>
      <c r="BY23" s="49">
        <f>IF(BX23=0,0,BX23/[1]基準人口!$D18*100000)</f>
        <v>52.9340592861464</v>
      </c>
      <c r="BZ23" s="92" t="s">
        <v>144</v>
      </c>
      <c r="CA23" s="20"/>
      <c r="CB23" s="77" t="s">
        <v>144</v>
      </c>
      <c r="CC23" s="48">
        <f t="shared" si="35"/>
        <v>5</v>
      </c>
      <c r="CD23" s="49">
        <f>IF(CC23=0,0,CC23/[1]基準人口!$B18*100000)</f>
        <v>19.901289603566312</v>
      </c>
      <c r="CE23" s="50">
        <v>0</v>
      </c>
      <c r="CF23" s="49">
        <f>IF(CE23=0,0,CE23/[1]基準人口!$C18*100000)</f>
        <v>0</v>
      </c>
      <c r="CG23" s="50">
        <v>5</v>
      </c>
      <c r="CH23" s="49">
        <f>IF(CG23=0,0,CG23/[1]基準人口!$D18*100000)</f>
        <v>37.810042347247432</v>
      </c>
      <c r="CI23" s="48">
        <f t="shared" si="36"/>
        <v>3</v>
      </c>
      <c r="CJ23" s="49">
        <f>IF(CI23=0,0,CI23/[1]基準人口!$D18*100000)</f>
        <v>22.686025408348456</v>
      </c>
      <c r="CK23" s="51">
        <v>0</v>
      </c>
      <c r="CL23" s="52" t="s">
        <v>124</v>
      </c>
      <c r="CM23" s="50">
        <v>3</v>
      </c>
      <c r="CN23" s="49">
        <f>IF(CM23=0,0,CM23/[1]基準人口!$D18*100000)</f>
        <v>22.686025408348456</v>
      </c>
      <c r="CO23" s="48">
        <f t="shared" si="37"/>
        <v>0</v>
      </c>
      <c r="CP23" s="49">
        <f>IF(CO23=0,0,CO23/[1]基準人口!$B18*100000)</f>
        <v>0</v>
      </c>
      <c r="CQ23" s="50">
        <v>0</v>
      </c>
      <c r="CR23" s="49">
        <f>IF(CQ23=0,0,CQ23/[1]基準人口!$C18*100000)</f>
        <v>0</v>
      </c>
      <c r="CS23" s="50">
        <v>0</v>
      </c>
      <c r="CT23" s="49">
        <f>IF(CS23=0,0,CS23/[1]基準人口!$D18*100000)</f>
        <v>0</v>
      </c>
      <c r="CU23" s="48">
        <f t="shared" si="7"/>
        <v>2</v>
      </c>
      <c r="CV23" s="49">
        <f>IF(CU23=0,0,CU23/[1]基準人口!$B18*100000)</f>
        <v>7.9605158414265249</v>
      </c>
      <c r="CW23" s="50">
        <v>0</v>
      </c>
      <c r="CX23" s="49">
        <f>IF(CW23=0,0,CW23/[1]基準人口!$C18*100000)</f>
        <v>0</v>
      </c>
      <c r="CY23" s="50">
        <v>2</v>
      </c>
      <c r="CZ23" s="49">
        <f>IF(CY23=0,0,CY23/[1]基準人口!$D18*100000)</f>
        <v>15.124016938898972</v>
      </c>
      <c r="DA23" s="48">
        <f t="shared" si="8"/>
        <v>2</v>
      </c>
      <c r="DB23" s="49">
        <f>IF(DA23=0,0,DA23/[1]基準人口!$B18*100000)</f>
        <v>7.9605158414265249</v>
      </c>
      <c r="DC23" s="50">
        <v>1</v>
      </c>
      <c r="DD23" s="49">
        <f>IF(DC23=0,0,DC23/[1]基準人口!$C18*100000)</f>
        <v>8.4033613445378155</v>
      </c>
      <c r="DE23" s="50">
        <v>1</v>
      </c>
      <c r="DF23" s="49">
        <f>IF(DE23=0,0,DE23/[1]基準人口!$D18*100000)</f>
        <v>7.562008469449486</v>
      </c>
      <c r="DG23" s="48">
        <f t="shared" si="9"/>
        <v>47</v>
      </c>
      <c r="DH23" s="49">
        <f>IF(DG23=0,0,DG23/[1]基準人口!$B18*100000)</f>
        <v>187.07212227352332</v>
      </c>
      <c r="DI23" s="50">
        <v>18</v>
      </c>
      <c r="DJ23" s="49">
        <f>IF(DI23=0,0,DI23/[1]基準人口!$C18*100000)</f>
        <v>151.26050420168067</v>
      </c>
      <c r="DK23" s="50">
        <v>29</v>
      </c>
      <c r="DL23" s="49">
        <f>IF(DK23=0,0,DK23/[1]基準人口!$D18*100000)</f>
        <v>219.29824561403507</v>
      </c>
      <c r="DM23" s="92" t="s">
        <v>144</v>
      </c>
      <c r="DN23" s="20"/>
      <c r="DO23" s="77" t="s">
        <v>144</v>
      </c>
      <c r="DP23" s="48">
        <f t="shared" si="10"/>
        <v>4</v>
      </c>
      <c r="DQ23" s="49">
        <f>IF(DP23=0,0,DP23/[1]基準人口!$B18*100000)</f>
        <v>15.92103168285305</v>
      </c>
      <c r="DR23" s="50">
        <v>2</v>
      </c>
      <c r="DS23" s="49">
        <f>IF(DR23=0,0,DR23/[1]基準人口!$C18*100000)</f>
        <v>16.806722689075631</v>
      </c>
      <c r="DT23" s="50">
        <v>2</v>
      </c>
      <c r="DU23" s="49">
        <f>IF(DT23=0,0,DT23/[1]基準人口!$D18*100000)</f>
        <v>15.124016938898972</v>
      </c>
      <c r="DV23" s="48">
        <f t="shared" si="11"/>
        <v>4</v>
      </c>
      <c r="DW23" s="49">
        <f>IF(DV23=0,0,DV23/[1]基準人口!$B18*100000)</f>
        <v>15.92103168285305</v>
      </c>
      <c r="DX23" s="50">
        <v>3</v>
      </c>
      <c r="DY23" s="49">
        <f>IF(DX23=0,0,DX23/[1]基準人口!$C18*100000)</f>
        <v>25.210084033613445</v>
      </c>
      <c r="DZ23" s="50">
        <v>1</v>
      </c>
      <c r="EA23" s="49">
        <f>IF(DZ23=0,0,DZ23/[1]基準人口!$D18*100000)</f>
        <v>7.562008469449486</v>
      </c>
      <c r="EB23" s="48">
        <f t="shared" si="12"/>
        <v>10</v>
      </c>
      <c r="EC23" s="49">
        <f>IF(EB23=0,0,EB23/[1]基準人口!$B18*100000)</f>
        <v>39.802579207132624</v>
      </c>
      <c r="ED23" s="50">
        <v>3</v>
      </c>
      <c r="EE23" s="49">
        <f>IF(ED23=0,0,ED23/[1]基準人口!$C18*100000)</f>
        <v>25.210084033613445</v>
      </c>
      <c r="EF23" s="50">
        <v>7</v>
      </c>
      <c r="EG23" s="49">
        <f>IF(EF23=0,0,EF23/[1]基準人口!$D18*100000)</f>
        <v>52.9340592861464</v>
      </c>
      <c r="EH23" s="48">
        <f t="shared" si="13"/>
        <v>25</v>
      </c>
      <c r="EI23" s="49">
        <f>IF(EH23=0,0,EH23/[1]基準人口!$B18*100000)</f>
        <v>99.506448017831559</v>
      </c>
      <c r="EJ23" s="50">
        <v>7</v>
      </c>
      <c r="EK23" s="49">
        <f>IF(EJ23=0,0,EJ23/[1]基準人口!$C18*100000)</f>
        <v>58.823529411764703</v>
      </c>
      <c r="EL23" s="50">
        <v>18</v>
      </c>
      <c r="EM23" s="49">
        <f>IF(EL23=0,0,EL23/[1]基準人口!$D18*100000)</f>
        <v>136.11615245009074</v>
      </c>
      <c r="EN23" s="48">
        <f t="shared" si="14"/>
        <v>16</v>
      </c>
      <c r="EO23" s="49">
        <f>IF(EN23=0,0,EN23/[1]基準人口!$B18*100000)</f>
        <v>63.684126731412199</v>
      </c>
      <c r="EP23" s="50">
        <v>11</v>
      </c>
      <c r="EQ23" s="49">
        <f>IF(EP23=0,0,EP23/[1]基準人口!$C18*100000)</f>
        <v>92.436974789915965</v>
      </c>
      <c r="ER23" s="50">
        <v>5</v>
      </c>
      <c r="ES23" s="49">
        <f>IF(ER23=0,0,ER23/[1]基準人口!$D18*100000)</f>
        <v>37.810042347247432</v>
      </c>
      <c r="ET23" s="48">
        <f t="shared" si="15"/>
        <v>1</v>
      </c>
      <c r="EU23" s="49">
        <f>IF(ET23=0,0,ET23/[1]基準人口!$B18*100000)</f>
        <v>3.9802579207132625</v>
      </c>
      <c r="EV23" s="50">
        <v>1</v>
      </c>
      <c r="EW23" s="49">
        <f>IF(EV23=0,0,EV23/[1]基準人口!$C18*100000)</f>
        <v>8.4033613445378155</v>
      </c>
      <c r="EX23" s="50">
        <v>0</v>
      </c>
      <c r="EY23" s="49">
        <f>IF(EX23=0,0,EX23/[1]基準人口!$D18*100000)</f>
        <v>0</v>
      </c>
      <c r="EZ23" s="92" t="s">
        <v>144</v>
      </c>
      <c r="FA23" s="20"/>
      <c r="FB23" s="77" t="s">
        <v>144</v>
      </c>
      <c r="FC23" s="48">
        <f t="shared" si="16"/>
        <v>6</v>
      </c>
      <c r="FD23" s="53">
        <f>IF(FC23=0,0,FC23/[1]基準人口!$B18*100000)</f>
        <v>23.881547524279576</v>
      </c>
      <c r="FE23" s="50">
        <v>4</v>
      </c>
      <c r="FF23" s="53">
        <f>IF(FE23=0,0,FE23/[1]基準人口!$C18*100000)</f>
        <v>33.613445378151262</v>
      </c>
      <c r="FG23" s="50">
        <v>2</v>
      </c>
      <c r="FH23" s="53">
        <f>IF(FG23=0,0,FG23/[1]基準人口!$D18*100000)</f>
        <v>15.124016938898972</v>
      </c>
      <c r="FI23" s="48">
        <f t="shared" si="17"/>
        <v>8</v>
      </c>
      <c r="FJ23" s="53">
        <f>IF(FI23=0,0,FI23/[1]基準人口!$B18*100000)</f>
        <v>31.8420633657061</v>
      </c>
      <c r="FK23" s="50">
        <v>5</v>
      </c>
      <c r="FL23" s="53">
        <f>IF(FK23=0,0,FK23/[1]基準人口!$C18*100000)</f>
        <v>42.016806722689076</v>
      </c>
      <c r="FM23" s="50">
        <v>3</v>
      </c>
      <c r="FN23" s="53">
        <f>IF(FM23=0,0,FM23/[1]基準人口!$D18*100000)</f>
        <v>22.686025408348456</v>
      </c>
      <c r="FO23" s="48">
        <f t="shared" si="18"/>
        <v>3</v>
      </c>
      <c r="FP23" s="49">
        <f>IF(FO23=0,0,FO23/[1]基準人口!$B18*100000)</f>
        <v>11.940773762139788</v>
      </c>
      <c r="FQ23" s="50">
        <v>2</v>
      </c>
      <c r="FR23" s="49">
        <f>IF(FQ23=0,0,FQ23/[1]基準人口!$C18*100000)</f>
        <v>16.806722689075631</v>
      </c>
      <c r="FS23" s="50">
        <v>1</v>
      </c>
      <c r="FT23" s="49">
        <f>IF(FS23=0,0,FS23/[1]基準人口!$D18*100000)</f>
        <v>7.562008469449486</v>
      </c>
      <c r="FU23" s="48">
        <f t="shared" si="19"/>
        <v>27</v>
      </c>
      <c r="FV23" s="53">
        <f>IF(FU23=0,0,FU23/[1]基準人口!$B18*100000)</f>
        <v>107.46696385925809</v>
      </c>
      <c r="FW23" s="50">
        <v>15</v>
      </c>
      <c r="FX23" s="53">
        <f>IF(FW23=0,0,FW23/[1]基準人口!$C18*100000)</f>
        <v>126.05042016806723</v>
      </c>
      <c r="FY23" s="50">
        <v>12</v>
      </c>
      <c r="FZ23" s="53">
        <f>IF(FY23=0,0,FY23/[1]基準人口!$D18*100000)</f>
        <v>90.744101633393825</v>
      </c>
      <c r="GA23" s="48">
        <f t="shared" si="20"/>
        <v>6</v>
      </c>
      <c r="GB23" s="49">
        <f>IF(GA23=0,0,GA23/[1]基準人口!$B18*100000)</f>
        <v>23.881547524279576</v>
      </c>
      <c r="GC23" s="50">
        <v>5</v>
      </c>
      <c r="GD23" s="49">
        <f>IF(GC23=0,0,GC23/[1]基準人口!$C18*100000)</f>
        <v>42.016806722689076</v>
      </c>
      <c r="GE23" s="50">
        <v>1</v>
      </c>
      <c r="GF23" s="49">
        <f>IF(GE23=0,0,GE23/[1]基準人口!$D18*100000)</f>
        <v>7.562008469449486</v>
      </c>
      <c r="GG23" s="48">
        <f t="shared" si="21"/>
        <v>0</v>
      </c>
      <c r="GH23" s="49">
        <f>IF(GG23=0,0,GG23/[1]基準人口!$B18*100000)</f>
        <v>0</v>
      </c>
      <c r="GI23" s="50">
        <v>0</v>
      </c>
      <c r="GJ23" s="49">
        <f>IF(GI23=0,0,GI23/[1]基準人口!$C18*100000)</f>
        <v>0</v>
      </c>
      <c r="GK23" s="50">
        <v>0</v>
      </c>
      <c r="GL23" s="49">
        <f>IF(GK23=0,0,GK23/[1]基準人口!$D18*100000)</f>
        <v>0</v>
      </c>
      <c r="GM23" s="92" t="s">
        <v>144</v>
      </c>
      <c r="GN23" s="20"/>
      <c r="GO23" s="77" t="s">
        <v>144</v>
      </c>
      <c r="GP23" s="54">
        <f t="shared" si="22"/>
        <v>3</v>
      </c>
      <c r="GQ23" s="49">
        <f>IF(GP23=0,0,GP23/[1]基準人口!$B18*100000)</f>
        <v>11.940773762139788</v>
      </c>
      <c r="GR23" s="50">
        <v>1</v>
      </c>
      <c r="GS23" s="49">
        <f>IF(GR23=0,0,GR23/[1]基準人口!$C18*100000)</f>
        <v>8.4033613445378155</v>
      </c>
      <c r="GT23" s="50">
        <v>2</v>
      </c>
      <c r="GU23" s="49">
        <f>IF(GT23=0,0,GT23/[1]基準人口!$D18*100000)</f>
        <v>15.124016938898972</v>
      </c>
      <c r="GV23" s="48">
        <f t="shared" si="23"/>
        <v>4</v>
      </c>
      <c r="GW23" s="49">
        <f>IF(GV23=0,0,GV23/[1]基準人口!$B18*100000)</f>
        <v>15.92103168285305</v>
      </c>
      <c r="GX23" s="50">
        <v>2</v>
      </c>
      <c r="GY23" s="49">
        <f>IF(GX23=0,0,GX23/[1]基準人口!$C18*100000)</f>
        <v>16.806722689075631</v>
      </c>
      <c r="GZ23" s="50">
        <v>2</v>
      </c>
      <c r="HA23" s="49">
        <f>IF(GZ23=0,0,GZ23/[1]基準人口!$D18*100000)</f>
        <v>15.124016938898972</v>
      </c>
      <c r="HB23" s="54">
        <f t="shared" si="24"/>
        <v>18</v>
      </c>
      <c r="HC23" s="49">
        <f>IF(HB23=0,0,HB23/[1]基準人口!$B18*100000)</f>
        <v>71.64464257283872</v>
      </c>
      <c r="HD23" s="50">
        <v>4</v>
      </c>
      <c r="HE23" s="49">
        <f>IF(HD23=0,0,HD23/[1]基準人口!$C18*100000)</f>
        <v>33.613445378151262</v>
      </c>
      <c r="HF23" s="50">
        <v>14</v>
      </c>
      <c r="HG23" s="53">
        <f>IF(HF23=0,0,HF23/[1]基準人口!$D18*100000)</f>
        <v>105.8681185722928</v>
      </c>
      <c r="HH23" s="54">
        <f t="shared" si="25"/>
        <v>11</v>
      </c>
      <c r="HI23" s="49">
        <f>IF(HH23=0,0,HH23/[1]基準人口!$B18*100000)</f>
        <v>43.782837127845887</v>
      </c>
      <c r="HJ23" s="50">
        <v>5</v>
      </c>
      <c r="HK23" s="53">
        <f>IF(HJ23=0,0,HJ23/[1]基準人口!$C18*100000)</f>
        <v>42.016806722689076</v>
      </c>
      <c r="HL23" s="50">
        <v>6</v>
      </c>
      <c r="HM23" s="49">
        <f>IF(HL23=0,0,HL23/[1]基準人口!$D18*100000)</f>
        <v>45.372050816696913</v>
      </c>
      <c r="HN23" s="54">
        <f t="shared" si="26"/>
        <v>1</v>
      </c>
      <c r="HO23" s="49">
        <f>IF(HN23=0,0,HN23/[1]基準人口!$B18*100000)</f>
        <v>3.9802579207132625</v>
      </c>
      <c r="HP23" s="50">
        <v>1</v>
      </c>
      <c r="HQ23" s="53">
        <f>IF(HP23=0,0,HP23/[1]基準人口!$C18*100000)</f>
        <v>8.4033613445378155</v>
      </c>
      <c r="HR23" s="50">
        <v>0</v>
      </c>
      <c r="HS23" s="49">
        <f>IF(HR23=0,0,HR23/[1]基準人口!$D18*100000)</f>
        <v>0</v>
      </c>
      <c r="HT23" s="54">
        <f t="shared" si="27"/>
        <v>1</v>
      </c>
      <c r="HU23" s="49">
        <f>IF(HT23=0,0,HT23/[1]基準人口!$B18*100000)</f>
        <v>3.9802579207132625</v>
      </c>
      <c r="HV23" s="50">
        <v>1</v>
      </c>
      <c r="HW23" s="53">
        <f>IF(HV23=0,0,HV23/[1]基準人口!$C18*100000)</f>
        <v>8.4033613445378155</v>
      </c>
      <c r="HX23" s="50">
        <v>0</v>
      </c>
      <c r="HY23" s="49">
        <f>IF(HX23=0,0,HX23/[1]基準人口!$D18*100000)</f>
        <v>0</v>
      </c>
      <c r="HZ23" s="54">
        <f t="shared" si="28"/>
        <v>2</v>
      </c>
      <c r="IA23" s="49">
        <f>IF(HZ23=0,0,HZ23/[1]基準人口!$B18*100000)</f>
        <v>7.9605158414265249</v>
      </c>
      <c r="IB23" s="50">
        <v>0</v>
      </c>
      <c r="IC23" s="53">
        <f>IF(IB23=0,0,IB23/[1]基準人口!$C18*100000)</f>
        <v>0</v>
      </c>
      <c r="ID23" s="50">
        <v>2</v>
      </c>
      <c r="IE23" s="55">
        <f>IF(ID23=0,0,ID23/[1]基準人口!$D18*100000)</f>
        <v>15.124016938898972</v>
      </c>
      <c r="IF23" s="92" t="s">
        <v>144</v>
      </c>
      <c r="IG23" s="35"/>
      <c r="IH23" s="46"/>
      <c r="II23" s="37"/>
      <c r="IJ23" s="37"/>
      <c r="IK23" s="37"/>
      <c r="IL23" s="37"/>
      <c r="IM23" s="37"/>
      <c r="IN23" s="37"/>
      <c r="IO23" s="37"/>
    </row>
    <row r="24" spans="1:249" s="38" customFormat="1" ht="24.75" customHeight="1" x14ac:dyDescent="0.15">
      <c r="A24" s="74" t="s">
        <v>145</v>
      </c>
      <c r="B24" s="23"/>
      <c r="C24" s="24">
        <f t="shared" si="29"/>
        <v>1696</v>
      </c>
      <c r="D24" s="25">
        <f>IF(C24=0,0,C24/[1]基準人口!$B19*100000)</f>
        <v>1337.771537648488</v>
      </c>
      <c r="E24" s="39">
        <f>SUM(E25:E26)</f>
        <v>846</v>
      </c>
      <c r="F24" s="25">
        <f>IF(E24=0,0,E24/[1]基準人口!$C19*100000)</f>
        <v>1414.9523331660812</v>
      </c>
      <c r="G24" s="39">
        <f>SUM(G25:G26)</f>
        <v>850</v>
      </c>
      <c r="H24" s="25">
        <f>IF(G24=0,0,G24/[1]基準人口!$D19*100000)</f>
        <v>1268.8839792201588</v>
      </c>
      <c r="I24" s="24">
        <f t="shared" si="30"/>
        <v>3</v>
      </c>
      <c r="J24" s="25">
        <f>IF(I24=0,0,I24/[1]基準人口!$B19*100000)</f>
        <v>2.366341163293316</v>
      </c>
      <c r="K24" s="39">
        <f>SUM(K25:K26)</f>
        <v>2</v>
      </c>
      <c r="L24" s="25">
        <f>IF(K24=0,0,K24/[1]基準人口!$C19*100000)</f>
        <v>3.3450409767519651</v>
      </c>
      <c r="M24" s="39">
        <f>SUM(M25:M26)</f>
        <v>1</v>
      </c>
      <c r="N24" s="25">
        <f>IF(M24=0,0,M24/[1]基準人口!$D19*100000)</f>
        <v>1.492804681435481</v>
      </c>
      <c r="O24" s="24">
        <f t="shared" si="31"/>
        <v>424</v>
      </c>
      <c r="P24" s="25">
        <f>IF(O24=0,0,O24/[1]基準人口!$B19*100000)</f>
        <v>334.442884412122</v>
      </c>
      <c r="Q24" s="39">
        <f>SUM(Q25:Q26)</f>
        <v>240</v>
      </c>
      <c r="R24" s="25">
        <f>IF(Q24=0,0,Q24/[1]基準人口!$C19*100000)</f>
        <v>401.40491721023579</v>
      </c>
      <c r="S24" s="39">
        <f>SUM(S25:S26)</f>
        <v>184</v>
      </c>
      <c r="T24" s="25">
        <f>IF(S24=0,0,S24/[1]基準人口!$D19*100000)</f>
        <v>274.6760613841285</v>
      </c>
      <c r="U24" s="24">
        <f t="shared" si="0"/>
        <v>14</v>
      </c>
      <c r="V24" s="25">
        <f>IF(U24=0,0,U24/[1]基準人口!$B19*100000)</f>
        <v>11.042925428702141</v>
      </c>
      <c r="W24" s="39">
        <f>SUM(W25:W26)</f>
        <v>12</v>
      </c>
      <c r="X24" s="25">
        <f>IF(W24=0,0,W24/[1]基準人口!$C19*100000)</f>
        <v>20.070245860511793</v>
      </c>
      <c r="Y24" s="39">
        <f>SUM(Y25:Y26)</f>
        <v>2</v>
      </c>
      <c r="Z24" s="25">
        <f>IF(Y24=0,0,Y24/[1]基準人口!$D19*100000)</f>
        <v>2.9856093628709619</v>
      </c>
      <c r="AA24" s="24">
        <f t="shared" si="1"/>
        <v>47</v>
      </c>
      <c r="AB24" s="25">
        <f>IF(AA24=0,0,AA24/[1]基準人口!$B19*100000)</f>
        <v>37.072678224928616</v>
      </c>
      <c r="AC24" s="39">
        <f>SUM(AC25:AC26)</f>
        <v>30</v>
      </c>
      <c r="AD24" s="25">
        <f>IF(AC24=0,0,AC24/[1]基準人口!$C19*100000)</f>
        <v>50.175614651279474</v>
      </c>
      <c r="AE24" s="39">
        <f>SUM(AE25:AE26)</f>
        <v>17</v>
      </c>
      <c r="AF24" s="25">
        <f>IF(AE24=0,0,AE24/[1]基準人口!$D19*100000)</f>
        <v>25.377679584403179</v>
      </c>
      <c r="AG24" s="24">
        <f t="shared" si="32"/>
        <v>50</v>
      </c>
      <c r="AH24" s="25">
        <f>IF(AG24=0,0,AG24/[1]基準人口!$B19*100000)</f>
        <v>39.439019388221929</v>
      </c>
      <c r="AI24" s="39">
        <f>SUM(AI25:AI26)</f>
        <v>23</v>
      </c>
      <c r="AJ24" s="25">
        <f>IF(AI24=0,0,AI24/[1]基準人口!$C19*100000)</f>
        <v>38.467971232647599</v>
      </c>
      <c r="AK24" s="39">
        <f>SUM(AK25:AK26)</f>
        <v>27</v>
      </c>
      <c r="AL24" s="25">
        <f>IF(AK24=0,0,AK24/[1]基準人口!$D19*100000)</f>
        <v>40.305726398757983</v>
      </c>
      <c r="AM24" s="89" t="s">
        <v>145</v>
      </c>
      <c r="AN24" s="27"/>
      <c r="AO24" s="95" t="s">
        <v>145</v>
      </c>
      <c r="AP24" s="24">
        <f t="shared" si="2"/>
        <v>18</v>
      </c>
      <c r="AQ24" s="25">
        <f>IF(AP24=0,0,AP24/[1]基準人口!$B19*100000)</f>
        <v>14.198046979759896</v>
      </c>
      <c r="AR24" s="39">
        <f>SUM(AR25:AR26)</f>
        <v>9</v>
      </c>
      <c r="AS24" s="25">
        <f>IF(AR24=0,0,AR24/[1]基準人口!$C19*100000)</f>
        <v>15.052684395383842</v>
      </c>
      <c r="AT24" s="39">
        <f>SUM(AT25:AT26)</f>
        <v>9</v>
      </c>
      <c r="AU24" s="25">
        <f>IF(AT24=0,0,AT24/[1]基準人口!$D19*100000)</f>
        <v>13.435242132919328</v>
      </c>
      <c r="AV24" s="24">
        <f t="shared" si="3"/>
        <v>68</v>
      </c>
      <c r="AW24" s="25">
        <f>IF(AV24=0,0,AV24/[1]基準人口!$B19*100000)</f>
        <v>53.637066367981824</v>
      </c>
      <c r="AX24" s="39">
        <f t="shared" si="33"/>
        <v>32</v>
      </c>
      <c r="AY24" s="25">
        <f>IF(AX24=0,0,AX24/[1]基準人口!$C19*100000)</f>
        <v>53.520655628031442</v>
      </c>
      <c r="AZ24" s="39">
        <f t="shared" si="33"/>
        <v>36</v>
      </c>
      <c r="BA24" s="25">
        <f>IF(AZ24=0,0,AZ24/[1]基準人口!$D19*100000)</f>
        <v>53.740968531677311</v>
      </c>
      <c r="BB24" s="24">
        <f t="shared" si="4"/>
        <v>28</v>
      </c>
      <c r="BC24" s="25">
        <f>IF(BB24=0,0,BB24/[1]基準人口!$B19*100000)</f>
        <v>22.085850857404282</v>
      </c>
      <c r="BD24" s="39">
        <f>SUM(BD25:BD26)</f>
        <v>17</v>
      </c>
      <c r="BE24" s="25">
        <f>IF(BD24=0,0,BD24/[1]基準人口!$C19*100000)</f>
        <v>28.432848302391708</v>
      </c>
      <c r="BF24" s="39">
        <f>SUM(BF25:BF26)</f>
        <v>11</v>
      </c>
      <c r="BG24" s="25">
        <f>IF(BF24=0,0,BF24/[1]基準人口!$D19*100000)</f>
        <v>16.420851495790288</v>
      </c>
      <c r="BH24" s="24">
        <f t="shared" si="5"/>
        <v>24</v>
      </c>
      <c r="BI24" s="25">
        <f>IF(BH24=0,0,BH24/[1]基準人口!$B19*100000)</f>
        <v>18.930729306346528</v>
      </c>
      <c r="BJ24" s="39">
        <f>SUM(BJ25:BJ26)</f>
        <v>9</v>
      </c>
      <c r="BK24" s="25">
        <f>IF(BJ24=0,0,BJ24/[1]基準人口!$C19*100000)</f>
        <v>15.052684395383842</v>
      </c>
      <c r="BL24" s="39">
        <f>SUM(BL25:BL26)</f>
        <v>15</v>
      </c>
      <c r="BM24" s="25">
        <f>IF(BL24=0,0,BL24/[1]基準人口!$D19*100000)</f>
        <v>22.392070221532215</v>
      </c>
      <c r="BN24" s="24">
        <f t="shared" si="6"/>
        <v>39</v>
      </c>
      <c r="BO24" s="25">
        <f>IF(BN24=0,0,BN24/[1]基準人口!$B19*100000)</f>
        <v>30.762435122813105</v>
      </c>
      <c r="BP24" s="39">
        <f>SUM(BP25:BP26)</f>
        <v>18</v>
      </c>
      <c r="BQ24" s="25">
        <f>IF(BP24=0,0,BP24/[1]基準人口!$C19*100000)</f>
        <v>30.105368790767685</v>
      </c>
      <c r="BR24" s="39">
        <f>SUM(BR25:BR26)</f>
        <v>21</v>
      </c>
      <c r="BS24" s="25">
        <f>IF(BR24=0,0,BR24/[1]基準人口!$D19*100000)</f>
        <v>31.348898310145099</v>
      </c>
      <c r="BT24" s="24">
        <f t="shared" si="34"/>
        <v>77</v>
      </c>
      <c r="BU24" s="25">
        <f>IF(BT24=0,0,BT24/[1]基準人口!$B19*100000)</f>
        <v>60.736089857861771</v>
      </c>
      <c r="BV24" s="39">
        <f>SUM(BV25:BV26)</f>
        <v>54</v>
      </c>
      <c r="BW24" s="25">
        <f>IF(BV24=0,0,BV24/[1]基準人口!$C19*100000)</f>
        <v>90.316106372303068</v>
      </c>
      <c r="BX24" s="39">
        <f>SUM(BX25:BX26)</f>
        <v>23</v>
      </c>
      <c r="BY24" s="25">
        <f>IF(BX24=0,0,BX24/[1]基準人口!$D19*100000)</f>
        <v>34.334507673016063</v>
      </c>
      <c r="BZ24" s="89" t="s">
        <v>145</v>
      </c>
      <c r="CA24" s="27"/>
      <c r="CB24" s="74" t="s">
        <v>145</v>
      </c>
      <c r="CC24" s="24">
        <f t="shared" si="35"/>
        <v>15</v>
      </c>
      <c r="CD24" s="25">
        <f>IF(CC24=0,0,CC24/[1]基準人口!$B19*100000)</f>
        <v>11.831705816466579</v>
      </c>
      <c r="CE24" s="39">
        <f>SUM(CE25:CE26)</f>
        <v>0</v>
      </c>
      <c r="CF24" s="25">
        <f>IF(CE24=0,0,CE24/[1]基準人口!$C19*100000)</f>
        <v>0</v>
      </c>
      <c r="CG24" s="39">
        <f>SUM(CG25:CG26)</f>
        <v>15</v>
      </c>
      <c r="CH24" s="25">
        <f>IF(CG24=0,0,CG24/[1]基準人口!$D19*100000)</f>
        <v>22.392070221532215</v>
      </c>
      <c r="CI24" s="24">
        <f t="shared" si="36"/>
        <v>8</v>
      </c>
      <c r="CJ24" s="25">
        <f>IF(CI24=0,0,CI24/[1]基準人口!$D19*100000)</f>
        <v>11.942437451483848</v>
      </c>
      <c r="CK24" s="28" t="s">
        <v>146</v>
      </c>
      <c r="CL24" s="29" t="s">
        <v>124</v>
      </c>
      <c r="CM24" s="39">
        <f>SUM(CM25:CM26)</f>
        <v>8</v>
      </c>
      <c r="CN24" s="25">
        <f>IF(CM24=0,0,CM24/[1]基準人口!$D19*100000)</f>
        <v>11.942437451483848</v>
      </c>
      <c r="CO24" s="24">
        <f t="shared" si="37"/>
        <v>16</v>
      </c>
      <c r="CP24" s="25">
        <f>IF(CO24=0,0,CO24/[1]基準人口!$B19*100000)</f>
        <v>12.620486204231019</v>
      </c>
      <c r="CQ24" s="39">
        <f>SUM(CQ25:CQ26)</f>
        <v>10</v>
      </c>
      <c r="CR24" s="25">
        <f>IF(CQ24=0,0,CQ24/[1]基準人口!$C19*100000)</f>
        <v>16.725204883759826</v>
      </c>
      <c r="CS24" s="39">
        <f>SUM(CS25:CS26)</f>
        <v>6</v>
      </c>
      <c r="CT24" s="25">
        <f>IF(CS24=0,0,CS24/[1]基準人口!$D19*100000)</f>
        <v>8.9568280886128857</v>
      </c>
      <c r="CU24" s="24">
        <f t="shared" si="7"/>
        <v>15</v>
      </c>
      <c r="CV24" s="25">
        <f>IF(CU24=0,0,CU24/[1]基準人口!$B19*100000)</f>
        <v>11.831705816466579</v>
      </c>
      <c r="CW24" s="39">
        <f>SUM(CW25:CW26)</f>
        <v>6</v>
      </c>
      <c r="CX24" s="25">
        <f>IF(CW24=0,0,CW24/[1]基準人口!$C19*100000)</f>
        <v>10.035122930255897</v>
      </c>
      <c r="CY24" s="39">
        <f>SUM(CY25:CY26)</f>
        <v>9</v>
      </c>
      <c r="CZ24" s="25">
        <f>IF(CY24=0,0,CY24/[1]基準人口!$D19*100000)</f>
        <v>13.435242132919328</v>
      </c>
      <c r="DA24" s="24">
        <f t="shared" si="8"/>
        <v>27</v>
      </c>
      <c r="DB24" s="25">
        <f>IF(DA24=0,0,DA24/[1]基準人口!$B19*100000)</f>
        <v>21.297070469639841</v>
      </c>
      <c r="DC24" s="39">
        <f>SUM(DC25:DC26)</f>
        <v>11</v>
      </c>
      <c r="DD24" s="25">
        <f>IF(DC24=0,0,DC24/[1]基準人口!$C19*100000)</f>
        <v>18.39772537213581</v>
      </c>
      <c r="DE24" s="39">
        <f>SUM(DE25:DE26)</f>
        <v>16</v>
      </c>
      <c r="DF24" s="25">
        <f>IF(DE24=0,0,DE24/[1]基準人口!$D19*100000)</f>
        <v>23.884874902967695</v>
      </c>
      <c r="DG24" s="24">
        <f t="shared" si="9"/>
        <v>248</v>
      </c>
      <c r="DH24" s="25">
        <f>IF(DG24=0,0,DG24/[1]基準人口!$B19*100000)</f>
        <v>195.61753616558079</v>
      </c>
      <c r="DI24" s="39">
        <f>SUM(DI25:DI26)</f>
        <v>112</v>
      </c>
      <c r="DJ24" s="25">
        <f>IF(DI24=0,0,DI24/[1]基準人口!$C19*100000)</f>
        <v>187.32229469811006</v>
      </c>
      <c r="DK24" s="39">
        <f>SUM(DK25:DK26)</f>
        <v>136</v>
      </c>
      <c r="DL24" s="25">
        <f>IF(DK24=0,0,DK24/[1]基準人口!$D19*100000)</f>
        <v>203.02143667522543</v>
      </c>
      <c r="DM24" s="89" t="s">
        <v>145</v>
      </c>
      <c r="DN24" s="27"/>
      <c r="DO24" s="74" t="s">
        <v>145</v>
      </c>
      <c r="DP24" s="24">
        <f t="shared" si="10"/>
        <v>24</v>
      </c>
      <c r="DQ24" s="25">
        <f>IF(DP24=0,0,DP24/[1]基準人口!$B19*100000)</f>
        <v>18.930729306346528</v>
      </c>
      <c r="DR24" s="39">
        <f>SUM(DR25:DR26)</f>
        <v>13</v>
      </c>
      <c r="DS24" s="25">
        <f>IF(DR24=0,0,DR24/[1]基準人口!$C19*100000)</f>
        <v>21.742766348887773</v>
      </c>
      <c r="DT24" s="39">
        <f>SUM(DT25:DT26)</f>
        <v>11</v>
      </c>
      <c r="DU24" s="25">
        <f>IF(DT24=0,0,DT24/[1]基準人口!$D19*100000)</f>
        <v>16.420851495790288</v>
      </c>
      <c r="DV24" s="24">
        <f t="shared" si="11"/>
        <v>18</v>
      </c>
      <c r="DW24" s="25">
        <f>IF(DV24=0,0,DV24/[1]基準人口!$B19*100000)</f>
        <v>14.198046979759896</v>
      </c>
      <c r="DX24" s="39">
        <f>SUM(DX25:DX26)</f>
        <v>8</v>
      </c>
      <c r="DY24" s="25">
        <f>IF(DX24=0,0,DX24/[1]基準人口!$C19*100000)</f>
        <v>13.38016390700786</v>
      </c>
      <c r="DZ24" s="39">
        <f>SUM(DZ25:DZ26)</f>
        <v>10</v>
      </c>
      <c r="EA24" s="25">
        <f>IF(DZ24=0,0,DZ24/[1]基準人口!$D19*100000)</f>
        <v>14.928046814354811</v>
      </c>
      <c r="EB24" s="24">
        <f t="shared" si="12"/>
        <v>88</v>
      </c>
      <c r="EC24" s="25">
        <f>IF(EB24=0,0,EB24/[1]基準人口!$B19*100000)</f>
        <v>69.412674123270591</v>
      </c>
      <c r="ED24" s="39">
        <f>SUM(ED25:ED26)</f>
        <v>46</v>
      </c>
      <c r="EE24" s="25">
        <f>IF(ED24=0,0,ED24/[1]基準人口!$C19*100000)</f>
        <v>76.935942465295199</v>
      </c>
      <c r="EF24" s="39">
        <f>SUM(EF25:EF26)</f>
        <v>42</v>
      </c>
      <c r="EG24" s="25">
        <f>IF(EF24=0,0,EF24/[1]基準人口!$D19*100000)</f>
        <v>62.697796620290198</v>
      </c>
      <c r="EH24" s="24">
        <f t="shared" si="13"/>
        <v>89</v>
      </c>
      <c r="EI24" s="25">
        <f>IF(EH24=0,0,EH24/[1]基準人口!$B19*100000)</f>
        <v>70.201454511035038</v>
      </c>
      <c r="EJ24" s="39">
        <f>SUM(EJ25:EJ26)</f>
        <v>33</v>
      </c>
      <c r="EK24" s="25">
        <f>IF(EJ24=0,0,EJ24/[1]基準人口!$C19*100000)</f>
        <v>55.193176116407422</v>
      </c>
      <c r="EL24" s="39">
        <f>SUM(EL25:EL26)</f>
        <v>56</v>
      </c>
      <c r="EM24" s="25">
        <f>IF(EL24=0,0,EL24/[1]基準人口!$D19*100000)</f>
        <v>83.597062160386926</v>
      </c>
      <c r="EN24" s="24">
        <f t="shared" si="14"/>
        <v>153</v>
      </c>
      <c r="EO24" s="25">
        <f>IF(EN24=0,0,EN24/[1]基準人口!$B19*100000)</f>
        <v>120.68339932795909</v>
      </c>
      <c r="EP24" s="39">
        <f>SUM(EP25:EP26)</f>
        <v>72</v>
      </c>
      <c r="EQ24" s="25">
        <f>IF(EP24=0,0,EP24/[1]基準人口!$C19*100000)</f>
        <v>120.42147516307074</v>
      </c>
      <c r="ER24" s="39">
        <f>SUM(ER25:ER26)</f>
        <v>81</v>
      </c>
      <c r="ES24" s="25">
        <f>IF(ER24=0,0,ER24/[1]基準人口!$D19*100000)</f>
        <v>120.91717919627395</v>
      </c>
      <c r="ET24" s="24">
        <f t="shared" si="15"/>
        <v>25</v>
      </c>
      <c r="EU24" s="25">
        <f>IF(ET24=0,0,ET24/[1]基準人口!$B19*100000)</f>
        <v>19.719509694110965</v>
      </c>
      <c r="EV24" s="39">
        <f>SUM(EV25:EV26)</f>
        <v>7</v>
      </c>
      <c r="EW24" s="25">
        <f>IF(EV24=0,0,EV24/[1]基準人口!$C19*100000)</f>
        <v>11.707643418631879</v>
      </c>
      <c r="EX24" s="39">
        <f>SUM(EX25:EX26)</f>
        <v>18</v>
      </c>
      <c r="EY24" s="25">
        <f>IF(EX24=0,0,EX24/[1]基準人口!$D19*100000)</f>
        <v>26.870484265838655</v>
      </c>
      <c r="EZ24" s="89" t="s">
        <v>145</v>
      </c>
      <c r="FA24" s="27"/>
      <c r="FB24" s="74" t="s">
        <v>145</v>
      </c>
      <c r="FC24" s="24">
        <f t="shared" si="16"/>
        <v>29</v>
      </c>
      <c r="FD24" s="40">
        <f>IF(FC24=0,0,FC24/[1]基準人口!$B19*100000)</f>
        <v>22.874631245168722</v>
      </c>
      <c r="FE24" s="39">
        <f>SUM(FE25:FE26)</f>
        <v>16</v>
      </c>
      <c r="FF24" s="40">
        <f>IF(FE24=0,0,FE24/[1]基準人口!$C19*100000)</f>
        <v>26.760327814015721</v>
      </c>
      <c r="FG24" s="39">
        <f>SUM(FG25:FG26)</f>
        <v>13</v>
      </c>
      <c r="FH24" s="40">
        <f>IF(FG24=0,0,FG24/[1]基準人口!$D19*100000)</f>
        <v>19.406460858661255</v>
      </c>
      <c r="FI24" s="24">
        <f t="shared" si="17"/>
        <v>89</v>
      </c>
      <c r="FJ24" s="40">
        <f>IF(FI24=0,0,FI24/[1]基準人口!$B19*100000)</f>
        <v>70.201454511035038</v>
      </c>
      <c r="FK24" s="39">
        <f>SUM(FK25:FK26)</f>
        <v>44</v>
      </c>
      <c r="FL24" s="40">
        <f>IF(FK24=0,0,FK24/[1]基準人口!$C19*100000)</f>
        <v>73.590901488543238</v>
      </c>
      <c r="FM24" s="39">
        <f>SUM(FM25:FM26)</f>
        <v>45</v>
      </c>
      <c r="FN24" s="40">
        <f>IF(FM24=0,0,FM24/[1]基準人口!$D19*100000)</f>
        <v>67.176210664596653</v>
      </c>
      <c r="FO24" s="24">
        <f t="shared" si="18"/>
        <v>21</v>
      </c>
      <c r="FP24" s="25">
        <f>IF(FO24=0,0,FO24/[1]基準人口!$B19*100000)</f>
        <v>16.564388143053211</v>
      </c>
      <c r="FQ24" s="39">
        <f>SUM(FQ25:FQ26)</f>
        <v>11</v>
      </c>
      <c r="FR24" s="25">
        <f>IF(FQ24=0,0,FQ24/[1]基準人口!$C19*100000)</f>
        <v>18.39772537213581</v>
      </c>
      <c r="FS24" s="39">
        <f>SUM(FS25:FS26)</f>
        <v>10</v>
      </c>
      <c r="FT24" s="25">
        <f>IF(FS24=0,0,FS24/[1]基準人口!$D19*100000)</f>
        <v>14.928046814354811</v>
      </c>
      <c r="FU24" s="24">
        <f t="shared" si="19"/>
        <v>182</v>
      </c>
      <c r="FV24" s="40">
        <f>IF(FU24=0,0,FU24/[1]基準人口!$B19*100000)</f>
        <v>143.55803057312784</v>
      </c>
      <c r="FW24" s="39">
        <f>SUM(FW25:FW26)</f>
        <v>98</v>
      </c>
      <c r="FX24" s="40">
        <f>IF(FW24=0,0,FW24/[1]基準人口!$C19*100000)</f>
        <v>163.90700786084628</v>
      </c>
      <c r="FY24" s="39">
        <f>SUM(FY25:FY26)</f>
        <v>84</v>
      </c>
      <c r="FZ24" s="40">
        <f>IF(FY24=0,0,FY24/[1]基準人口!$D19*100000)</f>
        <v>125.3955932405804</v>
      </c>
      <c r="GA24" s="24">
        <f t="shared" si="20"/>
        <v>17</v>
      </c>
      <c r="GB24" s="25">
        <f>IF(GA24=0,0,GA24/[1]基準人口!$B19*100000)</f>
        <v>13.409266591995456</v>
      </c>
      <c r="GC24" s="39">
        <f>SUM(GC25:GC26)</f>
        <v>13</v>
      </c>
      <c r="GD24" s="25">
        <f>IF(GC24=0,0,GC24/[1]基準人口!$C19*100000)</f>
        <v>21.742766348887773</v>
      </c>
      <c r="GE24" s="39">
        <f>SUM(GE25:GE26)</f>
        <v>4</v>
      </c>
      <c r="GF24" s="25">
        <f>IF(GE24=0,0,GE24/[1]基準人口!$D19*100000)</f>
        <v>5.9712187257419238</v>
      </c>
      <c r="GG24" s="24">
        <f t="shared" si="21"/>
        <v>1</v>
      </c>
      <c r="GH24" s="25">
        <f>IF(GG24=0,0,GG24/[1]基準人口!$B19*100000)</f>
        <v>0.78878038776443871</v>
      </c>
      <c r="GI24" s="39">
        <f>SUM(GI25:GI26)</f>
        <v>0</v>
      </c>
      <c r="GJ24" s="25">
        <f>IF(GI24=0,0,GI24/[1]基準人口!$C19*100000)</f>
        <v>0</v>
      </c>
      <c r="GK24" s="39">
        <f>SUM(GK25:GK26)</f>
        <v>1</v>
      </c>
      <c r="GL24" s="25">
        <f>IF(GK24=0,0,GK24/[1]基準人口!$D19*100000)</f>
        <v>1.492804681435481</v>
      </c>
      <c r="GM24" s="89" t="s">
        <v>145</v>
      </c>
      <c r="GN24" s="27"/>
      <c r="GO24" s="74" t="s">
        <v>145</v>
      </c>
      <c r="GP24" s="41">
        <f t="shared" si="22"/>
        <v>20</v>
      </c>
      <c r="GQ24" s="25">
        <f>IF(GP24=0,0,GP24/[1]基準人口!$B19*100000)</f>
        <v>15.775607755288773</v>
      </c>
      <c r="GR24" s="39">
        <f>SUM(GR25:GR26)</f>
        <v>12</v>
      </c>
      <c r="GS24" s="25">
        <f>IF(GR24=0,0,GR24/[1]基準人口!$C19*100000)</f>
        <v>20.070245860511793</v>
      </c>
      <c r="GT24" s="39">
        <f>SUM(GT25:GT26)</f>
        <v>8</v>
      </c>
      <c r="GU24" s="25">
        <f>IF(GT24=0,0,GT24/[1]基準人口!$D19*100000)</f>
        <v>11.942437451483848</v>
      </c>
      <c r="GV24" s="24">
        <f t="shared" si="23"/>
        <v>39</v>
      </c>
      <c r="GW24" s="25">
        <f>IF(GV24=0,0,GV24/[1]基準人口!$B19*100000)</f>
        <v>30.762435122813105</v>
      </c>
      <c r="GX24" s="39">
        <f>SUM(GX25:GX26)</f>
        <v>22</v>
      </c>
      <c r="GY24" s="25">
        <f>IF(GX24=0,0,GX24/[1]基準人口!$C19*100000)</f>
        <v>36.795450744271619</v>
      </c>
      <c r="GZ24" s="39">
        <f>SUM(GZ25:GZ26)</f>
        <v>17</v>
      </c>
      <c r="HA24" s="25">
        <f>IF(GZ24=0,0,GZ24/[1]基準人口!$D19*100000)</f>
        <v>25.377679584403179</v>
      </c>
      <c r="HB24" s="41">
        <f t="shared" si="24"/>
        <v>112</v>
      </c>
      <c r="HC24" s="25">
        <f>IF(HB24=0,0,HB24/[1]基準人口!$B19*100000)</f>
        <v>88.343403429617126</v>
      </c>
      <c r="HD24" s="39">
        <f>SUM(HD25:HD26)</f>
        <v>24</v>
      </c>
      <c r="HE24" s="25">
        <f>IF(HD24=0,0,HD24/[1]基準人口!$C19*100000)</f>
        <v>40.140491721023587</v>
      </c>
      <c r="HF24" s="39">
        <f>SUM(HF25:HF26)</f>
        <v>88</v>
      </c>
      <c r="HG24" s="40">
        <f>IF(HF24=0,0,HF24/[1]基準人口!$D19*100000)</f>
        <v>131.3668119663223</v>
      </c>
      <c r="HH24" s="41">
        <f t="shared" si="25"/>
        <v>61</v>
      </c>
      <c r="HI24" s="25">
        <f>IF(HH24=0,0,HH24/[1]基準人口!$B19*100000)</f>
        <v>48.115603653630757</v>
      </c>
      <c r="HJ24" s="39">
        <f>SUM(HJ25:HJ26)</f>
        <v>34</v>
      </c>
      <c r="HK24" s="40">
        <f>IF(HJ24=0,0,HJ24/[1]基準人口!$C19*100000)</f>
        <v>56.865696604783416</v>
      </c>
      <c r="HL24" s="39">
        <f>SUM(HL25:HL26)</f>
        <v>27</v>
      </c>
      <c r="HM24" s="25">
        <f>IF(HL24=0,0,HL24/[1]基準人口!$D19*100000)</f>
        <v>40.305726398757983</v>
      </c>
      <c r="HN24" s="41">
        <f t="shared" si="26"/>
        <v>8</v>
      </c>
      <c r="HO24" s="25">
        <f>IF(HN24=0,0,HN24/[1]基準人口!$B19*100000)</f>
        <v>6.3102431021155097</v>
      </c>
      <c r="HP24" s="39">
        <f>SUM(HP25:HP26)</f>
        <v>5</v>
      </c>
      <c r="HQ24" s="40">
        <f>IF(HP24=0,0,HP24/[1]基準人口!$C19*100000)</f>
        <v>8.362602441879913</v>
      </c>
      <c r="HR24" s="39">
        <f>SUM(HR25:HR26)</f>
        <v>3</v>
      </c>
      <c r="HS24" s="25">
        <f>IF(HR24=0,0,HR24/[1]基準人口!$D19*100000)</f>
        <v>4.4784140443064429</v>
      </c>
      <c r="HT24" s="41">
        <f t="shared" si="27"/>
        <v>7</v>
      </c>
      <c r="HU24" s="25">
        <f>IF(HT24=0,0,HT24/[1]基準人口!$B19*100000)</f>
        <v>5.5214627143510704</v>
      </c>
      <c r="HV24" s="39">
        <f>SUM(HV25:HV26)</f>
        <v>4</v>
      </c>
      <c r="HW24" s="40">
        <f>IF(HV24=0,0,HV24/[1]基準人口!$C19*100000)</f>
        <v>6.6900819535039302</v>
      </c>
      <c r="HX24" s="39">
        <f>SUM(HX25:HX26)</f>
        <v>3</v>
      </c>
      <c r="HY24" s="25">
        <f>IF(HX24=0,0,HX24/[1]基準人口!$D19*100000)</f>
        <v>4.4784140443064429</v>
      </c>
      <c r="HZ24" s="41">
        <f t="shared" si="28"/>
        <v>25</v>
      </c>
      <c r="IA24" s="25">
        <f>IF(HZ24=0,0,HZ24/[1]基準人口!$B19*100000)</f>
        <v>19.719509694110965</v>
      </c>
      <c r="IB24" s="39">
        <f>SUM(IB25:IB26)</f>
        <v>20</v>
      </c>
      <c r="IC24" s="40">
        <f>IF(IB24=0,0,IB24/[1]基準人口!$C19*100000)</f>
        <v>33.450409767519652</v>
      </c>
      <c r="ID24" s="39">
        <f>SUM(ID25:ID26)</f>
        <v>5</v>
      </c>
      <c r="IE24" s="42">
        <f>IF(ID24=0,0,ID24/[1]基準人口!$D19*100000)</f>
        <v>7.4640234071774056</v>
      </c>
      <c r="IF24" s="89" t="s">
        <v>145</v>
      </c>
      <c r="IG24" s="35"/>
      <c r="IH24" s="46"/>
      <c r="II24" s="37"/>
      <c r="IJ24" s="37"/>
      <c r="IK24" s="37"/>
      <c r="IL24" s="37"/>
      <c r="IM24" s="37"/>
      <c r="IN24" s="37"/>
      <c r="IO24" s="37"/>
    </row>
    <row r="25" spans="1:249" s="38" customFormat="1" ht="24.75" customHeight="1" x14ac:dyDescent="0.15">
      <c r="A25" s="74" t="s">
        <v>147</v>
      </c>
      <c r="B25" s="23">
        <v>202</v>
      </c>
      <c r="C25" s="24">
        <f t="shared" si="29"/>
        <v>1612</v>
      </c>
      <c r="D25" s="25">
        <f>IF(C25=0,0,C25/[1]基準人口!$B20*100000)</f>
        <v>1332.2093849688433</v>
      </c>
      <c r="E25" s="39">
        <v>808</v>
      </c>
      <c r="F25" s="25">
        <f>IF(E25=0,0,E25/[1]基準人口!$C20*100000)</f>
        <v>1422.735596562896</v>
      </c>
      <c r="G25" s="39">
        <v>804</v>
      </c>
      <c r="H25" s="25">
        <f>IF(G25=0,0,G25/[1]基準人口!$D20*100000)</f>
        <v>1252.141410995172</v>
      </c>
      <c r="I25" s="24">
        <f t="shared" si="30"/>
        <v>3</v>
      </c>
      <c r="J25" s="25">
        <f>IF(I25=0,0,I25/[1]基準人口!$B20*100000)</f>
        <v>2.4792978628452422</v>
      </c>
      <c r="K25" s="39">
        <v>2</v>
      </c>
      <c r="L25" s="25">
        <f>IF(K25=0,0,K25/[1]基準人口!$C20*100000)</f>
        <v>3.5216227637695452</v>
      </c>
      <c r="M25" s="39">
        <v>1</v>
      </c>
      <c r="N25" s="25">
        <f>IF(M25=0,0,M25/[1]基準人口!$D20*100000)</f>
        <v>1.5573898146706122</v>
      </c>
      <c r="O25" s="24">
        <f t="shared" si="31"/>
        <v>406</v>
      </c>
      <c r="P25" s="25">
        <f>IF(O25=0,0,O25/[1]基準人口!$B20*100000)</f>
        <v>335.5316441050561</v>
      </c>
      <c r="Q25" s="39">
        <v>232</v>
      </c>
      <c r="R25" s="25">
        <f>IF(Q25=0,0,Q25/[1]基準人口!$C20*100000)</f>
        <v>408.50824059726722</v>
      </c>
      <c r="S25" s="39">
        <v>174</v>
      </c>
      <c r="T25" s="25">
        <f>IF(S25=0,0,S25/[1]基準人口!$D20*100000)</f>
        <v>270.98582775268653</v>
      </c>
      <c r="U25" s="24">
        <f t="shared" si="0"/>
        <v>14</v>
      </c>
      <c r="V25" s="25">
        <f>IF(U25=0,0,U25/[1]基準人口!$B20*100000)</f>
        <v>11.570056693277797</v>
      </c>
      <c r="W25" s="39">
        <v>12</v>
      </c>
      <c r="X25" s="25">
        <f>IF(W25=0,0,W25/[1]基準人口!$C20*100000)</f>
        <v>21.129736582617269</v>
      </c>
      <c r="Y25" s="39">
        <v>2</v>
      </c>
      <c r="Z25" s="25">
        <f>IF(Y25=0,0,Y25/[1]基準人口!$D20*100000)</f>
        <v>3.1147796293412244</v>
      </c>
      <c r="AA25" s="24">
        <f t="shared" si="1"/>
        <v>46</v>
      </c>
      <c r="AB25" s="25">
        <f>IF(AA25=0,0,AA25/[1]基準人口!$B20*100000)</f>
        <v>38.015900563627042</v>
      </c>
      <c r="AC25" s="39">
        <v>29</v>
      </c>
      <c r="AD25" s="25">
        <f>IF(AC25=0,0,AC25/[1]基準人口!$C20*100000)</f>
        <v>51.063530074658402</v>
      </c>
      <c r="AE25" s="39">
        <v>17</v>
      </c>
      <c r="AF25" s="25">
        <f>IF(AE25=0,0,AE25/[1]基準人口!$D20*100000)</f>
        <v>26.475626849400406</v>
      </c>
      <c r="AG25" s="24">
        <f t="shared" si="32"/>
        <v>49</v>
      </c>
      <c r="AH25" s="25">
        <f>IF(AG25=0,0,AG25/[1]基準人口!$B20*100000)</f>
        <v>40.495198426472292</v>
      </c>
      <c r="AI25" s="39">
        <v>23</v>
      </c>
      <c r="AJ25" s="25">
        <f>IF(AI25=0,0,AI25/[1]基準人口!$C20*100000)</f>
        <v>40.498661783349768</v>
      </c>
      <c r="AK25" s="39">
        <v>26</v>
      </c>
      <c r="AL25" s="25">
        <f>IF(AK25=0,0,AK25/[1]基準人口!$D20*100000)</f>
        <v>40.492135181435913</v>
      </c>
      <c r="AM25" s="89" t="s">
        <v>147</v>
      </c>
      <c r="AN25" s="27"/>
      <c r="AO25" s="95" t="s">
        <v>147</v>
      </c>
      <c r="AP25" s="24">
        <f t="shared" si="2"/>
        <v>16</v>
      </c>
      <c r="AQ25" s="25">
        <f>IF(AP25=0,0,AP25/[1]基準人口!$B20*100000)</f>
        <v>13.222921935174625</v>
      </c>
      <c r="AR25" s="39">
        <v>9</v>
      </c>
      <c r="AS25" s="25">
        <f>IF(AR25=0,0,AR25/[1]基準人口!$C20*100000)</f>
        <v>15.847302436962954</v>
      </c>
      <c r="AT25" s="39">
        <v>7</v>
      </c>
      <c r="AU25" s="25">
        <f>IF(AT25=0,0,AT25/[1]基準人口!$D20*100000)</f>
        <v>10.901728702694284</v>
      </c>
      <c r="AV25" s="24">
        <f t="shared" si="3"/>
        <v>65</v>
      </c>
      <c r="AW25" s="25">
        <f>IF(AV25=0,0,AV25/[1]基準人口!$B20*100000)</f>
        <v>53.718120361646911</v>
      </c>
      <c r="AX25" s="39">
        <f t="shared" si="33"/>
        <v>32</v>
      </c>
      <c r="AY25" s="25">
        <f>IF(AX25=0,0,AX25/[1]基準人口!$C20*100000)</f>
        <v>56.345964220312723</v>
      </c>
      <c r="AZ25" s="39">
        <f t="shared" si="33"/>
        <v>33</v>
      </c>
      <c r="BA25" s="25">
        <f>IF(AZ25=0,0,AZ25/[1]基準人口!$D20*100000)</f>
        <v>51.393863884130191</v>
      </c>
      <c r="BB25" s="24">
        <f t="shared" si="4"/>
        <v>27</v>
      </c>
      <c r="BC25" s="25">
        <f>IF(BB25=0,0,BB25/[1]基準人口!$B20*100000)</f>
        <v>22.313680765607181</v>
      </c>
      <c r="BD25" s="39">
        <v>16</v>
      </c>
      <c r="BE25" s="25">
        <f>IF(BD25=0,0,BD25/[1]基準人口!$C20*100000)</f>
        <v>28.172982110156362</v>
      </c>
      <c r="BF25" s="39">
        <v>11</v>
      </c>
      <c r="BG25" s="25">
        <f>IF(BF25=0,0,BF25/[1]基準人口!$D20*100000)</f>
        <v>17.131287961376735</v>
      </c>
      <c r="BH25" s="24">
        <f t="shared" si="5"/>
        <v>23</v>
      </c>
      <c r="BI25" s="25">
        <f>IF(BH25=0,0,BH25/[1]基準人口!$B20*100000)</f>
        <v>19.007950281813521</v>
      </c>
      <c r="BJ25" s="39">
        <v>8</v>
      </c>
      <c r="BK25" s="25">
        <f>IF(BJ25=0,0,BJ25/[1]基準人口!$C20*100000)</f>
        <v>14.086491055078181</v>
      </c>
      <c r="BL25" s="39">
        <v>15</v>
      </c>
      <c r="BM25" s="25">
        <f>IF(BL25=0,0,BL25/[1]基準人口!$D20*100000)</f>
        <v>23.360847220059181</v>
      </c>
      <c r="BN25" s="24">
        <f t="shared" si="6"/>
        <v>36</v>
      </c>
      <c r="BO25" s="25">
        <f>IF(BN25=0,0,BN25/[1]基準人口!$B20*100000)</f>
        <v>29.751574354142903</v>
      </c>
      <c r="BP25" s="39">
        <v>17</v>
      </c>
      <c r="BQ25" s="25">
        <f>IF(BP25=0,0,BP25/[1]基準人口!$C20*100000)</f>
        <v>29.933793492041133</v>
      </c>
      <c r="BR25" s="39">
        <v>19</v>
      </c>
      <c r="BS25" s="25">
        <f>IF(BR25=0,0,BR25/[1]基準人口!$D20*100000)</f>
        <v>29.590406478741631</v>
      </c>
      <c r="BT25" s="24">
        <f t="shared" si="34"/>
        <v>74</v>
      </c>
      <c r="BU25" s="25">
        <f>IF(BT25=0,0,BT25/[1]基準人口!$B20*100000)</f>
        <v>61.156013950182647</v>
      </c>
      <c r="BV25" s="39">
        <v>52</v>
      </c>
      <c r="BW25" s="25">
        <f>IF(BV25=0,0,BV25/[1]基準人口!$C20*100000)</f>
        <v>91.562191858008177</v>
      </c>
      <c r="BX25" s="39">
        <v>22</v>
      </c>
      <c r="BY25" s="25">
        <f>IF(BX25=0,0,BX25/[1]基準人口!$D20*100000)</f>
        <v>34.26257592275347</v>
      </c>
      <c r="BZ25" s="89" t="s">
        <v>147</v>
      </c>
      <c r="CA25" s="27"/>
      <c r="CB25" s="74" t="s">
        <v>147</v>
      </c>
      <c r="CC25" s="24">
        <f t="shared" si="35"/>
        <v>13</v>
      </c>
      <c r="CD25" s="25">
        <f>IF(CC25=0,0,CC25/[1]基準人口!$B20*100000)</f>
        <v>10.743624072329384</v>
      </c>
      <c r="CE25" s="39">
        <v>0</v>
      </c>
      <c r="CF25" s="25">
        <f>IF(CE25=0,0,CE25/[1]基準人口!$C20*100000)</f>
        <v>0</v>
      </c>
      <c r="CG25" s="39">
        <v>13</v>
      </c>
      <c r="CH25" s="25">
        <f>IF(CG25=0,0,CG25/[1]基準人口!$D20*100000)</f>
        <v>20.246067590717956</v>
      </c>
      <c r="CI25" s="24">
        <f t="shared" si="36"/>
        <v>8</v>
      </c>
      <c r="CJ25" s="25">
        <f>IF(CI25=0,0,CI25/[1]基準人口!$D20*100000)</f>
        <v>12.459118517364898</v>
      </c>
      <c r="CK25" s="45">
        <v>0</v>
      </c>
      <c r="CL25" s="29" t="s">
        <v>124</v>
      </c>
      <c r="CM25" s="39">
        <v>8</v>
      </c>
      <c r="CN25" s="25">
        <f>IF(CM25=0,0,CM25/[1]基準人口!$D20*100000)</f>
        <v>12.459118517364898</v>
      </c>
      <c r="CO25" s="24">
        <f t="shared" si="37"/>
        <v>15</v>
      </c>
      <c r="CP25" s="25">
        <f>IF(CO25=0,0,CO25/[1]基準人口!$B20*100000)</f>
        <v>12.396489314226212</v>
      </c>
      <c r="CQ25" s="39">
        <v>10</v>
      </c>
      <c r="CR25" s="25">
        <f>IF(CQ25=0,0,CQ25/[1]基準人口!$C20*100000)</f>
        <v>17.608113818847727</v>
      </c>
      <c r="CS25" s="39">
        <v>5</v>
      </c>
      <c r="CT25" s="25">
        <f>IF(CS25=0,0,CS25/[1]基準人口!$D20*100000)</f>
        <v>7.7869490733530604</v>
      </c>
      <c r="CU25" s="24">
        <f t="shared" si="7"/>
        <v>13</v>
      </c>
      <c r="CV25" s="25">
        <f>IF(CU25=0,0,CU25/[1]基準人口!$B20*100000)</f>
        <v>10.743624072329384</v>
      </c>
      <c r="CW25" s="39">
        <v>5</v>
      </c>
      <c r="CX25" s="25">
        <f>IF(CW25=0,0,CW25/[1]基準人口!$C20*100000)</f>
        <v>8.8040569094238634</v>
      </c>
      <c r="CY25" s="39">
        <v>8</v>
      </c>
      <c r="CZ25" s="25">
        <f>IF(CY25=0,0,CY25/[1]基準人口!$D20*100000)</f>
        <v>12.459118517364898</v>
      </c>
      <c r="DA25" s="24">
        <f t="shared" si="8"/>
        <v>25</v>
      </c>
      <c r="DB25" s="25">
        <f>IF(DA25=0,0,DA25/[1]基準人口!$B20*100000)</f>
        <v>20.660815523710351</v>
      </c>
      <c r="DC25" s="39">
        <v>11</v>
      </c>
      <c r="DD25" s="25">
        <f>IF(DC25=0,0,DC25/[1]基準人口!$C20*100000)</f>
        <v>19.368925200732498</v>
      </c>
      <c r="DE25" s="39">
        <v>14</v>
      </c>
      <c r="DF25" s="25">
        <f>IF(DE25=0,0,DE25/[1]基準人口!$D20*100000)</f>
        <v>21.803457405388567</v>
      </c>
      <c r="DG25" s="24">
        <f t="shared" si="9"/>
        <v>235</v>
      </c>
      <c r="DH25" s="25">
        <f>IF(DG25=0,0,DG25/[1]基準人口!$B20*100000)</f>
        <v>194.2116659228773</v>
      </c>
      <c r="DI25" s="39">
        <v>107</v>
      </c>
      <c r="DJ25" s="25">
        <f>IF(DI25=0,0,DI25/[1]基準人口!$C20*100000)</f>
        <v>188.40681786167065</v>
      </c>
      <c r="DK25" s="39">
        <v>128</v>
      </c>
      <c r="DL25" s="25">
        <f>IF(DK25=0,0,DK25/[1]基準人口!$D20*100000)</f>
        <v>199.34589627783836</v>
      </c>
      <c r="DM25" s="89" t="s">
        <v>147</v>
      </c>
      <c r="DN25" s="27"/>
      <c r="DO25" s="74" t="s">
        <v>147</v>
      </c>
      <c r="DP25" s="24">
        <f t="shared" si="10"/>
        <v>24</v>
      </c>
      <c r="DQ25" s="25">
        <f>IF(DP25=0,0,DP25/[1]基準人口!$B20*100000)</f>
        <v>19.834382902761938</v>
      </c>
      <c r="DR25" s="39">
        <v>13</v>
      </c>
      <c r="DS25" s="25">
        <f>IF(DR25=0,0,DR25/[1]基準人口!$C20*100000)</f>
        <v>22.890547964502044</v>
      </c>
      <c r="DT25" s="39">
        <v>11</v>
      </c>
      <c r="DU25" s="25">
        <f>IF(DT25=0,0,DT25/[1]基準人口!$D20*100000)</f>
        <v>17.131287961376735</v>
      </c>
      <c r="DV25" s="24">
        <f t="shared" si="11"/>
        <v>18</v>
      </c>
      <c r="DW25" s="25">
        <f>IF(DV25=0,0,DV25/[1]基準人口!$B20*100000)</f>
        <v>14.875787177071452</v>
      </c>
      <c r="DX25" s="39">
        <v>8</v>
      </c>
      <c r="DY25" s="25">
        <f>IF(DX25=0,0,DX25/[1]基準人口!$C20*100000)</f>
        <v>14.086491055078181</v>
      </c>
      <c r="DZ25" s="39">
        <v>10</v>
      </c>
      <c r="EA25" s="25">
        <f>IF(DZ25=0,0,DZ25/[1]基準人口!$D20*100000)</f>
        <v>15.573898146706121</v>
      </c>
      <c r="EB25" s="24">
        <f t="shared" si="12"/>
        <v>81</v>
      </c>
      <c r="EC25" s="25">
        <f>IF(EB25=0,0,EB25/[1]基準人口!$B20*100000)</f>
        <v>66.941042296821536</v>
      </c>
      <c r="ED25" s="39">
        <v>43</v>
      </c>
      <c r="EE25" s="25">
        <f>IF(ED25=0,0,ED25/[1]基準人口!$C20*100000)</f>
        <v>75.714889421045214</v>
      </c>
      <c r="EF25" s="39">
        <v>38</v>
      </c>
      <c r="EG25" s="25">
        <f>IF(EF25=0,0,EF25/[1]基準人口!$D20*100000)</f>
        <v>59.180812957483262</v>
      </c>
      <c r="EH25" s="24">
        <f t="shared" si="13"/>
        <v>84</v>
      </c>
      <c r="EI25" s="25">
        <f>IF(EH25=0,0,EH25/[1]基準人口!$B20*100000)</f>
        <v>69.420340159666779</v>
      </c>
      <c r="EJ25" s="39">
        <v>31</v>
      </c>
      <c r="EK25" s="25">
        <f>IF(EJ25=0,0,EJ25/[1]基準人口!$C20*100000)</f>
        <v>54.585152838427945</v>
      </c>
      <c r="EL25" s="39">
        <v>53</v>
      </c>
      <c r="EM25" s="25">
        <f>IF(EL25=0,0,EL25/[1]基準人口!$D20*100000)</f>
        <v>82.54166017754244</v>
      </c>
      <c r="EN25" s="24">
        <f t="shared" si="14"/>
        <v>145</v>
      </c>
      <c r="EO25" s="25">
        <f>IF(EN25=0,0,EN25/[1]基準人口!$B20*100000)</f>
        <v>119.83273003752004</v>
      </c>
      <c r="EP25" s="39">
        <v>68</v>
      </c>
      <c r="EQ25" s="25">
        <f>IF(EP25=0,0,EP25/[1]基準人口!$C20*100000)</f>
        <v>119.73517396816453</v>
      </c>
      <c r="ER25" s="39">
        <v>77</v>
      </c>
      <c r="ES25" s="25">
        <f>IF(ER25=0,0,ER25/[1]基準人口!$D20*100000)</f>
        <v>119.91901572963712</v>
      </c>
      <c r="ET25" s="24">
        <f t="shared" si="15"/>
        <v>23</v>
      </c>
      <c r="EU25" s="25">
        <f>IF(ET25=0,0,ET25/[1]基準人口!$B20*100000)</f>
        <v>19.007950281813521</v>
      </c>
      <c r="EV25" s="39">
        <v>7</v>
      </c>
      <c r="EW25" s="25">
        <f>IF(EV25=0,0,EV25/[1]基準人口!$C20*100000)</f>
        <v>12.325679673193406</v>
      </c>
      <c r="EX25" s="39">
        <v>16</v>
      </c>
      <c r="EY25" s="25">
        <f>IF(EX25=0,0,EX25/[1]基準人口!$D20*100000)</f>
        <v>24.918237034729795</v>
      </c>
      <c r="EZ25" s="89" t="s">
        <v>147</v>
      </c>
      <c r="FA25" s="27"/>
      <c r="FB25" s="74" t="s">
        <v>147</v>
      </c>
      <c r="FC25" s="24">
        <f t="shared" si="16"/>
        <v>27</v>
      </c>
      <c r="FD25" s="40">
        <f>IF(FC25=0,0,FC25/[1]基準人口!$B20*100000)</f>
        <v>22.313680765607181</v>
      </c>
      <c r="FE25" s="39">
        <v>16</v>
      </c>
      <c r="FF25" s="40">
        <f>IF(FE25=0,0,FE25/[1]基準人口!$C20*100000)</f>
        <v>28.172982110156362</v>
      </c>
      <c r="FG25" s="39">
        <v>11</v>
      </c>
      <c r="FH25" s="40">
        <f>IF(FG25=0,0,FG25/[1]基準人口!$D20*100000)</f>
        <v>17.131287961376735</v>
      </c>
      <c r="FI25" s="24">
        <f t="shared" si="17"/>
        <v>85</v>
      </c>
      <c r="FJ25" s="40">
        <f>IF(FI25=0,0,FI25/[1]基準人口!$B20*100000)</f>
        <v>70.246772780615203</v>
      </c>
      <c r="FK25" s="39">
        <v>40</v>
      </c>
      <c r="FL25" s="40">
        <f>IF(FK25=0,0,FK25/[1]基準人口!$C20*100000)</f>
        <v>70.432455275390907</v>
      </c>
      <c r="FM25" s="39">
        <v>45</v>
      </c>
      <c r="FN25" s="40">
        <f>IF(FM25=0,0,FM25/[1]基準人口!$D20*100000)</f>
        <v>70.08254166017754</v>
      </c>
      <c r="FO25" s="24">
        <f t="shared" si="18"/>
        <v>20</v>
      </c>
      <c r="FP25" s="25">
        <f>IF(FO25=0,0,FO25/[1]基準人口!$B20*100000)</f>
        <v>16.528652418968282</v>
      </c>
      <c r="FQ25" s="39">
        <v>11</v>
      </c>
      <c r="FR25" s="25">
        <f>IF(FQ25=0,0,FQ25/[1]基準人口!$C20*100000)</f>
        <v>19.368925200732498</v>
      </c>
      <c r="FS25" s="39">
        <v>9</v>
      </c>
      <c r="FT25" s="25">
        <f>IF(FS25=0,0,FS25/[1]基準人口!$D20*100000)</f>
        <v>14.016508332035507</v>
      </c>
      <c r="FU25" s="24">
        <f t="shared" si="19"/>
        <v>174</v>
      </c>
      <c r="FV25" s="40">
        <f>IF(FU25=0,0,FU25/[1]基準人口!$B20*100000)</f>
        <v>143.79927604502404</v>
      </c>
      <c r="FW25" s="39">
        <v>93</v>
      </c>
      <c r="FX25" s="40">
        <f>IF(FW25=0,0,FW25/[1]基準人口!$C20*100000)</f>
        <v>163.75545851528383</v>
      </c>
      <c r="FY25" s="39">
        <v>81</v>
      </c>
      <c r="FZ25" s="40">
        <f>IF(FY25=0,0,FY25/[1]基準人口!$D20*100000)</f>
        <v>126.14857498831958</v>
      </c>
      <c r="GA25" s="24">
        <f t="shared" si="20"/>
        <v>17</v>
      </c>
      <c r="GB25" s="25">
        <f>IF(GA25=0,0,GA25/[1]基準人口!$B20*100000)</f>
        <v>14.049354556123038</v>
      </c>
      <c r="GC25" s="39">
        <v>13</v>
      </c>
      <c r="GD25" s="25">
        <f>IF(GC25=0,0,GC25/[1]基準人口!$C20*100000)</f>
        <v>22.890547964502044</v>
      </c>
      <c r="GE25" s="39">
        <v>4</v>
      </c>
      <c r="GF25" s="25">
        <f>IF(GE25=0,0,GE25/[1]基準人口!$D20*100000)</f>
        <v>6.2295592586824489</v>
      </c>
      <c r="GG25" s="24">
        <f t="shared" si="21"/>
        <v>1</v>
      </c>
      <c r="GH25" s="25">
        <f>IF(GG25=0,0,GG25/[1]基準人口!$B20*100000)</f>
        <v>0.82643262094841408</v>
      </c>
      <c r="GI25" s="39">
        <v>0</v>
      </c>
      <c r="GJ25" s="25">
        <f>IF(GI25=0,0,GI25/[1]基準人口!$C20*100000)</f>
        <v>0</v>
      </c>
      <c r="GK25" s="39">
        <v>1</v>
      </c>
      <c r="GL25" s="25">
        <f>IF(GK25=0,0,GK25/[1]基準人口!$D20*100000)</f>
        <v>1.5573898146706122</v>
      </c>
      <c r="GM25" s="89" t="s">
        <v>147</v>
      </c>
      <c r="GN25" s="27"/>
      <c r="GO25" s="74" t="s">
        <v>147</v>
      </c>
      <c r="GP25" s="41">
        <f t="shared" si="22"/>
        <v>19</v>
      </c>
      <c r="GQ25" s="25">
        <f>IF(GP25=0,0,GP25/[1]基準人口!$B20*100000)</f>
        <v>15.702219798019868</v>
      </c>
      <c r="GR25" s="39">
        <v>11</v>
      </c>
      <c r="GS25" s="25">
        <f>IF(GR25=0,0,GR25/[1]基準人口!$C20*100000)</f>
        <v>19.368925200732498</v>
      </c>
      <c r="GT25" s="39">
        <v>8</v>
      </c>
      <c r="GU25" s="25">
        <f>IF(GT25=0,0,GT25/[1]基準人口!$D20*100000)</f>
        <v>12.459118517364898</v>
      </c>
      <c r="GV25" s="24">
        <f t="shared" si="23"/>
        <v>34</v>
      </c>
      <c r="GW25" s="25">
        <f>IF(GV25=0,0,GV25/[1]基準人口!$B20*100000)</f>
        <v>28.098709112246077</v>
      </c>
      <c r="GX25" s="39">
        <v>20</v>
      </c>
      <c r="GY25" s="25">
        <f>IF(GX25=0,0,GX25/[1]基準人口!$C20*100000)</f>
        <v>35.216227637695454</v>
      </c>
      <c r="GZ25" s="39">
        <v>14</v>
      </c>
      <c r="HA25" s="25">
        <f>IF(GZ25=0,0,GZ25/[1]基準人口!$D20*100000)</f>
        <v>21.803457405388567</v>
      </c>
      <c r="HB25" s="41">
        <f t="shared" si="24"/>
        <v>105</v>
      </c>
      <c r="HC25" s="25">
        <f>IF(HB25=0,0,HB25/[1]基準人口!$B20*100000)</f>
        <v>86.775425199583481</v>
      </c>
      <c r="HD25" s="39">
        <v>22</v>
      </c>
      <c r="HE25" s="25">
        <f>IF(HD25=0,0,HD25/[1]基準人口!$C20*100000)</f>
        <v>38.737850401464996</v>
      </c>
      <c r="HF25" s="39">
        <v>83</v>
      </c>
      <c r="HG25" s="40">
        <f>IF(HF25=0,0,HF25/[1]基準人口!$D20*100000)</f>
        <v>129.26335461766078</v>
      </c>
      <c r="HH25" s="41">
        <f t="shared" si="25"/>
        <v>59</v>
      </c>
      <c r="HI25" s="25">
        <f>IF(HH25=0,0,HH25/[1]基準人口!$B20*100000)</f>
        <v>48.759524635956431</v>
      </c>
      <c r="HJ25" s="39">
        <v>32</v>
      </c>
      <c r="HK25" s="40">
        <f>IF(HJ25=0,0,HJ25/[1]基準人口!$C20*100000)</f>
        <v>56.345964220312723</v>
      </c>
      <c r="HL25" s="39">
        <v>27</v>
      </c>
      <c r="HM25" s="25">
        <f>IF(HL25=0,0,HL25/[1]基準人口!$D20*100000)</f>
        <v>42.049524996106527</v>
      </c>
      <c r="HN25" s="41">
        <f t="shared" si="26"/>
        <v>8</v>
      </c>
      <c r="HO25" s="25">
        <f>IF(HN25=0,0,HN25/[1]基準人口!$B20*100000)</f>
        <v>6.6114609675873126</v>
      </c>
      <c r="HP25" s="39">
        <v>5</v>
      </c>
      <c r="HQ25" s="40">
        <f>IF(HP25=0,0,HP25/[1]基準人口!$C20*100000)</f>
        <v>8.8040569094238634</v>
      </c>
      <c r="HR25" s="39">
        <v>3</v>
      </c>
      <c r="HS25" s="25">
        <f>IF(HR25=0,0,HR25/[1]基準人口!$D20*100000)</f>
        <v>4.6721694440118364</v>
      </c>
      <c r="HT25" s="41">
        <f t="shared" si="27"/>
        <v>7</v>
      </c>
      <c r="HU25" s="25">
        <f>IF(HT25=0,0,HT25/[1]基準人口!$B20*100000)</f>
        <v>5.7850283466388985</v>
      </c>
      <c r="HV25" s="39">
        <v>4</v>
      </c>
      <c r="HW25" s="40">
        <f>IF(HV25=0,0,HV25/[1]基準人口!$C20*100000)</f>
        <v>7.0432455275390904</v>
      </c>
      <c r="HX25" s="39">
        <v>3</v>
      </c>
      <c r="HY25" s="25">
        <f>IF(HX25=0,0,HX25/[1]基準人口!$D20*100000)</f>
        <v>4.6721694440118364</v>
      </c>
      <c r="HZ25" s="41">
        <f t="shared" si="28"/>
        <v>23</v>
      </c>
      <c r="IA25" s="25">
        <f>IF(HZ25=0,0,HZ25/[1]基準人口!$B20*100000)</f>
        <v>19.007950281813521</v>
      </c>
      <c r="IB25" s="39">
        <v>18</v>
      </c>
      <c r="IC25" s="40">
        <f>IF(IB25=0,0,IB25/[1]基準人口!$C20*100000)</f>
        <v>31.694604873925908</v>
      </c>
      <c r="ID25" s="39">
        <v>5</v>
      </c>
      <c r="IE25" s="42">
        <f>IF(ID25=0,0,ID25/[1]基準人口!$D20*100000)</f>
        <v>7.7869490733530604</v>
      </c>
      <c r="IF25" s="89" t="s">
        <v>147</v>
      </c>
      <c r="IG25" s="35"/>
      <c r="IH25" s="46"/>
      <c r="II25" s="37"/>
      <c r="IJ25" s="37"/>
      <c r="IK25" s="37"/>
      <c r="IL25" s="37"/>
      <c r="IM25" s="37"/>
      <c r="IN25" s="37"/>
      <c r="IO25" s="37"/>
    </row>
    <row r="26" spans="1:249" s="38" customFormat="1" ht="24.75" customHeight="1" x14ac:dyDescent="0.15">
      <c r="A26" s="74" t="s">
        <v>148</v>
      </c>
      <c r="B26" s="23"/>
      <c r="C26" s="24">
        <f t="shared" si="29"/>
        <v>84</v>
      </c>
      <c r="D26" s="25">
        <f>IF(C26=0,0,C26/[1]基準人口!$B21*100000)</f>
        <v>1454.2936288088642</v>
      </c>
      <c r="E26" s="39">
        <f>SUM(E27)</f>
        <v>38</v>
      </c>
      <c r="F26" s="25">
        <f>IF(E26=0,0,E26/[1]基準人口!$C21*100000)</f>
        <v>1267.5116744496331</v>
      </c>
      <c r="G26" s="39">
        <f>SUM(G27)</f>
        <v>46</v>
      </c>
      <c r="H26" s="25">
        <f>IF(G26=0,0,G26/[1]基準人口!$D21*100000)</f>
        <v>1655.8675305975521</v>
      </c>
      <c r="I26" s="24">
        <f t="shared" si="30"/>
        <v>0</v>
      </c>
      <c r="J26" s="25">
        <f>IF(I26=0,0,I26/[1]基準人口!$B21*100000)</f>
        <v>0</v>
      </c>
      <c r="K26" s="39">
        <f>SUM(K27)</f>
        <v>0</v>
      </c>
      <c r="L26" s="25">
        <f>IF(K26=0,0,K26/[1]基準人口!$C21*100000)</f>
        <v>0</v>
      </c>
      <c r="M26" s="39">
        <f>SUM(M27)</f>
        <v>0</v>
      </c>
      <c r="N26" s="25">
        <f>IF(M26=0,0,M26/[1]基準人口!$D21*100000)</f>
        <v>0</v>
      </c>
      <c r="O26" s="24">
        <f t="shared" si="31"/>
        <v>18</v>
      </c>
      <c r="P26" s="25">
        <f>IF(O26=0,0,O26/[1]基準人口!$B21*100000)</f>
        <v>311.63434903047096</v>
      </c>
      <c r="Q26" s="39">
        <f>SUM(Q27)</f>
        <v>8</v>
      </c>
      <c r="R26" s="25">
        <f>IF(Q26=0,0,Q26/[1]基準人口!$C21*100000)</f>
        <v>266.84456304202797</v>
      </c>
      <c r="S26" s="39">
        <f>SUM(S27)</f>
        <v>10</v>
      </c>
      <c r="T26" s="25">
        <f>IF(S26=0,0,S26/[1]基準人口!$D21*100000)</f>
        <v>359.97120230381569</v>
      </c>
      <c r="U26" s="24">
        <f t="shared" si="0"/>
        <v>0</v>
      </c>
      <c r="V26" s="25">
        <f>IF(U26=0,0,U26/[1]基準人口!$B21*100000)</f>
        <v>0</v>
      </c>
      <c r="W26" s="39">
        <f>SUM(W27)</f>
        <v>0</v>
      </c>
      <c r="X26" s="25">
        <f>IF(W26=0,0,W26/[1]基準人口!$C21*100000)</f>
        <v>0</v>
      </c>
      <c r="Y26" s="39">
        <f>SUM(Y27)</f>
        <v>0</v>
      </c>
      <c r="Z26" s="25">
        <f>IF(Y26=0,0,Y26/[1]基準人口!$D21*100000)</f>
        <v>0</v>
      </c>
      <c r="AA26" s="24">
        <f t="shared" si="1"/>
        <v>1</v>
      </c>
      <c r="AB26" s="25">
        <f>IF(AA26=0,0,AA26/[1]基準人口!$B21*100000)</f>
        <v>17.313019390581719</v>
      </c>
      <c r="AC26" s="39">
        <f>SUM(AC27)</f>
        <v>1</v>
      </c>
      <c r="AD26" s="25">
        <f>IF(AC26=0,0,AC26/[1]基準人口!$C21*100000)</f>
        <v>33.355570380253496</v>
      </c>
      <c r="AE26" s="39">
        <f>SUM(AE27)</f>
        <v>0</v>
      </c>
      <c r="AF26" s="25">
        <f>IF(AE26=0,0,AE26/[1]基準人口!$D21*100000)</f>
        <v>0</v>
      </c>
      <c r="AG26" s="24">
        <f t="shared" si="32"/>
        <v>1</v>
      </c>
      <c r="AH26" s="25">
        <f>IF(AG26=0,0,AG26/[1]基準人口!$B21*100000)</f>
        <v>17.313019390581719</v>
      </c>
      <c r="AI26" s="39">
        <f>SUM(AI27)</f>
        <v>0</v>
      </c>
      <c r="AJ26" s="25">
        <f>IF(AI26=0,0,AI26/[1]基準人口!$C21*100000)</f>
        <v>0</v>
      </c>
      <c r="AK26" s="39">
        <f>SUM(AK27)</f>
        <v>1</v>
      </c>
      <c r="AL26" s="25">
        <f>IF(AK26=0,0,AK26/[1]基準人口!$D21*100000)</f>
        <v>35.997120230381569</v>
      </c>
      <c r="AM26" s="89" t="s">
        <v>149</v>
      </c>
      <c r="AN26" s="27"/>
      <c r="AO26" s="95" t="s">
        <v>150</v>
      </c>
      <c r="AP26" s="24">
        <f t="shared" si="2"/>
        <v>2</v>
      </c>
      <c r="AQ26" s="25">
        <f>IF(AP26=0,0,AP26/[1]基準人口!$B21*100000)</f>
        <v>34.626038781163437</v>
      </c>
      <c r="AR26" s="39">
        <f>SUM(AR27)</f>
        <v>0</v>
      </c>
      <c r="AS26" s="25">
        <f>IF(AR26=0,0,AR26/[1]基準人口!$C21*100000)</f>
        <v>0</v>
      </c>
      <c r="AT26" s="39">
        <f>SUM(AT27)</f>
        <v>2</v>
      </c>
      <c r="AU26" s="25">
        <f>IF(AT26=0,0,AT26/[1]基準人口!$D21*100000)</f>
        <v>71.994240460763137</v>
      </c>
      <c r="AV26" s="24">
        <f t="shared" si="3"/>
        <v>3</v>
      </c>
      <c r="AW26" s="25">
        <f>IF(AV26=0,0,AV26/[1]基準人口!$B21*100000)</f>
        <v>51.939058171745152</v>
      </c>
      <c r="AX26" s="39">
        <f t="shared" si="33"/>
        <v>0</v>
      </c>
      <c r="AY26" s="25">
        <f>IF(AX26=0,0,AX26/[1]基準人口!$C21*100000)</f>
        <v>0</v>
      </c>
      <c r="AZ26" s="39">
        <f t="shared" si="33"/>
        <v>3</v>
      </c>
      <c r="BA26" s="25">
        <f>IF(AZ26=0,0,AZ26/[1]基準人口!$D21*100000)</f>
        <v>107.99136069114472</v>
      </c>
      <c r="BB26" s="24">
        <f t="shared" si="4"/>
        <v>1</v>
      </c>
      <c r="BC26" s="25">
        <f>IF(BB26=0,0,BB26/[1]基準人口!$B21*100000)</f>
        <v>17.313019390581719</v>
      </c>
      <c r="BD26" s="39">
        <f>SUM(BD27)</f>
        <v>1</v>
      </c>
      <c r="BE26" s="25">
        <f>IF(BD26=0,0,BD26/[1]基準人口!$C21*100000)</f>
        <v>33.355570380253496</v>
      </c>
      <c r="BF26" s="39">
        <f>SUM(BF27)</f>
        <v>0</v>
      </c>
      <c r="BG26" s="25">
        <f>IF(BF26=0,0,BF26/[1]基準人口!$D21*100000)</f>
        <v>0</v>
      </c>
      <c r="BH26" s="24">
        <f t="shared" si="5"/>
        <v>1</v>
      </c>
      <c r="BI26" s="25">
        <f>IF(BH26=0,0,BH26/[1]基準人口!$B21*100000)</f>
        <v>17.313019390581719</v>
      </c>
      <c r="BJ26" s="39">
        <f>SUM(BJ27)</f>
        <v>1</v>
      </c>
      <c r="BK26" s="25">
        <f>IF(BJ26=0,0,BJ26/[1]基準人口!$C21*100000)</f>
        <v>33.355570380253496</v>
      </c>
      <c r="BL26" s="39">
        <f>SUM(BL27)</f>
        <v>0</v>
      </c>
      <c r="BM26" s="25">
        <f>IF(BL26=0,0,BL26/[1]基準人口!$D21*100000)</f>
        <v>0</v>
      </c>
      <c r="BN26" s="24">
        <f t="shared" si="6"/>
        <v>3</v>
      </c>
      <c r="BO26" s="25">
        <f>IF(BN26=0,0,BN26/[1]基準人口!$B21*100000)</f>
        <v>51.939058171745152</v>
      </c>
      <c r="BP26" s="39">
        <f>SUM(BP27)</f>
        <v>1</v>
      </c>
      <c r="BQ26" s="25">
        <f>IF(BP26=0,0,BP26/[1]基準人口!$C21*100000)</f>
        <v>33.355570380253496</v>
      </c>
      <c r="BR26" s="39">
        <f>SUM(BR27)</f>
        <v>2</v>
      </c>
      <c r="BS26" s="25">
        <f>IF(BR26=0,0,BR26/[1]基準人口!$D21*100000)</f>
        <v>71.994240460763137</v>
      </c>
      <c r="BT26" s="24">
        <f t="shared" si="34"/>
        <v>3</v>
      </c>
      <c r="BU26" s="25">
        <f>IF(BT26=0,0,BT26/[1]基準人口!$B21*100000)</f>
        <v>51.939058171745152</v>
      </c>
      <c r="BV26" s="39">
        <f>SUM(BV27)</f>
        <v>2</v>
      </c>
      <c r="BW26" s="25">
        <f>IF(BV26=0,0,BV26/[1]基準人口!$C21*100000)</f>
        <v>66.711140760506993</v>
      </c>
      <c r="BX26" s="39">
        <f>SUM(BX27)</f>
        <v>1</v>
      </c>
      <c r="BY26" s="25">
        <f>IF(BX26=0,0,BX26/[1]基準人口!$D21*100000)</f>
        <v>35.997120230381569</v>
      </c>
      <c r="BZ26" s="89" t="s">
        <v>149</v>
      </c>
      <c r="CA26" s="27"/>
      <c r="CB26" s="74" t="s">
        <v>149</v>
      </c>
      <c r="CC26" s="24">
        <f t="shared" si="35"/>
        <v>2</v>
      </c>
      <c r="CD26" s="25">
        <f>IF(CC26=0,0,CC26/[1]基準人口!$B21*100000)</f>
        <v>34.626038781163437</v>
      </c>
      <c r="CE26" s="39">
        <f>SUM(CE27)</f>
        <v>0</v>
      </c>
      <c r="CF26" s="25">
        <f>IF(CE26=0,0,CE26/[1]基準人口!$C21*100000)</f>
        <v>0</v>
      </c>
      <c r="CG26" s="39">
        <f>SUM(CG27)</f>
        <v>2</v>
      </c>
      <c r="CH26" s="25">
        <f>IF(CG26=0,0,CG26/[1]基準人口!$D21*100000)</f>
        <v>71.994240460763137</v>
      </c>
      <c r="CI26" s="24">
        <f t="shared" si="36"/>
        <v>0</v>
      </c>
      <c r="CJ26" s="25">
        <f>IF(CI26=0,0,CI26/[1]基準人口!$D21*100000)</f>
        <v>0</v>
      </c>
      <c r="CK26" s="28" t="s">
        <v>124</v>
      </c>
      <c r="CL26" s="29" t="s">
        <v>151</v>
      </c>
      <c r="CM26" s="39">
        <f>SUM(CM27)</f>
        <v>0</v>
      </c>
      <c r="CN26" s="25">
        <f>IF(CM26=0,0,CM26/[1]基準人口!$D21*100000)</f>
        <v>0</v>
      </c>
      <c r="CO26" s="24">
        <f t="shared" si="37"/>
        <v>1</v>
      </c>
      <c r="CP26" s="25">
        <f>IF(CO26=0,0,CO26/[1]基準人口!$B21*100000)</f>
        <v>17.313019390581719</v>
      </c>
      <c r="CQ26" s="39">
        <f>SUM(CQ27)</f>
        <v>0</v>
      </c>
      <c r="CR26" s="25">
        <f>IF(CQ26=0,0,CQ26/[1]基準人口!$C21*100000)</f>
        <v>0</v>
      </c>
      <c r="CS26" s="39">
        <f>SUM(CS27)</f>
        <v>1</v>
      </c>
      <c r="CT26" s="25">
        <f>IF(CS26=0,0,CS26/[1]基準人口!$D21*100000)</f>
        <v>35.997120230381569</v>
      </c>
      <c r="CU26" s="24">
        <f t="shared" si="7"/>
        <v>2</v>
      </c>
      <c r="CV26" s="25">
        <f>IF(CU26=0,0,CU26/[1]基準人口!$B21*100000)</f>
        <v>34.626038781163437</v>
      </c>
      <c r="CW26" s="39">
        <f>SUM(CW27)</f>
        <v>1</v>
      </c>
      <c r="CX26" s="25">
        <f>IF(CW26=0,0,CW26/[1]基準人口!$C21*100000)</f>
        <v>33.355570380253496</v>
      </c>
      <c r="CY26" s="39">
        <f>SUM(CY27)</f>
        <v>1</v>
      </c>
      <c r="CZ26" s="25">
        <f>IF(CY26=0,0,CY26/[1]基準人口!$D21*100000)</f>
        <v>35.997120230381569</v>
      </c>
      <c r="DA26" s="24">
        <f t="shared" si="8"/>
        <v>2</v>
      </c>
      <c r="DB26" s="25">
        <f>IF(DA26=0,0,DA26/[1]基準人口!$B21*100000)</f>
        <v>34.626038781163437</v>
      </c>
      <c r="DC26" s="39">
        <f>SUM(DC27)</f>
        <v>0</v>
      </c>
      <c r="DD26" s="25">
        <f>IF(DC26=0,0,DC26/[1]基準人口!$C21*100000)</f>
        <v>0</v>
      </c>
      <c r="DE26" s="39">
        <f>SUM(DE27)</f>
        <v>2</v>
      </c>
      <c r="DF26" s="25">
        <f>IF(DE26=0,0,DE26/[1]基準人口!$D21*100000)</f>
        <v>71.994240460763137</v>
      </c>
      <c r="DG26" s="24">
        <f t="shared" si="9"/>
        <v>13</v>
      </c>
      <c r="DH26" s="25">
        <f>IF(DG26=0,0,DG26/[1]基準人口!$B21*100000)</f>
        <v>225.06925207756234</v>
      </c>
      <c r="DI26" s="39">
        <f>SUM(DI27)</f>
        <v>5</v>
      </c>
      <c r="DJ26" s="25">
        <f>IF(DI26=0,0,DI26/[1]基準人口!$C21*100000)</f>
        <v>166.7778519012675</v>
      </c>
      <c r="DK26" s="39">
        <f>SUM(DK27)</f>
        <v>8</v>
      </c>
      <c r="DL26" s="25">
        <f>IF(DK26=0,0,DK26/[1]基準人口!$D21*100000)</f>
        <v>287.97696184305255</v>
      </c>
      <c r="DM26" s="89" t="s">
        <v>152</v>
      </c>
      <c r="DN26" s="27"/>
      <c r="DO26" s="74" t="s">
        <v>152</v>
      </c>
      <c r="DP26" s="24">
        <f t="shared" si="10"/>
        <v>0</v>
      </c>
      <c r="DQ26" s="25">
        <f>IF(DP26=0,0,DP26/[1]基準人口!$B21*100000)</f>
        <v>0</v>
      </c>
      <c r="DR26" s="39">
        <f>SUM(DR27)</f>
        <v>0</v>
      </c>
      <c r="DS26" s="25">
        <f>IF(DR26=0,0,DR26/[1]基準人口!$C21*100000)</f>
        <v>0</v>
      </c>
      <c r="DT26" s="39">
        <f>SUM(DT27)</f>
        <v>0</v>
      </c>
      <c r="DU26" s="25">
        <f>IF(DT26=0,0,DT26/[1]基準人口!$D21*100000)</f>
        <v>0</v>
      </c>
      <c r="DV26" s="24">
        <f t="shared" si="11"/>
        <v>0</v>
      </c>
      <c r="DW26" s="25">
        <f>IF(DV26=0,0,DV26/[1]基準人口!$B21*100000)</f>
        <v>0</v>
      </c>
      <c r="DX26" s="39">
        <f>SUM(DX27)</f>
        <v>0</v>
      </c>
      <c r="DY26" s="25">
        <f>IF(DX26=0,0,DX26/[1]基準人口!$C21*100000)</f>
        <v>0</v>
      </c>
      <c r="DZ26" s="39">
        <f>SUM(DZ27)</f>
        <v>0</v>
      </c>
      <c r="EA26" s="25">
        <f>IF(DZ26=0,0,DZ26/[1]基準人口!$D21*100000)</f>
        <v>0</v>
      </c>
      <c r="EB26" s="24">
        <f t="shared" si="12"/>
        <v>7</v>
      </c>
      <c r="EC26" s="25">
        <f>IF(EB26=0,0,EB26/[1]基準人口!$B21*100000)</f>
        <v>121.19113573407202</v>
      </c>
      <c r="ED26" s="39">
        <f>SUM(ED27)</f>
        <v>3</v>
      </c>
      <c r="EE26" s="25">
        <f>IF(ED26=0,0,ED26/[1]基準人口!$C21*100000)</f>
        <v>100.06671114076052</v>
      </c>
      <c r="EF26" s="39">
        <f>SUM(EF27)</f>
        <v>4</v>
      </c>
      <c r="EG26" s="25">
        <f>IF(EF26=0,0,EF26/[1]基準人口!$D21*100000)</f>
        <v>143.98848092152627</v>
      </c>
      <c r="EH26" s="24">
        <f t="shared" si="13"/>
        <v>5</v>
      </c>
      <c r="EI26" s="25">
        <f>IF(EH26=0,0,EH26/[1]基準人口!$B21*100000)</f>
        <v>86.56509695290859</v>
      </c>
      <c r="EJ26" s="39">
        <f>SUM(EJ27)</f>
        <v>2</v>
      </c>
      <c r="EK26" s="25">
        <f>IF(EJ26=0,0,EJ26/[1]基準人口!$C21*100000)</f>
        <v>66.711140760506993</v>
      </c>
      <c r="EL26" s="39">
        <f>SUM(EL27)</f>
        <v>3</v>
      </c>
      <c r="EM26" s="25">
        <f>IF(EL26=0,0,EL26/[1]基準人口!$D21*100000)</f>
        <v>107.99136069114472</v>
      </c>
      <c r="EN26" s="24">
        <f t="shared" si="14"/>
        <v>8</v>
      </c>
      <c r="EO26" s="25">
        <f>IF(EN26=0,0,EN26/[1]基準人口!$B21*100000)</f>
        <v>138.50415512465375</v>
      </c>
      <c r="EP26" s="39">
        <f>SUM(EP27)</f>
        <v>4</v>
      </c>
      <c r="EQ26" s="25">
        <f>IF(EP26=0,0,EP26/[1]基準人口!$C21*100000)</f>
        <v>133.42228152101399</v>
      </c>
      <c r="ER26" s="39">
        <f>SUM(ER27)</f>
        <v>4</v>
      </c>
      <c r="ES26" s="25">
        <f>IF(ER26=0,0,ER26/[1]基準人口!$D21*100000)</f>
        <v>143.98848092152627</v>
      </c>
      <c r="ET26" s="24">
        <f t="shared" si="15"/>
        <v>2</v>
      </c>
      <c r="EU26" s="25">
        <f>IF(ET26=0,0,ET26/[1]基準人口!$B21*100000)</f>
        <v>34.626038781163437</v>
      </c>
      <c r="EV26" s="39">
        <f>SUM(EV27)</f>
        <v>0</v>
      </c>
      <c r="EW26" s="25">
        <f>IF(EV26=0,0,EV26/[1]基準人口!$C21*100000)</f>
        <v>0</v>
      </c>
      <c r="EX26" s="39">
        <f>SUM(EX27)</f>
        <v>2</v>
      </c>
      <c r="EY26" s="25">
        <f>IF(EX26=0,0,EX26/[1]基準人口!$D21*100000)</f>
        <v>71.994240460763137</v>
      </c>
      <c r="EZ26" s="89" t="s">
        <v>149</v>
      </c>
      <c r="FA26" s="27"/>
      <c r="FB26" s="74" t="s">
        <v>149</v>
      </c>
      <c r="FC26" s="24">
        <f t="shared" si="16"/>
        <v>2</v>
      </c>
      <c r="FD26" s="40">
        <f>IF(FC26=0,0,FC26/[1]基準人口!$B21*100000)</f>
        <v>34.626038781163437</v>
      </c>
      <c r="FE26" s="39">
        <f>SUM(FE27)</f>
        <v>0</v>
      </c>
      <c r="FF26" s="40">
        <f>IF(FE26=0,0,FE26/[1]基準人口!$C21*100000)</f>
        <v>0</v>
      </c>
      <c r="FG26" s="39">
        <f>SUM(FG27)</f>
        <v>2</v>
      </c>
      <c r="FH26" s="40">
        <f>IF(FG26=0,0,FG26/[1]基準人口!$D21*100000)</f>
        <v>71.994240460763137</v>
      </c>
      <c r="FI26" s="24">
        <f t="shared" si="17"/>
        <v>4</v>
      </c>
      <c r="FJ26" s="40">
        <f>IF(FI26=0,0,FI26/[1]基準人口!$B21*100000)</f>
        <v>69.252077562326875</v>
      </c>
      <c r="FK26" s="39">
        <f>SUM(FK27)</f>
        <v>4</v>
      </c>
      <c r="FL26" s="40">
        <f>IF(FK26=0,0,FK26/[1]基準人口!$C21*100000)</f>
        <v>133.42228152101399</v>
      </c>
      <c r="FM26" s="39">
        <f>SUM(FM27)</f>
        <v>0</v>
      </c>
      <c r="FN26" s="40">
        <f>IF(FM26=0,0,FM26/[1]基準人口!$D21*100000)</f>
        <v>0</v>
      </c>
      <c r="FO26" s="24">
        <f t="shared" si="18"/>
        <v>1</v>
      </c>
      <c r="FP26" s="25">
        <f>IF(FO26=0,0,FO26/[1]基準人口!$B21*100000)</f>
        <v>17.313019390581719</v>
      </c>
      <c r="FQ26" s="39">
        <f>SUM(FQ27)</f>
        <v>0</v>
      </c>
      <c r="FR26" s="25">
        <f>IF(FQ26=0,0,FQ26/[1]基準人口!$C21*100000)</f>
        <v>0</v>
      </c>
      <c r="FS26" s="39">
        <f>SUM(FS27)</f>
        <v>1</v>
      </c>
      <c r="FT26" s="25">
        <f>IF(FS26=0,0,FS26/[1]基準人口!$D21*100000)</f>
        <v>35.997120230381569</v>
      </c>
      <c r="FU26" s="24">
        <f t="shared" si="19"/>
        <v>8</v>
      </c>
      <c r="FV26" s="40">
        <f>IF(FU26=0,0,FU26/[1]基準人口!$B21*100000)</f>
        <v>138.50415512465375</v>
      </c>
      <c r="FW26" s="39">
        <f>SUM(FW27)</f>
        <v>5</v>
      </c>
      <c r="FX26" s="40">
        <f>IF(FW26=0,0,FW26/[1]基準人口!$C21*100000)</f>
        <v>166.7778519012675</v>
      </c>
      <c r="FY26" s="39">
        <f>SUM(FY27)</f>
        <v>3</v>
      </c>
      <c r="FZ26" s="40">
        <f>IF(FY26=0,0,FY26/[1]基準人口!$D21*100000)</f>
        <v>107.99136069114472</v>
      </c>
      <c r="GA26" s="24">
        <f t="shared" si="20"/>
        <v>0</v>
      </c>
      <c r="GB26" s="25">
        <f>IF(GA26=0,0,GA26/[1]基準人口!$B21*100000)</f>
        <v>0</v>
      </c>
      <c r="GC26" s="39">
        <f>SUM(GC27)</f>
        <v>0</v>
      </c>
      <c r="GD26" s="25">
        <f>IF(GC26=0,0,GC26/[1]基準人口!$C21*100000)</f>
        <v>0</v>
      </c>
      <c r="GE26" s="39">
        <f>SUM(GE27)</f>
        <v>0</v>
      </c>
      <c r="GF26" s="25">
        <f>IF(GE26=0,0,GE26/[1]基準人口!$D21*100000)</f>
        <v>0</v>
      </c>
      <c r="GG26" s="24">
        <f t="shared" si="21"/>
        <v>0</v>
      </c>
      <c r="GH26" s="25">
        <f>IF(GG26=0,0,GG26/[1]基準人口!$B21*100000)</f>
        <v>0</v>
      </c>
      <c r="GI26" s="39">
        <f>SUM(GI27)</f>
        <v>0</v>
      </c>
      <c r="GJ26" s="25">
        <f>IF(GI26=0,0,GI26/[1]基準人口!$C21*100000)</f>
        <v>0</v>
      </c>
      <c r="GK26" s="39">
        <f>SUM(GK27)</f>
        <v>0</v>
      </c>
      <c r="GL26" s="25">
        <f>IF(GK26=0,0,GK26/[1]基準人口!$D21*100000)</f>
        <v>0</v>
      </c>
      <c r="GM26" s="89" t="s">
        <v>149</v>
      </c>
      <c r="GN26" s="27"/>
      <c r="GO26" s="74" t="s">
        <v>149</v>
      </c>
      <c r="GP26" s="41">
        <f t="shared" si="22"/>
        <v>1</v>
      </c>
      <c r="GQ26" s="25">
        <f>IF(GP26=0,0,GP26/[1]基準人口!$B21*100000)</f>
        <v>17.313019390581719</v>
      </c>
      <c r="GR26" s="39">
        <f>SUM(GR27)</f>
        <v>1</v>
      </c>
      <c r="GS26" s="25">
        <f>IF(GR26=0,0,GR26/[1]基準人口!$C21*100000)</f>
        <v>33.355570380253496</v>
      </c>
      <c r="GT26" s="39">
        <f>SUM(GT27)</f>
        <v>0</v>
      </c>
      <c r="GU26" s="25">
        <f>IF(GT26=0,0,GT26/[1]基準人口!$D21*100000)</f>
        <v>0</v>
      </c>
      <c r="GV26" s="24">
        <f t="shared" si="23"/>
        <v>5</v>
      </c>
      <c r="GW26" s="25">
        <f>IF(GV26=0,0,GV26/[1]基準人口!$B21*100000)</f>
        <v>86.56509695290859</v>
      </c>
      <c r="GX26" s="39">
        <f>SUM(GX27)</f>
        <v>2</v>
      </c>
      <c r="GY26" s="25">
        <f>IF(GX26=0,0,GX26/[1]基準人口!$C21*100000)</f>
        <v>66.711140760506993</v>
      </c>
      <c r="GZ26" s="39">
        <f>SUM(GZ27)</f>
        <v>3</v>
      </c>
      <c r="HA26" s="25">
        <f>IF(GZ26=0,0,GZ26/[1]基準人口!$D21*100000)</f>
        <v>107.99136069114472</v>
      </c>
      <c r="HB26" s="41">
        <f t="shared" si="24"/>
        <v>7</v>
      </c>
      <c r="HC26" s="25">
        <f>IF(HB26=0,0,HB26/[1]基準人口!$B21*100000)</f>
        <v>121.19113573407202</v>
      </c>
      <c r="HD26" s="39">
        <f>SUM(HD27)</f>
        <v>2</v>
      </c>
      <c r="HE26" s="25">
        <f>IF(HD26=0,0,HD26/[1]基準人口!$C21*100000)</f>
        <v>66.711140760506993</v>
      </c>
      <c r="HF26" s="39">
        <f>SUM(HF27)</f>
        <v>5</v>
      </c>
      <c r="HG26" s="40">
        <f>IF(HF26=0,0,HF26/[1]基準人口!$D21*100000)</f>
        <v>179.98560115190784</v>
      </c>
      <c r="HH26" s="41">
        <f t="shared" si="25"/>
        <v>2</v>
      </c>
      <c r="HI26" s="25">
        <f>IF(HH26=0,0,HH26/[1]基準人口!$B21*100000)</f>
        <v>34.626038781163437</v>
      </c>
      <c r="HJ26" s="39">
        <f>SUM(HJ27)</f>
        <v>2</v>
      </c>
      <c r="HK26" s="40">
        <f>IF(HJ26=0,0,HJ26/[1]基準人口!$C21*100000)</f>
        <v>66.711140760506993</v>
      </c>
      <c r="HL26" s="39">
        <f>SUM(HL27)</f>
        <v>0</v>
      </c>
      <c r="HM26" s="25">
        <f>IF(HL26=0,0,HL26/[1]基準人口!$D21*100000)</f>
        <v>0</v>
      </c>
      <c r="HN26" s="41">
        <f t="shared" si="26"/>
        <v>0</v>
      </c>
      <c r="HO26" s="25">
        <f>IF(HN26=0,0,HN26/[1]基準人口!$B21*100000)</f>
        <v>0</v>
      </c>
      <c r="HP26" s="39">
        <f>SUM(HP27)</f>
        <v>0</v>
      </c>
      <c r="HQ26" s="40">
        <f>IF(HP26=0,0,HP26/[1]基準人口!$C21*100000)</f>
        <v>0</v>
      </c>
      <c r="HR26" s="39">
        <f>SUM(HR27)</f>
        <v>0</v>
      </c>
      <c r="HS26" s="25">
        <f>IF(HR26=0,0,HR26/[1]基準人口!$D21*100000)</f>
        <v>0</v>
      </c>
      <c r="HT26" s="41">
        <f t="shared" si="27"/>
        <v>0</v>
      </c>
      <c r="HU26" s="25">
        <f>IF(HT26=0,0,HT26/[1]基準人口!$B21*100000)</f>
        <v>0</v>
      </c>
      <c r="HV26" s="39">
        <f>SUM(HV27)</f>
        <v>0</v>
      </c>
      <c r="HW26" s="40">
        <f>IF(HV26=0,0,HV26/[1]基準人口!$C21*100000)</f>
        <v>0</v>
      </c>
      <c r="HX26" s="39">
        <f>SUM(HX27)</f>
        <v>0</v>
      </c>
      <c r="HY26" s="25">
        <f>IF(HX26=0,0,HX26/[1]基準人口!$D21*100000)</f>
        <v>0</v>
      </c>
      <c r="HZ26" s="41">
        <f t="shared" si="28"/>
        <v>2</v>
      </c>
      <c r="IA26" s="25">
        <f>IF(HZ26=0,0,HZ26/[1]基準人口!$B21*100000)</f>
        <v>34.626038781163437</v>
      </c>
      <c r="IB26" s="39">
        <f>SUM(IB27)</f>
        <v>2</v>
      </c>
      <c r="IC26" s="40">
        <f>IF(IB26=0,0,IB26/[1]基準人口!$C21*100000)</f>
        <v>66.711140760506993</v>
      </c>
      <c r="ID26" s="39">
        <f>SUM(ID27)</f>
        <v>0</v>
      </c>
      <c r="IE26" s="42">
        <f>IF(ID26=0,0,ID26/[1]基準人口!$D21*100000)</f>
        <v>0</v>
      </c>
      <c r="IF26" s="89" t="s">
        <v>150</v>
      </c>
      <c r="IG26" s="35"/>
      <c r="IH26" s="43"/>
      <c r="II26" s="37"/>
      <c r="IJ26" s="37"/>
      <c r="IK26" s="37"/>
      <c r="IL26" s="37"/>
      <c r="IM26" s="37"/>
      <c r="IN26" s="37"/>
      <c r="IO26" s="37"/>
    </row>
    <row r="27" spans="1:249" s="38" customFormat="1" ht="24.75" customHeight="1" x14ac:dyDescent="0.15">
      <c r="A27" s="77" t="s">
        <v>153</v>
      </c>
      <c r="B27" s="47">
        <v>387</v>
      </c>
      <c r="C27" s="48">
        <f t="shared" si="29"/>
        <v>84</v>
      </c>
      <c r="D27" s="49">
        <f>IF(C27=0,0,C27/[1]基準人口!$B22*100000)</f>
        <v>1454.2936288088642</v>
      </c>
      <c r="E27" s="50">
        <v>38</v>
      </c>
      <c r="F27" s="49">
        <f>IF(E27=0,0,E27/[1]基準人口!$C22*100000)</f>
        <v>1267.5116744496331</v>
      </c>
      <c r="G27" s="50">
        <v>46</v>
      </c>
      <c r="H27" s="49">
        <f>IF(G27=0,0,G27/[1]基準人口!$D22*100000)</f>
        <v>1655.8675305975521</v>
      </c>
      <c r="I27" s="48">
        <f t="shared" si="30"/>
        <v>0</v>
      </c>
      <c r="J27" s="49">
        <f>IF(I27=0,0,I27/[1]基準人口!$B22*100000)</f>
        <v>0</v>
      </c>
      <c r="K27" s="50">
        <v>0</v>
      </c>
      <c r="L27" s="49">
        <f>IF(K27=0,0,K27/[1]基準人口!$C22*100000)</f>
        <v>0</v>
      </c>
      <c r="M27" s="50">
        <v>0</v>
      </c>
      <c r="N27" s="49">
        <f>IF(M27=0,0,M27/[1]基準人口!$D22*100000)</f>
        <v>0</v>
      </c>
      <c r="O27" s="48">
        <f t="shared" si="31"/>
        <v>18</v>
      </c>
      <c r="P27" s="49">
        <f>IF(O27=0,0,O27/[1]基準人口!$B22*100000)</f>
        <v>311.63434903047096</v>
      </c>
      <c r="Q27" s="50">
        <v>8</v>
      </c>
      <c r="R27" s="49">
        <f>IF(Q27=0,0,Q27/[1]基準人口!$C22*100000)</f>
        <v>266.84456304202797</v>
      </c>
      <c r="S27" s="50">
        <v>10</v>
      </c>
      <c r="T27" s="49">
        <f>IF(S27=0,0,S27/[1]基準人口!$D22*100000)</f>
        <v>359.97120230381569</v>
      </c>
      <c r="U27" s="48">
        <f t="shared" si="0"/>
        <v>0</v>
      </c>
      <c r="V27" s="49">
        <f>IF(U27=0,0,U27/[1]基準人口!$B22*100000)</f>
        <v>0</v>
      </c>
      <c r="W27" s="50">
        <v>0</v>
      </c>
      <c r="X27" s="49">
        <f>IF(W27=0,0,W27/[1]基準人口!$C22*100000)</f>
        <v>0</v>
      </c>
      <c r="Y27" s="50">
        <v>0</v>
      </c>
      <c r="Z27" s="49">
        <f>IF(Y27=0,0,Y27/[1]基準人口!$D22*100000)</f>
        <v>0</v>
      </c>
      <c r="AA27" s="48">
        <f t="shared" si="1"/>
        <v>1</v>
      </c>
      <c r="AB27" s="49">
        <f>IF(AA27=0,0,AA27/[1]基準人口!$B22*100000)</f>
        <v>17.313019390581719</v>
      </c>
      <c r="AC27" s="50">
        <v>1</v>
      </c>
      <c r="AD27" s="49">
        <f>IF(AC27=0,0,AC27/[1]基準人口!$C22*100000)</f>
        <v>33.355570380253496</v>
      </c>
      <c r="AE27" s="50">
        <v>0</v>
      </c>
      <c r="AF27" s="49">
        <f>IF(AE27=0,0,AE27/[1]基準人口!$D22*100000)</f>
        <v>0</v>
      </c>
      <c r="AG27" s="48">
        <f t="shared" si="32"/>
        <v>1</v>
      </c>
      <c r="AH27" s="49">
        <f>IF(AG27=0,0,AG27/[1]基準人口!$B22*100000)</f>
        <v>17.313019390581719</v>
      </c>
      <c r="AI27" s="50">
        <v>0</v>
      </c>
      <c r="AJ27" s="49">
        <f>IF(AI27=0,0,AI27/[1]基準人口!$C22*100000)</f>
        <v>0</v>
      </c>
      <c r="AK27" s="50">
        <v>1</v>
      </c>
      <c r="AL27" s="49">
        <f>IF(AK27=0,0,AK27/[1]基準人口!$D22*100000)</f>
        <v>35.997120230381569</v>
      </c>
      <c r="AM27" s="92" t="s">
        <v>153</v>
      </c>
      <c r="AN27" s="20"/>
      <c r="AO27" s="98" t="s">
        <v>153</v>
      </c>
      <c r="AP27" s="48">
        <f t="shared" si="2"/>
        <v>2</v>
      </c>
      <c r="AQ27" s="49">
        <f>IF(AP27=0,0,AP27/[1]基準人口!$B22*100000)</f>
        <v>34.626038781163437</v>
      </c>
      <c r="AR27" s="50">
        <v>0</v>
      </c>
      <c r="AS27" s="49">
        <f>IF(AR27=0,0,AR27/[1]基準人口!$C22*100000)</f>
        <v>0</v>
      </c>
      <c r="AT27" s="50">
        <v>2</v>
      </c>
      <c r="AU27" s="49">
        <f>IF(AT27=0,0,AT27/[1]基準人口!$D22*100000)</f>
        <v>71.994240460763137</v>
      </c>
      <c r="AV27" s="48">
        <f t="shared" si="3"/>
        <v>3</v>
      </c>
      <c r="AW27" s="49">
        <f>IF(AV27=0,0,AV27/[1]基準人口!$B22*100000)</f>
        <v>51.939058171745152</v>
      </c>
      <c r="AX27" s="50">
        <f t="shared" si="33"/>
        <v>0</v>
      </c>
      <c r="AY27" s="49">
        <f>IF(AX27=0,0,AX27/[1]基準人口!$C22*100000)</f>
        <v>0</v>
      </c>
      <c r="AZ27" s="50">
        <f t="shared" si="33"/>
        <v>3</v>
      </c>
      <c r="BA27" s="49">
        <f>IF(AZ27=0,0,AZ27/[1]基準人口!$D22*100000)</f>
        <v>107.99136069114472</v>
      </c>
      <c r="BB27" s="48">
        <f t="shared" si="4"/>
        <v>1</v>
      </c>
      <c r="BC27" s="49">
        <f>IF(BB27=0,0,BB27/[1]基準人口!$B22*100000)</f>
        <v>17.313019390581719</v>
      </c>
      <c r="BD27" s="50">
        <v>1</v>
      </c>
      <c r="BE27" s="49">
        <f>IF(BD27=0,0,BD27/[1]基準人口!$C22*100000)</f>
        <v>33.355570380253496</v>
      </c>
      <c r="BF27" s="50">
        <v>0</v>
      </c>
      <c r="BG27" s="49">
        <f>IF(BF27=0,0,BF27/[1]基準人口!$D22*100000)</f>
        <v>0</v>
      </c>
      <c r="BH27" s="48">
        <f t="shared" si="5"/>
        <v>1</v>
      </c>
      <c r="BI27" s="49">
        <f>IF(BH27=0,0,BH27/[1]基準人口!$B22*100000)</f>
        <v>17.313019390581719</v>
      </c>
      <c r="BJ27" s="50">
        <v>1</v>
      </c>
      <c r="BK27" s="49">
        <f>IF(BJ27=0,0,BJ27/[1]基準人口!$C22*100000)</f>
        <v>33.355570380253496</v>
      </c>
      <c r="BL27" s="50">
        <v>0</v>
      </c>
      <c r="BM27" s="49">
        <f>IF(BL27=0,0,BL27/[1]基準人口!$D22*100000)</f>
        <v>0</v>
      </c>
      <c r="BN27" s="48">
        <f t="shared" si="6"/>
        <v>3</v>
      </c>
      <c r="BO27" s="49">
        <f>IF(BN27=0,0,BN27/[1]基準人口!$B22*100000)</f>
        <v>51.939058171745152</v>
      </c>
      <c r="BP27" s="50">
        <v>1</v>
      </c>
      <c r="BQ27" s="49">
        <f>IF(BP27=0,0,BP27/[1]基準人口!$C22*100000)</f>
        <v>33.355570380253496</v>
      </c>
      <c r="BR27" s="50">
        <v>2</v>
      </c>
      <c r="BS27" s="49">
        <f>IF(BR27=0,0,BR27/[1]基準人口!$D22*100000)</f>
        <v>71.994240460763137</v>
      </c>
      <c r="BT27" s="48">
        <f t="shared" si="34"/>
        <v>3</v>
      </c>
      <c r="BU27" s="49">
        <f>IF(BT27=0,0,BT27/[1]基準人口!$B22*100000)</f>
        <v>51.939058171745152</v>
      </c>
      <c r="BV27" s="50">
        <v>2</v>
      </c>
      <c r="BW27" s="49">
        <f>IF(BV27=0,0,BV27/[1]基準人口!$C22*100000)</f>
        <v>66.711140760506993</v>
      </c>
      <c r="BX27" s="50">
        <v>1</v>
      </c>
      <c r="BY27" s="49">
        <f>IF(BX27=0,0,BX27/[1]基準人口!$D22*100000)</f>
        <v>35.997120230381569</v>
      </c>
      <c r="BZ27" s="92" t="s">
        <v>153</v>
      </c>
      <c r="CA27" s="20"/>
      <c r="CB27" s="77" t="s">
        <v>153</v>
      </c>
      <c r="CC27" s="48">
        <f t="shared" si="35"/>
        <v>2</v>
      </c>
      <c r="CD27" s="49">
        <f>IF(CC27=0,0,CC27/[1]基準人口!$B22*100000)</f>
        <v>34.626038781163437</v>
      </c>
      <c r="CE27" s="50">
        <v>0</v>
      </c>
      <c r="CF27" s="49">
        <f>IF(CE27=0,0,CE27/[1]基準人口!$C22*100000)</f>
        <v>0</v>
      </c>
      <c r="CG27" s="50">
        <v>2</v>
      </c>
      <c r="CH27" s="49">
        <f>IF(CG27=0,0,CG27/[1]基準人口!$D22*100000)</f>
        <v>71.994240460763137</v>
      </c>
      <c r="CI27" s="48">
        <f t="shared" si="36"/>
        <v>0</v>
      </c>
      <c r="CJ27" s="49">
        <f>IF(CI27=0,0,CI27/[1]基準人口!$D22*100000)</f>
        <v>0</v>
      </c>
      <c r="CK27" s="51">
        <v>0</v>
      </c>
      <c r="CL27" s="52" t="s">
        <v>124</v>
      </c>
      <c r="CM27" s="50">
        <v>0</v>
      </c>
      <c r="CN27" s="49">
        <f>IF(CM27=0,0,CM27/[1]基準人口!$D22*100000)</f>
        <v>0</v>
      </c>
      <c r="CO27" s="48">
        <f t="shared" si="37"/>
        <v>1</v>
      </c>
      <c r="CP27" s="49">
        <f>IF(CO27=0,0,CO27/[1]基準人口!$B22*100000)</f>
        <v>17.313019390581719</v>
      </c>
      <c r="CQ27" s="50">
        <v>0</v>
      </c>
      <c r="CR27" s="49">
        <f>IF(CQ27=0,0,CQ27/[1]基準人口!$C22*100000)</f>
        <v>0</v>
      </c>
      <c r="CS27" s="50">
        <v>1</v>
      </c>
      <c r="CT27" s="49">
        <f>IF(CS27=0,0,CS27/[1]基準人口!$D22*100000)</f>
        <v>35.997120230381569</v>
      </c>
      <c r="CU27" s="48">
        <f t="shared" si="7"/>
        <v>2</v>
      </c>
      <c r="CV27" s="49">
        <f>IF(CU27=0,0,CU27/[1]基準人口!$B22*100000)</f>
        <v>34.626038781163437</v>
      </c>
      <c r="CW27" s="50">
        <v>1</v>
      </c>
      <c r="CX27" s="49">
        <f>IF(CW27=0,0,CW27/[1]基準人口!$C22*100000)</f>
        <v>33.355570380253496</v>
      </c>
      <c r="CY27" s="50">
        <v>1</v>
      </c>
      <c r="CZ27" s="49">
        <f>IF(CY27=0,0,CY27/[1]基準人口!$D22*100000)</f>
        <v>35.997120230381569</v>
      </c>
      <c r="DA27" s="48">
        <f t="shared" si="8"/>
        <v>2</v>
      </c>
      <c r="DB27" s="49">
        <f>IF(DA27=0,0,DA27/[1]基準人口!$B22*100000)</f>
        <v>34.626038781163437</v>
      </c>
      <c r="DC27" s="50">
        <v>0</v>
      </c>
      <c r="DD27" s="49">
        <f>IF(DC27=0,0,DC27/[1]基準人口!$C22*100000)</f>
        <v>0</v>
      </c>
      <c r="DE27" s="50">
        <v>2</v>
      </c>
      <c r="DF27" s="49">
        <f>IF(DE27=0,0,DE27/[1]基準人口!$D22*100000)</f>
        <v>71.994240460763137</v>
      </c>
      <c r="DG27" s="48">
        <f t="shared" si="9"/>
        <v>13</v>
      </c>
      <c r="DH27" s="49">
        <f>IF(DG27=0,0,DG27/[1]基準人口!$B22*100000)</f>
        <v>225.06925207756234</v>
      </c>
      <c r="DI27" s="50">
        <v>5</v>
      </c>
      <c r="DJ27" s="49">
        <f>IF(DI27=0,0,DI27/[1]基準人口!$C22*100000)</f>
        <v>166.7778519012675</v>
      </c>
      <c r="DK27" s="50">
        <v>8</v>
      </c>
      <c r="DL27" s="49">
        <f>IF(DK27=0,0,DK27/[1]基準人口!$D22*100000)</f>
        <v>287.97696184305255</v>
      </c>
      <c r="DM27" s="92" t="s">
        <v>153</v>
      </c>
      <c r="DN27" s="20"/>
      <c r="DO27" s="77" t="s">
        <v>153</v>
      </c>
      <c r="DP27" s="48">
        <f t="shared" si="10"/>
        <v>0</v>
      </c>
      <c r="DQ27" s="49">
        <f>IF(DP27=0,0,DP27/[1]基準人口!$B22*100000)</f>
        <v>0</v>
      </c>
      <c r="DR27" s="50">
        <v>0</v>
      </c>
      <c r="DS27" s="49">
        <f>IF(DR27=0,0,DR27/[1]基準人口!$C22*100000)</f>
        <v>0</v>
      </c>
      <c r="DT27" s="50">
        <v>0</v>
      </c>
      <c r="DU27" s="49">
        <f>IF(DT27=0,0,DT27/[1]基準人口!$D22*100000)</f>
        <v>0</v>
      </c>
      <c r="DV27" s="48">
        <f t="shared" si="11"/>
        <v>0</v>
      </c>
      <c r="DW27" s="49">
        <f>IF(DV27=0,0,DV27/[1]基準人口!$B22*100000)</f>
        <v>0</v>
      </c>
      <c r="DX27" s="50">
        <v>0</v>
      </c>
      <c r="DY27" s="49">
        <f>IF(DX27=0,0,DX27/[1]基準人口!$C22*100000)</f>
        <v>0</v>
      </c>
      <c r="DZ27" s="50">
        <v>0</v>
      </c>
      <c r="EA27" s="49">
        <f>IF(DZ27=0,0,DZ27/[1]基準人口!$D22*100000)</f>
        <v>0</v>
      </c>
      <c r="EB27" s="48">
        <f t="shared" si="12"/>
        <v>7</v>
      </c>
      <c r="EC27" s="49">
        <f>IF(EB27=0,0,EB27/[1]基準人口!$B22*100000)</f>
        <v>121.19113573407202</v>
      </c>
      <c r="ED27" s="50">
        <v>3</v>
      </c>
      <c r="EE27" s="49">
        <f>IF(ED27=0,0,ED27/[1]基準人口!$C22*100000)</f>
        <v>100.06671114076052</v>
      </c>
      <c r="EF27" s="50">
        <v>4</v>
      </c>
      <c r="EG27" s="49">
        <f>IF(EF27=0,0,EF27/[1]基準人口!$D22*100000)</f>
        <v>143.98848092152627</v>
      </c>
      <c r="EH27" s="48">
        <f t="shared" si="13"/>
        <v>5</v>
      </c>
      <c r="EI27" s="49">
        <f>IF(EH27=0,0,EH27/[1]基準人口!$B22*100000)</f>
        <v>86.56509695290859</v>
      </c>
      <c r="EJ27" s="50">
        <v>2</v>
      </c>
      <c r="EK27" s="49">
        <f>IF(EJ27=0,0,EJ27/[1]基準人口!$C22*100000)</f>
        <v>66.711140760506993</v>
      </c>
      <c r="EL27" s="50">
        <v>3</v>
      </c>
      <c r="EM27" s="49">
        <f>IF(EL27=0,0,EL27/[1]基準人口!$D22*100000)</f>
        <v>107.99136069114472</v>
      </c>
      <c r="EN27" s="48">
        <f t="shared" si="14"/>
        <v>8</v>
      </c>
      <c r="EO27" s="49">
        <f>IF(EN27=0,0,EN27/[1]基準人口!$B22*100000)</f>
        <v>138.50415512465375</v>
      </c>
      <c r="EP27" s="50">
        <v>4</v>
      </c>
      <c r="EQ27" s="49">
        <f>IF(EP27=0,0,EP27/[1]基準人口!$C22*100000)</f>
        <v>133.42228152101399</v>
      </c>
      <c r="ER27" s="50">
        <v>4</v>
      </c>
      <c r="ES27" s="49">
        <f>IF(ER27=0,0,ER27/[1]基準人口!$D22*100000)</f>
        <v>143.98848092152627</v>
      </c>
      <c r="ET27" s="48">
        <f t="shared" si="15"/>
        <v>2</v>
      </c>
      <c r="EU27" s="49">
        <f>IF(ET27=0,0,ET27/[1]基準人口!$B22*100000)</f>
        <v>34.626038781163437</v>
      </c>
      <c r="EV27" s="50">
        <v>0</v>
      </c>
      <c r="EW27" s="49">
        <f>IF(EV27=0,0,EV27/[1]基準人口!$C22*100000)</f>
        <v>0</v>
      </c>
      <c r="EX27" s="50">
        <v>2</v>
      </c>
      <c r="EY27" s="49">
        <f>IF(EX27=0,0,EX27/[1]基準人口!$D22*100000)</f>
        <v>71.994240460763137</v>
      </c>
      <c r="EZ27" s="92" t="s">
        <v>153</v>
      </c>
      <c r="FA27" s="20"/>
      <c r="FB27" s="77" t="s">
        <v>153</v>
      </c>
      <c r="FC27" s="48">
        <f t="shared" si="16"/>
        <v>2</v>
      </c>
      <c r="FD27" s="53">
        <f>IF(FC27=0,0,FC27/[1]基準人口!$B22*100000)</f>
        <v>34.626038781163437</v>
      </c>
      <c r="FE27" s="50">
        <v>0</v>
      </c>
      <c r="FF27" s="53">
        <f>IF(FE27=0,0,FE27/[1]基準人口!$C22*100000)</f>
        <v>0</v>
      </c>
      <c r="FG27" s="50">
        <v>2</v>
      </c>
      <c r="FH27" s="53">
        <f>IF(FG27=0,0,FG27/[1]基準人口!$D22*100000)</f>
        <v>71.994240460763137</v>
      </c>
      <c r="FI27" s="48">
        <f t="shared" si="17"/>
        <v>4</v>
      </c>
      <c r="FJ27" s="53">
        <f>IF(FI27=0,0,FI27/[1]基準人口!$B22*100000)</f>
        <v>69.252077562326875</v>
      </c>
      <c r="FK27" s="50">
        <v>4</v>
      </c>
      <c r="FL27" s="53">
        <f>IF(FK27=0,0,FK27/[1]基準人口!$C22*100000)</f>
        <v>133.42228152101399</v>
      </c>
      <c r="FM27" s="50">
        <v>0</v>
      </c>
      <c r="FN27" s="53">
        <f>IF(FM27=0,0,FM27/[1]基準人口!$D22*100000)</f>
        <v>0</v>
      </c>
      <c r="FO27" s="48">
        <f t="shared" si="18"/>
        <v>1</v>
      </c>
      <c r="FP27" s="49">
        <f>IF(FO27=0,0,FO27/[1]基準人口!$B22*100000)</f>
        <v>17.313019390581719</v>
      </c>
      <c r="FQ27" s="50">
        <v>0</v>
      </c>
      <c r="FR27" s="49">
        <f>IF(FQ27=0,0,FQ27/[1]基準人口!$C22*100000)</f>
        <v>0</v>
      </c>
      <c r="FS27" s="50">
        <v>1</v>
      </c>
      <c r="FT27" s="49">
        <f>IF(FS27=0,0,FS27/[1]基準人口!$D22*100000)</f>
        <v>35.997120230381569</v>
      </c>
      <c r="FU27" s="48">
        <f t="shared" si="19"/>
        <v>8</v>
      </c>
      <c r="FV27" s="53">
        <f>IF(FU27=0,0,FU27/[1]基準人口!$B22*100000)</f>
        <v>138.50415512465375</v>
      </c>
      <c r="FW27" s="50">
        <v>5</v>
      </c>
      <c r="FX27" s="53">
        <f>IF(FW27=0,0,FW27/[1]基準人口!$C22*100000)</f>
        <v>166.7778519012675</v>
      </c>
      <c r="FY27" s="50">
        <v>3</v>
      </c>
      <c r="FZ27" s="53">
        <f>IF(FY27=0,0,FY27/[1]基準人口!$D22*100000)</f>
        <v>107.99136069114472</v>
      </c>
      <c r="GA27" s="48">
        <f t="shared" si="20"/>
        <v>0</v>
      </c>
      <c r="GB27" s="49">
        <f>IF(GA27=0,0,GA27/[1]基準人口!$B22*100000)</f>
        <v>0</v>
      </c>
      <c r="GC27" s="50">
        <v>0</v>
      </c>
      <c r="GD27" s="49">
        <f>IF(GC27=0,0,GC27/[1]基準人口!$C22*100000)</f>
        <v>0</v>
      </c>
      <c r="GE27" s="50">
        <v>0</v>
      </c>
      <c r="GF27" s="49">
        <f>IF(GE27=0,0,GE27/[1]基準人口!$D22*100000)</f>
        <v>0</v>
      </c>
      <c r="GG27" s="48">
        <f t="shared" si="21"/>
        <v>0</v>
      </c>
      <c r="GH27" s="49">
        <f>IF(GG27=0,0,GG27/[1]基準人口!$B22*100000)</f>
        <v>0</v>
      </c>
      <c r="GI27" s="50">
        <v>0</v>
      </c>
      <c r="GJ27" s="49">
        <f>IF(GI27=0,0,GI27/[1]基準人口!$C22*100000)</f>
        <v>0</v>
      </c>
      <c r="GK27" s="50">
        <v>0</v>
      </c>
      <c r="GL27" s="49">
        <f>IF(GK27=0,0,GK27/[1]基準人口!$D22*100000)</f>
        <v>0</v>
      </c>
      <c r="GM27" s="92" t="s">
        <v>153</v>
      </c>
      <c r="GN27" s="20"/>
      <c r="GO27" s="77" t="s">
        <v>153</v>
      </c>
      <c r="GP27" s="54">
        <f t="shared" si="22"/>
        <v>1</v>
      </c>
      <c r="GQ27" s="49">
        <f>IF(GP27=0,0,GP27/[1]基準人口!$B22*100000)</f>
        <v>17.313019390581719</v>
      </c>
      <c r="GR27" s="50">
        <v>1</v>
      </c>
      <c r="GS27" s="49">
        <f>IF(GR27=0,0,GR27/[1]基準人口!$C22*100000)</f>
        <v>33.355570380253496</v>
      </c>
      <c r="GT27" s="50">
        <v>0</v>
      </c>
      <c r="GU27" s="49">
        <f>IF(GT27=0,0,GT27/[1]基準人口!$D22*100000)</f>
        <v>0</v>
      </c>
      <c r="GV27" s="48">
        <f t="shared" si="23"/>
        <v>5</v>
      </c>
      <c r="GW27" s="49">
        <f>IF(GV27=0,0,GV27/[1]基準人口!$B22*100000)</f>
        <v>86.56509695290859</v>
      </c>
      <c r="GX27" s="50">
        <v>2</v>
      </c>
      <c r="GY27" s="49">
        <f>IF(GX27=0,0,GX27/[1]基準人口!$C22*100000)</f>
        <v>66.711140760506993</v>
      </c>
      <c r="GZ27" s="50">
        <v>3</v>
      </c>
      <c r="HA27" s="49">
        <f>IF(GZ27=0,0,GZ27/[1]基準人口!$D22*100000)</f>
        <v>107.99136069114472</v>
      </c>
      <c r="HB27" s="54">
        <f t="shared" si="24"/>
        <v>7</v>
      </c>
      <c r="HC27" s="49">
        <f>IF(HB27=0,0,HB27/[1]基準人口!$B22*100000)</f>
        <v>121.19113573407202</v>
      </c>
      <c r="HD27" s="50">
        <v>2</v>
      </c>
      <c r="HE27" s="49">
        <f>IF(HD27=0,0,HD27/[1]基準人口!$C22*100000)</f>
        <v>66.711140760506993</v>
      </c>
      <c r="HF27" s="50">
        <v>5</v>
      </c>
      <c r="HG27" s="53">
        <f>IF(HF27=0,0,HF27/[1]基準人口!$D22*100000)</f>
        <v>179.98560115190784</v>
      </c>
      <c r="HH27" s="54">
        <f t="shared" si="25"/>
        <v>2</v>
      </c>
      <c r="HI27" s="49">
        <f>IF(HH27=0,0,HH27/[1]基準人口!$B22*100000)</f>
        <v>34.626038781163437</v>
      </c>
      <c r="HJ27" s="50">
        <v>2</v>
      </c>
      <c r="HK27" s="53">
        <f>IF(HJ27=0,0,HJ27/[1]基準人口!$C22*100000)</f>
        <v>66.711140760506993</v>
      </c>
      <c r="HL27" s="50">
        <v>0</v>
      </c>
      <c r="HM27" s="49">
        <f>IF(HL27=0,0,HL27/[1]基準人口!$D22*100000)</f>
        <v>0</v>
      </c>
      <c r="HN27" s="54">
        <f t="shared" si="26"/>
        <v>0</v>
      </c>
      <c r="HO27" s="49">
        <f>IF(HN27=0,0,HN27/[1]基準人口!$B22*100000)</f>
        <v>0</v>
      </c>
      <c r="HP27" s="50">
        <v>0</v>
      </c>
      <c r="HQ27" s="53">
        <f>IF(HP27=0,0,HP27/[1]基準人口!$C22*100000)</f>
        <v>0</v>
      </c>
      <c r="HR27" s="50">
        <v>0</v>
      </c>
      <c r="HS27" s="49">
        <f>IF(HR27=0,0,HR27/[1]基準人口!$D22*100000)</f>
        <v>0</v>
      </c>
      <c r="HT27" s="54">
        <f t="shared" si="27"/>
        <v>0</v>
      </c>
      <c r="HU27" s="49">
        <f>IF(HT27=0,0,HT27/[1]基準人口!$B22*100000)</f>
        <v>0</v>
      </c>
      <c r="HV27" s="50">
        <v>0</v>
      </c>
      <c r="HW27" s="53">
        <f>IF(HV27=0,0,HV27/[1]基準人口!$C22*100000)</f>
        <v>0</v>
      </c>
      <c r="HX27" s="50">
        <v>0</v>
      </c>
      <c r="HY27" s="49">
        <f>IF(HX27=0,0,HX27/[1]基準人口!$D22*100000)</f>
        <v>0</v>
      </c>
      <c r="HZ27" s="54">
        <f t="shared" si="28"/>
        <v>2</v>
      </c>
      <c r="IA27" s="49">
        <f>IF(HZ27=0,0,HZ27/[1]基準人口!$B22*100000)</f>
        <v>34.626038781163437</v>
      </c>
      <c r="IB27" s="50">
        <v>2</v>
      </c>
      <c r="IC27" s="53">
        <f>IF(IB27=0,0,IB27/[1]基準人口!$C22*100000)</f>
        <v>66.711140760506993</v>
      </c>
      <c r="ID27" s="50">
        <v>0</v>
      </c>
      <c r="IE27" s="55">
        <f>IF(ID27=0,0,ID27/[1]基準人口!$D22*100000)</f>
        <v>0</v>
      </c>
      <c r="IF27" s="92" t="s">
        <v>153</v>
      </c>
      <c r="IG27" s="35"/>
      <c r="IH27" s="36"/>
      <c r="II27" s="37"/>
      <c r="IJ27" s="37"/>
      <c r="IK27" s="37"/>
      <c r="IL27" s="37"/>
      <c r="IM27" s="37"/>
      <c r="IN27" s="37"/>
      <c r="IO27" s="37"/>
    </row>
    <row r="28" spans="1:249" s="38" customFormat="1" ht="24.75" customHeight="1" x14ac:dyDescent="0.15">
      <c r="A28" s="74" t="s">
        <v>154</v>
      </c>
      <c r="B28" s="23"/>
      <c r="C28" s="24">
        <f t="shared" si="29"/>
        <v>848</v>
      </c>
      <c r="D28" s="25">
        <f>IF(C28=0,0,C28/[1]基準人口!$B23*100000)</f>
        <v>1142.6723440952946</v>
      </c>
      <c r="E28" s="39">
        <f>SUM(E29:E30)</f>
        <v>421</v>
      </c>
      <c r="F28" s="25">
        <f>IF(E28=0,0,E28/[1]基準人口!$C23*100000)</f>
        <v>1198.3718083743702</v>
      </c>
      <c r="G28" s="39">
        <f>SUM(G29:G30)</f>
        <v>427</v>
      </c>
      <c r="H28" s="25">
        <f>IF(G28=0,0,G28/[1]基準人口!$D23*100000)</f>
        <v>1092.602543435429</v>
      </c>
      <c r="I28" s="24">
        <f t="shared" si="30"/>
        <v>0</v>
      </c>
      <c r="J28" s="25">
        <f>IF(I28=0,0,I28/[1]基準人口!$B23*100000)</f>
        <v>0</v>
      </c>
      <c r="K28" s="39">
        <f>SUM(K29:K30)</f>
        <v>0</v>
      </c>
      <c r="L28" s="25">
        <f>IF(K28=0,0,K28/[1]基準人口!$C23*100000)</f>
        <v>0</v>
      </c>
      <c r="M28" s="39">
        <f>SUM(M29:M30)</f>
        <v>0</v>
      </c>
      <c r="N28" s="25">
        <f>IF(M28=0,0,M28/[1]基準人口!$D23*100000)</f>
        <v>0</v>
      </c>
      <c r="O28" s="24">
        <f t="shared" si="31"/>
        <v>227</v>
      </c>
      <c r="P28" s="25">
        <f>IF(O28=0,0,O28/[1]基準人口!$B23*100000)</f>
        <v>305.88045060098096</v>
      </c>
      <c r="Q28" s="39">
        <f>SUM(Q29:Q30)</f>
        <v>131</v>
      </c>
      <c r="R28" s="25">
        <f>IF(Q28=0,0,Q28/[1]基準人口!$C23*100000)</f>
        <v>372.89004013549288</v>
      </c>
      <c r="S28" s="39">
        <f>SUM(S29:S30)</f>
        <v>96</v>
      </c>
      <c r="T28" s="25">
        <f>IF(S28=0,0,S28/[1]基準人口!$D23*100000)</f>
        <v>245.64366316112688</v>
      </c>
      <c r="U28" s="24">
        <f t="shared" si="0"/>
        <v>3</v>
      </c>
      <c r="V28" s="25">
        <f>IF(U28=0,0,U28/[1]基準人口!$B23*100000)</f>
        <v>4.0424729154314667</v>
      </c>
      <c r="W28" s="39">
        <f>SUM(W29:W30)</f>
        <v>3</v>
      </c>
      <c r="X28" s="25">
        <f>IF(W28=0,0,W28/[1]基準人口!$C23*100000)</f>
        <v>8.5394665679883861</v>
      </c>
      <c r="Y28" s="39">
        <f>SUM(Y29:Y30)</f>
        <v>0</v>
      </c>
      <c r="Z28" s="25">
        <f>IF(Y28=0,0,Y28/[1]基準人口!$D23*100000)</f>
        <v>0</v>
      </c>
      <c r="AA28" s="24">
        <f t="shared" si="1"/>
        <v>27</v>
      </c>
      <c r="AB28" s="25">
        <f>IF(AA28=0,0,AA28/[1]基準人口!$B23*100000)</f>
        <v>36.382256238883201</v>
      </c>
      <c r="AC28" s="39">
        <f>SUM(AC29:AC30)</f>
        <v>21</v>
      </c>
      <c r="AD28" s="25">
        <f>IF(AC28=0,0,AC28/[1]基準人口!$C23*100000)</f>
        <v>59.776265975918697</v>
      </c>
      <c r="AE28" s="39">
        <f>SUM(AE29:AE30)</f>
        <v>6</v>
      </c>
      <c r="AF28" s="25">
        <f>IF(AE28=0,0,AE28/[1]基準人口!$D23*100000)</f>
        <v>15.35272894757043</v>
      </c>
      <c r="AG28" s="24">
        <f t="shared" si="32"/>
        <v>20</v>
      </c>
      <c r="AH28" s="25">
        <f>IF(AG28=0,0,AG28/[1]基準人口!$B23*100000)</f>
        <v>26.949819436209776</v>
      </c>
      <c r="AI28" s="39">
        <f>SUM(AI29:AI30)</f>
        <v>9</v>
      </c>
      <c r="AJ28" s="25">
        <f>IF(AI28=0,0,AI28/[1]基準人口!$C23*100000)</f>
        <v>25.618399703965157</v>
      </c>
      <c r="AK28" s="39">
        <f>SUM(AK29:AK30)</f>
        <v>11</v>
      </c>
      <c r="AL28" s="25">
        <f>IF(AK28=0,0,AK28/[1]基準人口!$D23*100000)</f>
        <v>28.146669737212459</v>
      </c>
      <c r="AM28" s="89" t="s">
        <v>154</v>
      </c>
      <c r="AN28" s="27"/>
      <c r="AO28" s="95" t="s">
        <v>154</v>
      </c>
      <c r="AP28" s="24">
        <f t="shared" si="2"/>
        <v>6</v>
      </c>
      <c r="AQ28" s="25">
        <f>IF(AP28=0,0,AP28/[1]基準人口!$B23*100000)</f>
        <v>8.0849458308629334</v>
      </c>
      <c r="AR28" s="39">
        <f>SUM(AR29:AR30)</f>
        <v>4</v>
      </c>
      <c r="AS28" s="25">
        <f>IF(AR28=0,0,AR28/[1]基準人口!$C23*100000)</f>
        <v>11.385955423984514</v>
      </c>
      <c r="AT28" s="39">
        <f>SUM(AT29:AT30)</f>
        <v>2</v>
      </c>
      <c r="AU28" s="25">
        <f>IF(AT28=0,0,AT28/[1]基準人口!$D23*100000)</f>
        <v>5.1175763158568106</v>
      </c>
      <c r="AV28" s="24">
        <f t="shared" si="3"/>
        <v>26</v>
      </c>
      <c r="AW28" s="25">
        <f>IF(AV28=0,0,AV28/[1]基準人口!$B23*100000)</f>
        <v>35.034765267072714</v>
      </c>
      <c r="AX28" s="39">
        <f t="shared" si="33"/>
        <v>13</v>
      </c>
      <c r="AY28" s="25">
        <f>IF(AX28=0,0,AX28/[1]基準人口!$C23*100000)</f>
        <v>37.004355127949673</v>
      </c>
      <c r="AZ28" s="39">
        <f t="shared" si="33"/>
        <v>13</v>
      </c>
      <c r="BA28" s="25">
        <f>IF(AZ28=0,0,AZ28/[1]基準人口!$D23*100000)</f>
        <v>33.264246053069265</v>
      </c>
      <c r="BB28" s="24">
        <f t="shared" si="4"/>
        <v>23</v>
      </c>
      <c r="BC28" s="25">
        <f>IF(BB28=0,0,BB28/[1]基準人口!$B23*100000)</f>
        <v>30.992292351641247</v>
      </c>
      <c r="BD28" s="39">
        <f>SUM(BD29:BD30)</f>
        <v>12</v>
      </c>
      <c r="BE28" s="25">
        <f>IF(BD28=0,0,BD28/[1]基準人口!$C23*100000)</f>
        <v>34.157866271953544</v>
      </c>
      <c r="BF28" s="39">
        <f>SUM(BF29:BF30)</f>
        <v>11</v>
      </c>
      <c r="BG28" s="25">
        <f>IF(BF28=0,0,BF28/[1]基準人口!$D23*100000)</f>
        <v>28.146669737212459</v>
      </c>
      <c r="BH28" s="24">
        <f t="shared" si="5"/>
        <v>12</v>
      </c>
      <c r="BI28" s="25">
        <f>IF(BH28=0,0,BH28/[1]基準人口!$B23*100000)</f>
        <v>16.169891661725867</v>
      </c>
      <c r="BJ28" s="39">
        <f>SUM(BJ29:BJ30)</f>
        <v>4</v>
      </c>
      <c r="BK28" s="25">
        <f>IF(BJ28=0,0,BJ28/[1]基準人口!$C23*100000)</f>
        <v>11.385955423984514</v>
      </c>
      <c r="BL28" s="39">
        <f>SUM(BL29:BL30)</f>
        <v>8</v>
      </c>
      <c r="BM28" s="25">
        <f>IF(BL28=0,0,BL28/[1]基準人口!$D23*100000)</f>
        <v>20.470305263427242</v>
      </c>
      <c r="BN28" s="24">
        <f t="shared" si="6"/>
        <v>24</v>
      </c>
      <c r="BO28" s="25">
        <f>IF(BN28=0,0,BN28/[1]基準人口!$B23*100000)</f>
        <v>32.339783323451734</v>
      </c>
      <c r="BP28" s="39">
        <f>SUM(BP29:BP30)</f>
        <v>12</v>
      </c>
      <c r="BQ28" s="25">
        <f>IF(BP28=0,0,BP28/[1]基準人口!$C23*100000)</f>
        <v>34.157866271953544</v>
      </c>
      <c r="BR28" s="39">
        <f>SUM(BR29:BR30)</f>
        <v>12</v>
      </c>
      <c r="BS28" s="25">
        <f>IF(BR28=0,0,BR28/[1]基準人口!$D23*100000)</f>
        <v>30.70545789514086</v>
      </c>
      <c r="BT28" s="24">
        <f t="shared" si="34"/>
        <v>40</v>
      </c>
      <c r="BU28" s="25">
        <f>IF(BT28=0,0,BT28/[1]基準人口!$B23*100000)</f>
        <v>53.899638872419551</v>
      </c>
      <c r="BV28" s="39">
        <f>SUM(BV29:BV30)</f>
        <v>29</v>
      </c>
      <c r="BW28" s="25">
        <f>IF(BV28=0,0,BV28/[1]基準人口!$C23*100000)</f>
        <v>82.548176823887729</v>
      </c>
      <c r="BX28" s="39">
        <f>SUM(BX29:BX30)</f>
        <v>11</v>
      </c>
      <c r="BY28" s="25">
        <f>IF(BX28=0,0,BX28/[1]基準人口!$D23*100000)</f>
        <v>28.146669737212459</v>
      </c>
      <c r="BZ28" s="89" t="s">
        <v>154</v>
      </c>
      <c r="CA28" s="27"/>
      <c r="CB28" s="74" t="s">
        <v>154</v>
      </c>
      <c r="CC28" s="24">
        <f t="shared" si="35"/>
        <v>9</v>
      </c>
      <c r="CD28" s="25">
        <f>IF(CC28=0,0,CC28/[1]基準人口!$B23*100000)</f>
        <v>12.127418746294401</v>
      </c>
      <c r="CE28" s="39">
        <f>SUM(CE29:CE30)</f>
        <v>0</v>
      </c>
      <c r="CF28" s="25">
        <f>IF(CE28=0,0,CE28/[1]基準人口!$C23*100000)</f>
        <v>0</v>
      </c>
      <c r="CG28" s="39">
        <f>SUM(CG29:CG30)</f>
        <v>9</v>
      </c>
      <c r="CH28" s="25">
        <f>IF(CG28=0,0,CG28/[1]基準人口!$D23*100000)</f>
        <v>23.029093421355647</v>
      </c>
      <c r="CI28" s="24">
        <f t="shared" si="36"/>
        <v>6</v>
      </c>
      <c r="CJ28" s="25">
        <f>IF(CI28=0,0,CI28/[1]基準人口!$D23*100000)</f>
        <v>15.35272894757043</v>
      </c>
      <c r="CK28" s="28" t="s">
        <v>124</v>
      </c>
      <c r="CL28" s="29" t="s">
        <v>124</v>
      </c>
      <c r="CM28" s="39">
        <f>SUM(CM29:CM30)</f>
        <v>6</v>
      </c>
      <c r="CN28" s="25">
        <f>IF(CM28=0,0,CM28/[1]基準人口!$D23*100000)</f>
        <v>15.35272894757043</v>
      </c>
      <c r="CO28" s="24">
        <f t="shared" si="37"/>
        <v>6</v>
      </c>
      <c r="CP28" s="25">
        <f>IF(CO28=0,0,CO28/[1]基準人口!$B23*100000)</f>
        <v>8.0849458308629334</v>
      </c>
      <c r="CQ28" s="39">
        <f>SUM(CQ29:CQ30)</f>
        <v>5</v>
      </c>
      <c r="CR28" s="25">
        <f>IF(CQ28=0,0,CQ28/[1]基準人口!$C23*100000)</f>
        <v>14.232444279980644</v>
      </c>
      <c r="CS28" s="39">
        <f>SUM(CS29:CS30)</f>
        <v>1</v>
      </c>
      <c r="CT28" s="25">
        <f>IF(CS28=0,0,CS28/[1]基準人口!$D23*100000)</f>
        <v>2.5587881579284053</v>
      </c>
      <c r="CU28" s="24">
        <f t="shared" si="7"/>
        <v>8</v>
      </c>
      <c r="CV28" s="25">
        <f>IF(CU28=0,0,CU28/[1]基準人口!$B23*100000)</f>
        <v>10.779927774483911</v>
      </c>
      <c r="CW28" s="39">
        <f>SUM(CW29:CW30)</f>
        <v>5</v>
      </c>
      <c r="CX28" s="25">
        <f>IF(CW28=0,0,CW28/[1]基準人口!$C23*100000)</f>
        <v>14.232444279980644</v>
      </c>
      <c r="CY28" s="39">
        <f>SUM(CY29:CY30)</f>
        <v>3</v>
      </c>
      <c r="CZ28" s="25">
        <f>IF(CY28=0,0,CY28/[1]基準人口!$D23*100000)</f>
        <v>7.676364473785215</v>
      </c>
      <c r="DA28" s="24">
        <f t="shared" si="8"/>
        <v>6</v>
      </c>
      <c r="DB28" s="25">
        <f>IF(DA28=0,0,DA28/[1]基準人口!$B23*100000)</f>
        <v>8.0849458308629334</v>
      </c>
      <c r="DC28" s="39">
        <f>SUM(DC29:DC30)</f>
        <v>4</v>
      </c>
      <c r="DD28" s="25">
        <f>IF(DC28=0,0,DC28/[1]基準人口!$C23*100000)</f>
        <v>11.385955423984514</v>
      </c>
      <c r="DE28" s="39">
        <f>SUM(DE29:DE30)</f>
        <v>2</v>
      </c>
      <c r="DF28" s="25">
        <f>IF(DE28=0,0,DE28/[1]基準人口!$D23*100000)</f>
        <v>5.1175763158568106</v>
      </c>
      <c r="DG28" s="24">
        <f t="shared" si="9"/>
        <v>130</v>
      </c>
      <c r="DH28" s="25">
        <f>IF(DG28=0,0,DG28/[1]基準人口!$B23*100000)</f>
        <v>175.17382633536357</v>
      </c>
      <c r="DI28" s="39">
        <f>SUM(DI29:DI30)</f>
        <v>57</v>
      </c>
      <c r="DJ28" s="25">
        <f>IF(DI28=0,0,DI28/[1]基準人口!$C23*100000)</f>
        <v>162.24986479177934</v>
      </c>
      <c r="DK28" s="39">
        <f>SUM(DK29:DK30)</f>
        <v>73</v>
      </c>
      <c r="DL28" s="25">
        <f>IF(DK28=0,0,DK28/[1]基準人口!$D23*100000)</f>
        <v>186.79153552877358</v>
      </c>
      <c r="DM28" s="89" t="s">
        <v>154</v>
      </c>
      <c r="DN28" s="27"/>
      <c r="DO28" s="74" t="s">
        <v>154</v>
      </c>
      <c r="DP28" s="24">
        <f t="shared" si="10"/>
        <v>27</v>
      </c>
      <c r="DQ28" s="25">
        <f>IF(DP28=0,0,DP28/[1]基準人口!$B23*100000)</f>
        <v>36.382256238883201</v>
      </c>
      <c r="DR28" s="39">
        <f>SUM(DR29:DR30)</f>
        <v>13</v>
      </c>
      <c r="DS28" s="25">
        <f>IF(DR28=0,0,DR28/[1]基準人口!$C23*100000)</f>
        <v>37.004355127949673</v>
      </c>
      <c r="DT28" s="39">
        <f>SUM(DT29:DT30)</f>
        <v>14</v>
      </c>
      <c r="DU28" s="25">
        <f>IF(DT28=0,0,DT28/[1]基準人口!$D23*100000)</f>
        <v>35.823034210997669</v>
      </c>
      <c r="DV28" s="24">
        <f t="shared" si="11"/>
        <v>6</v>
      </c>
      <c r="DW28" s="25">
        <f>IF(DV28=0,0,DV28/[1]基準人口!$B23*100000)</f>
        <v>8.0849458308629334</v>
      </c>
      <c r="DX28" s="39">
        <f>SUM(DX29:DX30)</f>
        <v>4</v>
      </c>
      <c r="DY28" s="25">
        <f>IF(DX28=0,0,DX28/[1]基準人口!$C23*100000)</f>
        <v>11.385955423984514</v>
      </c>
      <c r="DZ28" s="39">
        <f>SUM(DZ29:DZ30)</f>
        <v>2</v>
      </c>
      <c r="EA28" s="25">
        <f>IF(DZ28=0,0,DZ28/[1]基準人口!$D23*100000)</f>
        <v>5.1175763158568106</v>
      </c>
      <c r="EB28" s="24">
        <f t="shared" si="12"/>
        <v>20</v>
      </c>
      <c r="EC28" s="25">
        <f>IF(EB28=0,0,EB28/[1]基準人口!$B23*100000)</f>
        <v>26.949819436209776</v>
      </c>
      <c r="ED28" s="39">
        <f>SUM(ED29:ED30)</f>
        <v>12</v>
      </c>
      <c r="EE28" s="25">
        <f>IF(ED28=0,0,ED28/[1]基準人口!$C23*100000)</f>
        <v>34.157866271953544</v>
      </c>
      <c r="EF28" s="39">
        <f>SUM(EF29:EF30)</f>
        <v>8</v>
      </c>
      <c r="EG28" s="25">
        <f>IF(EF28=0,0,EF28/[1]基準人口!$D23*100000)</f>
        <v>20.470305263427242</v>
      </c>
      <c r="EH28" s="24">
        <f t="shared" si="13"/>
        <v>61</v>
      </c>
      <c r="EI28" s="25">
        <f>IF(EH28=0,0,EH28/[1]基準人口!$B23*100000)</f>
        <v>82.196949280439824</v>
      </c>
      <c r="EJ28" s="39">
        <f>SUM(EJ29:EJ30)</f>
        <v>25</v>
      </c>
      <c r="EK28" s="25">
        <f>IF(EJ28=0,0,EJ28/[1]基準人口!$C23*100000)</f>
        <v>71.162221399903217</v>
      </c>
      <c r="EL28" s="39">
        <f>SUM(EL29:EL30)</f>
        <v>36</v>
      </c>
      <c r="EM28" s="25">
        <f>IF(EL28=0,0,EL28/[1]基準人口!$D23*100000)</f>
        <v>92.116373685422587</v>
      </c>
      <c r="EN28" s="24">
        <f t="shared" si="14"/>
        <v>71</v>
      </c>
      <c r="EO28" s="25">
        <f>IF(EN28=0,0,EN28/[1]基準人口!$B23*100000)</f>
        <v>95.671858998544707</v>
      </c>
      <c r="EP28" s="39">
        <f>SUM(EP29:EP30)</f>
        <v>33</v>
      </c>
      <c r="EQ28" s="25">
        <f>IF(EP28=0,0,EP28/[1]基準人口!$C23*100000)</f>
        <v>93.934132247872256</v>
      </c>
      <c r="ER28" s="39">
        <f>SUM(ER29:ER30)</f>
        <v>38</v>
      </c>
      <c r="ES28" s="25">
        <f>IF(ER28=0,0,ER28/[1]基準人口!$D23*100000)</f>
        <v>97.233950001279396</v>
      </c>
      <c r="ET28" s="24">
        <f t="shared" si="15"/>
        <v>7</v>
      </c>
      <c r="EU28" s="25">
        <f>IF(ET28=0,0,ET28/[1]基準人口!$B23*100000)</f>
        <v>9.432436802673422</v>
      </c>
      <c r="EV28" s="39">
        <f>SUM(EV29:EV30)</f>
        <v>1</v>
      </c>
      <c r="EW28" s="25">
        <f>IF(EV28=0,0,EV28/[1]基準人口!$C23*100000)</f>
        <v>2.8464888559961286</v>
      </c>
      <c r="EX28" s="39">
        <f>SUM(EX29:EX30)</f>
        <v>6</v>
      </c>
      <c r="EY28" s="25">
        <f>IF(EX28=0,0,EX28/[1]基準人口!$D23*100000)</f>
        <v>15.35272894757043</v>
      </c>
      <c r="EZ28" s="89" t="s">
        <v>154</v>
      </c>
      <c r="FA28" s="27"/>
      <c r="FB28" s="74" t="s">
        <v>154</v>
      </c>
      <c r="FC28" s="24">
        <f t="shared" si="16"/>
        <v>14</v>
      </c>
      <c r="FD28" s="40">
        <f>IF(FC28=0,0,FC28/[1]基準人口!$B23*100000)</f>
        <v>18.864873605346844</v>
      </c>
      <c r="FE28" s="39">
        <f>SUM(FE29:FE30)</f>
        <v>7</v>
      </c>
      <c r="FF28" s="40">
        <f>IF(FE28=0,0,FE28/[1]基準人口!$C23*100000)</f>
        <v>19.9254219919729</v>
      </c>
      <c r="FG28" s="39">
        <f>SUM(FG29:FG30)</f>
        <v>7</v>
      </c>
      <c r="FH28" s="40">
        <f>IF(FG28=0,0,FG28/[1]基準人口!$D23*100000)</f>
        <v>17.911517105498834</v>
      </c>
      <c r="FI28" s="24">
        <f t="shared" si="17"/>
        <v>46</v>
      </c>
      <c r="FJ28" s="40">
        <f>IF(FI28=0,0,FI28/[1]基準人口!$B23*100000)</f>
        <v>61.984584703282493</v>
      </c>
      <c r="FK28" s="39">
        <f>SUM(FK29:FK30)</f>
        <v>24</v>
      </c>
      <c r="FL28" s="40">
        <f>IF(FK28=0,0,FK28/[1]基準人口!$C23*100000)</f>
        <v>68.315732543907089</v>
      </c>
      <c r="FM28" s="39">
        <f>SUM(FM29:FM30)</f>
        <v>22</v>
      </c>
      <c r="FN28" s="40">
        <f>IF(FM28=0,0,FM28/[1]基準人口!$D23*100000)</f>
        <v>56.293339474424918</v>
      </c>
      <c r="FO28" s="24">
        <f t="shared" si="18"/>
        <v>14</v>
      </c>
      <c r="FP28" s="25">
        <f>IF(FO28=0,0,FO28/[1]基準人口!$B23*100000)</f>
        <v>18.864873605346844</v>
      </c>
      <c r="FQ28" s="39">
        <f>SUM(FQ29:FQ30)</f>
        <v>10</v>
      </c>
      <c r="FR28" s="25">
        <f>IF(FQ28=0,0,FQ28/[1]基準人口!$C23*100000)</f>
        <v>28.464888559961288</v>
      </c>
      <c r="FS28" s="39">
        <f>SUM(FS29:FS30)</f>
        <v>4</v>
      </c>
      <c r="FT28" s="25">
        <f>IF(FS28=0,0,FS28/[1]基準人口!$D23*100000)</f>
        <v>10.235152631713621</v>
      </c>
      <c r="FU28" s="24">
        <f t="shared" si="19"/>
        <v>117</v>
      </c>
      <c r="FV28" s="40">
        <f>IF(FU28=0,0,FU28/[1]基準人口!$B23*100000)</f>
        <v>157.65644370182719</v>
      </c>
      <c r="FW28" s="39">
        <f>SUM(FW29:FW30)</f>
        <v>55</v>
      </c>
      <c r="FX28" s="40">
        <f>IF(FW28=0,0,FW28/[1]基準人口!$C23*100000)</f>
        <v>156.55688707978709</v>
      </c>
      <c r="FY28" s="39">
        <f>SUM(FY29:FY30)</f>
        <v>62</v>
      </c>
      <c r="FZ28" s="40">
        <f>IF(FY28=0,0,FY28/[1]基準人口!$D23*100000)</f>
        <v>158.64486579156113</v>
      </c>
      <c r="GA28" s="24">
        <f t="shared" si="20"/>
        <v>15</v>
      </c>
      <c r="GB28" s="25">
        <f>IF(GA28=0,0,GA28/[1]基準人口!$B23*100000)</f>
        <v>20.212364577157334</v>
      </c>
      <c r="GC28" s="39">
        <f>SUM(GC29:GC30)</f>
        <v>13</v>
      </c>
      <c r="GD28" s="25">
        <f>IF(GC28=0,0,GC28/[1]基準人口!$C23*100000)</f>
        <v>37.004355127949673</v>
      </c>
      <c r="GE28" s="39">
        <f>SUM(GE29:GE30)</f>
        <v>2</v>
      </c>
      <c r="GF28" s="25">
        <f>IF(GE28=0,0,GE28/[1]基準人口!$D23*100000)</f>
        <v>5.1175763158568106</v>
      </c>
      <c r="GG28" s="24">
        <f t="shared" si="21"/>
        <v>1</v>
      </c>
      <c r="GH28" s="25">
        <f>IF(GG28=0,0,GG28/[1]基準人口!$B23*100000)</f>
        <v>1.3474909718104888</v>
      </c>
      <c r="GI28" s="39">
        <f>SUM(GI29:GI30)</f>
        <v>0</v>
      </c>
      <c r="GJ28" s="25">
        <f>IF(GI28=0,0,GI28/[1]基準人口!$C23*100000)</f>
        <v>0</v>
      </c>
      <c r="GK28" s="39">
        <f>SUM(GK29:GK30)</f>
        <v>1</v>
      </c>
      <c r="GL28" s="25">
        <f>IF(GK28=0,0,GK28/[1]基準人口!$D23*100000)</f>
        <v>2.5587881579284053</v>
      </c>
      <c r="GM28" s="89" t="s">
        <v>154</v>
      </c>
      <c r="GN28" s="27"/>
      <c r="GO28" s="74" t="s">
        <v>154</v>
      </c>
      <c r="GP28" s="41">
        <f t="shared" si="22"/>
        <v>13</v>
      </c>
      <c r="GQ28" s="25">
        <f>IF(GP28=0,0,GP28/[1]基準人口!$B23*100000)</f>
        <v>17.517382633536357</v>
      </c>
      <c r="GR28" s="39">
        <f>SUM(GR29:GR30)</f>
        <v>10</v>
      </c>
      <c r="GS28" s="25">
        <f>IF(GR28=0,0,GR28/[1]基準人口!$C23*100000)</f>
        <v>28.464888559961288</v>
      </c>
      <c r="GT28" s="39">
        <f>SUM(GT29:GT30)</f>
        <v>3</v>
      </c>
      <c r="GU28" s="25">
        <f>IF(GT28=0,0,GT28/[1]基準人口!$D23*100000)</f>
        <v>7.676364473785215</v>
      </c>
      <c r="GV28" s="24">
        <f t="shared" si="23"/>
        <v>13</v>
      </c>
      <c r="GW28" s="25">
        <f>IF(GV28=0,0,GV28/[1]基準人口!$B23*100000)</f>
        <v>17.517382633536357</v>
      </c>
      <c r="GX28" s="39">
        <f>SUM(GX29:GX30)</f>
        <v>6</v>
      </c>
      <c r="GY28" s="25">
        <f>IF(GX28=0,0,GX28/[1]基準人口!$C23*100000)</f>
        <v>17.078933135976772</v>
      </c>
      <c r="GZ28" s="39">
        <f>SUM(GZ29:GZ30)</f>
        <v>7</v>
      </c>
      <c r="HA28" s="25">
        <f>IF(GZ28=0,0,GZ28/[1]基準人口!$D23*100000)</f>
        <v>17.911517105498834</v>
      </c>
      <c r="HB28" s="41">
        <f t="shared" si="24"/>
        <v>42</v>
      </c>
      <c r="HC28" s="25">
        <f>IF(HB28=0,0,HB28/[1]基準人口!$B23*100000)</f>
        <v>56.594620816040539</v>
      </c>
      <c r="HD28" s="39">
        <f>SUM(HD29:HD30)</f>
        <v>5</v>
      </c>
      <c r="HE28" s="25">
        <f>IF(HD28=0,0,HD28/[1]基準人口!$C23*100000)</f>
        <v>14.232444279980644</v>
      </c>
      <c r="HF28" s="39">
        <f>SUM(HF29:HF30)</f>
        <v>37</v>
      </c>
      <c r="HG28" s="40">
        <f>IF(HF28=0,0,HF28/[1]基準人口!$D23*100000)</f>
        <v>94.675161843350992</v>
      </c>
      <c r="HH28" s="41">
        <f t="shared" si="25"/>
        <v>20</v>
      </c>
      <c r="HI28" s="25">
        <f>IF(HH28=0,0,HH28/[1]基準人口!$B23*100000)</f>
        <v>26.949819436209776</v>
      </c>
      <c r="HJ28" s="39">
        <f>SUM(HJ29:HJ30)</f>
        <v>14</v>
      </c>
      <c r="HK28" s="40">
        <f>IF(HJ28=0,0,HJ28/[1]基準人口!$C23*100000)</f>
        <v>39.850843983945801</v>
      </c>
      <c r="HL28" s="39">
        <f>SUM(HL29:HL30)</f>
        <v>6</v>
      </c>
      <c r="HM28" s="25">
        <f>IF(HL28=0,0,HL28/[1]基準人口!$D23*100000)</f>
        <v>15.35272894757043</v>
      </c>
      <c r="HN28" s="41">
        <f t="shared" si="26"/>
        <v>3</v>
      </c>
      <c r="HO28" s="25">
        <f>IF(HN28=0,0,HN28/[1]基準人口!$B23*100000)</f>
        <v>4.0424729154314667</v>
      </c>
      <c r="HP28" s="39">
        <f>SUM(HP29:HP30)</f>
        <v>2</v>
      </c>
      <c r="HQ28" s="40">
        <f>IF(HP28=0,0,HP28/[1]基準人口!$C23*100000)</f>
        <v>5.6929777119922571</v>
      </c>
      <c r="HR28" s="39">
        <f>SUM(HR29:HR30)</f>
        <v>1</v>
      </c>
      <c r="HS28" s="25">
        <f>IF(HR28=0,0,HR28/[1]基準人口!$D23*100000)</f>
        <v>2.5587881579284053</v>
      </c>
      <c r="HT28" s="41">
        <f t="shared" si="27"/>
        <v>2</v>
      </c>
      <c r="HU28" s="25">
        <f>IF(HT28=0,0,HT28/[1]基準人口!$B23*100000)</f>
        <v>2.6949819436209776</v>
      </c>
      <c r="HV28" s="39">
        <f>SUM(HV29:HV30)</f>
        <v>1</v>
      </c>
      <c r="HW28" s="40">
        <f>IF(HV28=0,0,HV28/[1]基準人口!$C23*100000)</f>
        <v>2.8464888559961286</v>
      </c>
      <c r="HX28" s="39">
        <f>SUM(HX29:HX30)</f>
        <v>1</v>
      </c>
      <c r="HY28" s="25">
        <f>IF(HX28=0,0,HX28/[1]基準人口!$D23*100000)</f>
        <v>2.5587881579284053</v>
      </c>
      <c r="HZ28" s="41">
        <f t="shared" si="28"/>
        <v>13</v>
      </c>
      <c r="IA28" s="25">
        <f>IF(HZ28=0,0,HZ28/[1]基準人口!$B23*100000)</f>
        <v>17.517382633536357</v>
      </c>
      <c r="IB28" s="39">
        <f>SUM(IB29:IB30)</f>
        <v>12</v>
      </c>
      <c r="IC28" s="40">
        <f>IF(IB28=0,0,IB28/[1]基準人口!$C23*100000)</f>
        <v>34.157866271953544</v>
      </c>
      <c r="ID28" s="39">
        <f>SUM(ID29:ID30)</f>
        <v>1</v>
      </c>
      <c r="IE28" s="42">
        <f>IF(ID28=0,0,ID28/[1]基準人口!$D23*100000)</f>
        <v>2.5587881579284053</v>
      </c>
      <c r="IF28" s="89" t="s">
        <v>154</v>
      </c>
      <c r="IG28" s="35"/>
      <c r="IH28" s="46"/>
      <c r="II28" s="37"/>
      <c r="IJ28" s="37"/>
      <c r="IK28" s="37"/>
      <c r="IL28" s="37"/>
      <c r="IM28" s="37"/>
      <c r="IN28" s="37"/>
      <c r="IO28" s="37"/>
    </row>
    <row r="29" spans="1:249" s="38" customFormat="1" ht="24.75" customHeight="1" x14ac:dyDescent="0.15">
      <c r="A29" s="74" t="s">
        <v>155</v>
      </c>
      <c r="B29" s="23">
        <v>205</v>
      </c>
      <c r="C29" s="24">
        <f t="shared" si="29"/>
        <v>599</v>
      </c>
      <c r="D29" s="25">
        <f>IF(C29=0,0,C29/[1]基準人口!$B24*100000)</f>
        <v>1102.0956376147633</v>
      </c>
      <c r="E29" s="39">
        <v>301</v>
      </c>
      <c r="F29" s="25">
        <f>IF(E29=0,0,E29/[1]基準人口!$C24*100000)</f>
        <v>1163.015339438198</v>
      </c>
      <c r="G29" s="39">
        <v>298</v>
      </c>
      <c r="H29" s="25">
        <f>IF(G29=0,0,G29/[1]基準人口!$D24*100000)</f>
        <v>1046.7158412363892</v>
      </c>
      <c r="I29" s="24">
        <f t="shared" si="30"/>
        <v>0</v>
      </c>
      <c r="J29" s="25">
        <f>IF(I29=0,0,I29/[1]基準人口!$B24*100000)</f>
        <v>0</v>
      </c>
      <c r="K29" s="39">
        <v>0</v>
      </c>
      <c r="L29" s="25">
        <f>IF(K29=0,0,K29/[1]基準人口!$C24*100000)</f>
        <v>0</v>
      </c>
      <c r="M29" s="39">
        <v>0</v>
      </c>
      <c r="N29" s="25">
        <f>IF(M29=0,0,M29/[1]基準人口!$D24*100000)</f>
        <v>0</v>
      </c>
      <c r="O29" s="24">
        <f t="shared" si="31"/>
        <v>167</v>
      </c>
      <c r="P29" s="25">
        <f>IF(O29=0,0,O29/[1]基準人口!$B24*100000)</f>
        <v>307.2620558959357</v>
      </c>
      <c r="Q29" s="39">
        <v>94</v>
      </c>
      <c r="R29" s="25">
        <f>IF(Q29=0,0,Q29/[1]基準人口!$C24*100000)</f>
        <v>363.20080367837409</v>
      </c>
      <c r="S29" s="39">
        <v>73</v>
      </c>
      <c r="T29" s="25">
        <f>IF(S29=0,0,S29/[1]基準人口!$D24*100000)</f>
        <v>256.41025641025641</v>
      </c>
      <c r="U29" s="24">
        <f t="shared" si="0"/>
        <v>3</v>
      </c>
      <c r="V29" s="25">
        <f>IF(U29=0,0,U29/[1]基準人口!$B24*100000)</f>
        <v>5.5196776508251917</v>
      </c>
      <c r="W29" s="39">
        <v>3</v>
      </c>
      <c r="X29" s="25">
        <f>IF(W29=0,0,W29/[1]基準人口!$C24*100000)</f>
        <v>11.591515011011939</v>
      </c>
      <c r="Y29" s="39">
        <v>0</v>
      </c>
      <c r="Z29" s="25">
        <f>IF(Y29=0,0,Y29/[1]基準人口!$D24*100000)</f>
        <v>0</v>
      </c>
      <c r="AA29" s="24">
        <f t="shared" si="1"/>
        <v>18</v>
      </c>
      <c r="AB29" s="25">
        <f>IF(AA29=0,0,AA29/[1]基準人口!$B24*100000)</f>
        <v>33.118065904951152</v>
      </c>
      <c r="AC29" s="39">
        <v>14</v>
      </c>
      <c r="AD29" s="25">
        <f>IF(AC29=0,0,AC29/[1]基準人口!$C24*100000)</f>
        <v>54.093736718055716</v>
      </c>
      <c r="AE29" s="39">
        <v>4</v>
      </c>
      <c r="AF29" s="25">
        <f>IF(AE29=0,0,AE29/[1]基準人口!$D24*100000)</f>
        <v>14.049877063575694</v>
      </c>
      <c r="AG29" s="24">
        <f t="shared" si="32"/>
        <v>19</v>
      </c>
      <c r="AH29" s="25">
        <f>IF(AG29=0,0,AG29/[1]基準人口!$B24*100000)</f>
        <v>34.957958455226212</v>
      </c>
      <c r="AI29" s="39">
        <v>8</v>
      </c>
      <c r="AJ29" s="25">
        <f>IF(AI29=0,0,AI29/[1]基準人口!$C24*100000)</f>
        <v>30.910706696031841</v>
      </c>
      <c r="AK29" s="39">
        <v>11</v>
      </c>
      <c r="AL29" s="25">
        <f>IF(AK29=0,0,AK29/[1]基準人口!$D24*100000)</f>
        <v>38.637161924833158</v>
      </c>
      <c r="AM29" s="89" t="s">
        <v>155</v>
      </c>
      <c r="AN29" s="27"/>
      <c r="AO29" s="95" t="s">
        <v>155</v>
      </c>
      <c r="AP29" s="24">
        <f t="shared" si="2"/>
        <v>5</v>
      </c>
      <c r="AQ29" s="25">
        <f>IF(AP29=0,0,AP29/[1]基準人口!$B24*100000)</f>
        <v>9.1994627513753198</v>
      </c>
      <c r="AR29" s="39">
        <v>3</v>
      </c>
      <c r="AS29" s="25">
        <f>IF(AR29=0,0,AR29/[1]基準人口!$C24*100000)</f>
        <v>11.591515011011939</v>
      </c>
      <c r="AT29" s="39">
        <v>2</v>
      </c>
      <c r="AU29" s="25">
        <f>IF(AT29=0,0,AT29/[1]基準人口!$D24*100000)</f>
        <v>7.0249385317878472</v>
      </c>
      <c r="AV29" s="24">
        <f t="shared" si="3"/>
        <v>24</v>
      </c>
      <c r="AW29" s="25">
        <f>IF(AV29=0,0,AV29/[1]基準人口!$B24*100000)</f>
        <v>44.157421206601533</v>
      </c>
      <c r="AX29" s="39">
        <f t="shared" si="33"/>
        <v>11</v>
      </c>
      <c r="AY29" s="25">
        <f>IF(AX29=0,0,AX29/[1]基準人口!$C24*100000)</f>
        <v>42.50222170704378</v>
      </c>
      <c r="AZ29" s="39">
        <f t="shared" si="33"/>
        <v>13</v>
      </c>
      <c r="BA29" s="25">
        <f>IF(AZ29=0,0,AZ29/[1]基準人口!$D24*100000)</f>
        <v>45.662100456621005</v>
      </c>
      <c r="BB29" s="24">
        <f t="shared" si="4"/>
        <v>13</v>
      </c>
      <c r="BC29" s="25">
        <f>IF(BB29=0,0,BB29/[1]基準人口!$B24*100000)</f>
        <v>23.91860315357583</v>
      </c>
      <c r="BD29" s="39">
        <v>6</v>
      </c>
      <c r="BE29" s="25">
        <f>IF(BD29=0,0,BD29/[1]基準人口!$C24*100000)</f>
        <v>23.183030022023878</v>
      </c>
      <c r="BF29" s="39">
        <v>7</v>
      </c>
      <c r="BG29" s="25">
        <f>IF(BF29=0,0,BF29/[1]基準人口!$D24*100000)</f>
        <v>24.587284861257466</v>
      </c>
      <c r="BH29" s="24">
        <f t="shared" si="5"/>
        <v>6</v>
      </c>
      <c r="BI29" s="25">
        <f>IF(BH29=0,0,BH29/[1]基準人口!$B24*100000)</f>
        <v>11.039355301650383</v>
      </c>
      <c r="BJ29" s="39">
        <v>2</v>
      </c>
      <c r="BK29" s="25">
        <f>IF(BJ29=0,0,BJ29/[1]基準人口!$C24*100000)</f>
        <v>7.7276766740079603</v>
      </c>
      <c r="BL29" s="39">
        <v>4</v>
      </c>
      <c r="BM29" s="25">
        <f>IF(BL29=0,0,BL29/[1]基準人口!$D24*100000)</f>
        <v>14.049877063575694</v>
      </c>
      <c r="BN29" s="24">
        <f t="shared" si="6"/>
        <v>15</v>
      </c>
      <c r="BO29" s="25">
        <f>IF(BN29=0,0,BN29/[1]基準人口!$B24*100000)</f>
        <v>27.598388254125958</v>
      </c>
      <c r="BP29" s="39">
        <v>8</v>
      </c>
      <c r="BQ29" s="25">
        <f>IF(BP29=0,0,BP29/[1]基準人口!$C24*100000)</f>
        <v>30.910706696031841</v>
      </c>
      <c r="BR29" s="39">
        <v>7</v>
      </c>
      <c r="BS29" s="25">
        <f>IF(BR29=0,0,BR29/[1]基準人口!$D24*100000)</f>
        <v>24.587284861257466</v>
      </c>
      <c r="BT29" s="24">
        <f t="shared" si="34"/>
        <v>30</v>
      </c>
      <c r="BU29" s="25">
        <f>IF(BT29=0,0,BT29/[1]基準人口!$B24*100000)</f>
        <v>55.196776508251915</v>
      </c>
      <c r="BV29" s="39">
        <v>21</v>
      </c>
      <c r="BW29" s="25">
        <f>IF(BV29=0,0,BV29/[1]基準人口!$C24*100000)</f>
        <v>81.140605077083578</v>
      </c>
      <c r="BX29" s="39">
        <v>9</v>
      </c>
      <c r="BY29" s="25">
        <f>IF(BX29=0,0,BX29/[1]基準人口!$D24*100000)</f>
        <v>31.612223393045308</v>
      </c>
      <c r="BZ29" s="89" t="s">
        <v>155</v>
      </c>
      <c r="CA29" s="27"/>
      <c r="CB29" s="74" t="s">
        <v>156</v>
      </c>
      <c r="CC29" s="24">
        <f t="shared" si="35"/>
        <v>7</v>
      </c>
      <c r="CD29" s="25">
        <f>IF(CC29=0,0,CC29/[1]基準人口!$B24*100000)</f>
        <v>12.879247851925447</v>
      </c>
      <c r="CE29" s="39">
        <v>0</v>
      </c>
      <c r="CF29" s="25">
        <f>IF(CE29=0,0,CE29/[1]基準人口!$C24*100000)</f>
        <v>0</v>
      </c>
      <c r="CG29" s="39">
        <v>7</v>
      </c>
      <c r="CH29" s="25">
        <f>IF(CG29=0,0,CG29/[1]基準人口!$D24*100000)</f>
        <v>24.587284861257466</v>
      </c>
      <c r="CI29" s="24">
        <f t="shared" si="36"/>
        <v>6</v>
      </c>
      <c r="CJ29" s="25">
        <f>IF(CI29=0,0,CI29/[1]基準人口!$D24*100000)</f>
        <v>21.074815595363543</v>
      </c>
      <c r="CK29" s="45">
        <v>0</v>
      </c>
      <c r="CL29" s="29" t="s">
        <v>124</v>
      </c>
      <c r="CM29" s="39">
        <v>6</v>
      </c>
      <c r="CN29" s="25">
        <f>IF(CM29=0,0,CM29/[1]基準人口!$D24*100000)</f>
        <v>21.074815595363543</v>
      </c>
      <c r="CO29" s="24">
        <f t="shared" si="37"/>
        <v>4</v>
      </c>
      <c r="CP29" s="25">
        <f>IF(CO29=0,0,CO29/[1]基準人口!$B24*100000)</f>
        <v>7.3595702011002553</v>
      </c>
      <c r="CQ29" s="39">
        <v>4</v>
      </c>
      <c r="CR29" s="25">
        <f>IF(CQ29=0,0,CQ29/[1]基準人口!$C24*100000)</f>
        <v>15.455353348015921</v>
      </c>
      <c r="CS29" s="39">
        <v>0</v>
      </c>
      <c r="CT29" s="25">
        <f>IF(CS29=0,0,CS29/[1]基準人口!$D24*100000)</f>
        <v>0</v>
      </c>
      <c r="CU29" s="24">
        <f t="shared" si="7"/>
        <v>6</v>
      </c>
      <c r="CV29" s="25">
        <f>IF(CU29=0,0,CU29/[1]基準人口!$B24*100000)</f>
        <v>11.039355301650383</v>
      </c>
      <c r="CW29" s="39">
        <v>4</v>
      </c>
      <c r="CX29" s="25">
        <f>IF(CW29=0,0,CW29/[1]基準人口!$C24*100000)</f>
        <v>15.455353348015921</v>
      </c>
      <c r="CY29" s="39">
        <v>2</v>
      </c>
      <c r="CZ29" s="25">
        <f>IF(CY29=0,0,CY29/[1]基準人口!$D24*100000)</f>
        <v>7.0249385317878472</v>
      </c>
      <c r="DA29" s="24">
        <f t="shared" si="8"/>
        <v>5</v>
      </c>
      <c r="DB29" s="25">
        <f>IF(DA29=0,0,DA29/[1]基準人口!$B24*100000)</f>
        <v>9.1994627513753198</v>
      </c>
      <c r="DC29" s="39">
        <v>3</v>
      </c>
      <c r="DD29" s="25">
        <f>IF(DC29=0,0,DC29/[1]基準人口!$C24*100000)</f>
        <v>11.591515011011939</v>
      </c>
      <c r="DE29" s="39">
        <v>2</v>
      </c>
      <c r="DF29" s="25">
        <f>IF(DE29=0,0,DE29/[1]基準人口!$D24*100000)</f>
        <v>7.0249385317878472</v>
      </c>
      <c r="DG29" s="24">
        <f t="shared" si="9"/>
        <v>90</v>
      </c>
      <c r="DH29" s="25">
        <f>IF(DG29=0,0,DG29/[1]基準人口!$B24*100000)</f>
        <v>165.59032952475576</v>
      </c>
      <c r="DI29" s="39">
        <v>38</v>
      </c>
      <c r="DJ29" s="25">
        <f>IF(DI29=0,0,DI29/[1]基準人口!$C24*100000)</f>
        <v>146.82585680615125</v>
      </c>
      <c r="DK29" s="39">
        <v>52</v>
      </c>
      <c r="DL29" s="25">
        <f>IF(DK29=0,0,DK29/[1]基準人口!$D24*100000)</f>
        <v>182.64840182648402</v>
      </c>
      <c r="DM29" s="89" t="s">
        <v>155</v>
      </c>
      <c r="DN29" s="27"/>
      <c r="DO29" s="74" t="s">
        <v>155</v>
      </c>
      <c r="DP29" s="24">
        <f t="shared" si="10"/>
        <v>21</v>
      </c>
      <c r="DQ29" s="25">
        <f>IF(DP29=0,0,DP29/[1]基準人口!$B24*100000)</f>
        <v>38.637743555776346</v>
      </c>
      <c r="DR29" s="39">
        <v>9</v>
      </c>
      <c r="DS29" s="25">
        <f>IF(DR29=0,0,DR29/[1]基準人口!$C24*100000)</f>
        <v>34.774545033035821</v>
      </c>
      <c r="DT29" s="39">
        <v>12</v>
      </c>
      <c r="DU29" s="25">
        <f>IF(DT29=0,0,DT29/[1]基準人口!$D24*100000)</f>
        <v>42.149631190727085</v>
      </c>
      <c r="DV29" s="24">
        <f t="shared" si="11"/>
        <v>5</v>
      </c>
      <c r="DW29" s="25">
        <f>IF(DV29=0,0,DV29/[1]基準人口!$B24*100000)</f>
        <v>9.1994627513753198</v>
      </c>
      <c r="DX29" s="39">
        <v>3</v>
      </c>
      <c r="DY29" s="25">
        <f>IF(DX29=0,0,DX29/[1]基準人口!$C24*100000)</f>
        <v>11.591515011011939</v>
      </c>
      <c r="DZ29" s="39">
        <v>2</v>
      </c>
      <c r="EA29" s="25">
        <f>IF(DZ29=0,0,DZ29/[1]基準人口!$D24*100000)</f>
        <v>7.0249385317878472</v>
      </c>
      <c r="EB29" s="24">
        <f t="shared" si="12"/>
        <v>15</v>
      </c>
      <c r="EC29" s="25">
        <f>IF(EB29=0,0,EB29/[1]基準人口!$B24*100000)</f>
        <v>27.598388254125958</v>
      </c>
      <c r="ED29" s="39">
        <v>10</v>
      </c>
      <c r="EE29" s="25">
        <f>IF(ED29=0,0,ED29/[1]基準人口!$C24*100000)</f>
        <v>38.638383370039797</v>
      </c>
      <c r="EF29" s="39">
        <v>5</v>
      </c>
      <c r="EG29" s="25">
        <f>IF(EF29=0,0,EF29/[1]基準人口!$D24*100000)</f>
        <v>17.562346329469616</v>
      </c>
      <c r="EH29" s="24">
        <f t="shared" si="13"/>
        <v>40</v>
      </c>
      <c r="EI29" s="25">
        <f>IF(EH29=0,0,EH29/[1]基準人口!$B24*100000)</f>
        <v>73.595702011002558</v>
      </c>
      <c r="EJ29" s="39">
        <v>15</v>
      </c>
      <c r="EK29" s="25">
        <f>IF(EJ29=0,0,EJ29/[1]基準人口!$C24*100000)</f>
        <v>57.957575055059699</v>
      </c>
      <c r="EL29" s="39">
        <v>25</v>
      </c>
      <c r="EM29" s="25">
        <f>IF(EL29=0,0,EL29/[1]基準人口!$D24*100000)</f>
        <v>87.811731647348083</v>
      </c>
      <c r="EN29" s="24">
        <f t="shared" si="14"/>
        <v>52</v>
      </c>
      <c r="EO29" s="25">
        <f>IF(EN29=0,0,EN29/[1]基準人口!$B24*100000)</f>
        <v>95.674412614303321</v>
      </c>
      <c r="EP29" s="39">
        <v>25</v>
      </c>
      <c r="EQ29" s="25">
        <f>IF(EP29=0,0,EP29/[1]基準人口!$C24*100000)</f>
        <v>96.595958425099496</v>
      </c>
      <c r="ER29" s="39">
        <v>27</v>
      </c>
      <c r="ES29" s="25">
        <f>IF(ER29=0,0,ER29/[1]基準人口!$D24*100000)</f>
        <v>94.836670179135936</v>
      </c>
      <c r="ET29" s="24">
        <f t="shared" si="15"/>
        <v>4</v>
      </c>
      <c r="EU29" s="25">
        <f>IF(ET29=0,0,ET29/[1]基準人口!$B24*100000)</f>
        <v>7.3595702011002553</v>
      </c>
      <c r="EV29" s="39">
        <v>1</v>
      </c>
      <c r="EW29" s="25">
        <f>IF(EV29=0,0,EV29/[1]基準人口!$C24*100000)</f>
        <v>3.8638383370039802</v>
      </c>
      <c r="EX29" s="39">
        <v>3</v>
      </c>
      <c r="EY29" s="25">
        <f>IF(EX29=0,0,EX29/[1]基準人口!$D24*100000)</f>
        <v>10.537407797681771</v>
      </c>
      <c r="EZ29" s="89" t="s">
        <v>155</v>
      </c>
      <c r="FA29" s="27"/>
      <c r="FB29" s="74" t="s">
        <v>155</v>
      </c>
      <c r="FC29" s="24">
        <f t="shared" si="16"/>
        <v>9</v>
      </c>
      <c r="FD29" s="40">
        <f>IF(FC29=0,0,FC29/[1]基準人口!$B24*100000)</f>
        <v>16.559032952475576</v>
      </c>
      <c r="FE29" s="39">
        <v>6</v>
      </c>
      <c r="FF29" s="40">
        <f>IF(FE29=0,0,FE29/[1]基準人口!$C24*100000)</f>
        <v>23.183030022023878</v>
      </c>
      <c r="FG29" s="39">
        <v>3</v>
      </c>
      <c r="FH29" s="40">
        <f>IF(FG29=0,0,FG29/[1]基準人口!$D24*100000)</f>
        <v>10.537407797681771</v>
      </c>
      <c r="FI29" s="24">
        <f t="shared" si="17"/>
        <v>35</v>
      </c>
      <c r="FJ29" s="40">
        <f>IF(FI29=0,0,FI29/[1]基準人口!$B24*100000)</f>
        <v>64.396239259627237</v>
      </c>
      <c r="FK29" s="39">
        <v>17</v>
      </c>
      <c r="FL29" s="40">
        <f>IF(FK29=0,0,FK29/[1]基準人口!$C24*100000)</f>
        <v>65.685251729067659</v>
      </c>
      <c r="FM29" s="39">
        <v>18</v>
      </c>
      <c r="FN29" s="40">
        <f>IF(FM29=0,0,FM29/[1]基準人口!$D24*100000)</f>
        <v>63.224446786090617</v>
      </c>
      <c r="FO29" s="24">
        <f t="shared" si="18"/>
        <v>13</v>
      </c>
      <c r="FP29" s="25">
        <f>IF(FO29=0,0,FO29/[1]基準人口!$B24*100000)</f>
        <v>23.91860315357583</v>
      </c>
      <c r="FQ29" s="39">
        <v>10</v>
      </c>
      <c r="FR29" s="25">
        <f>IF(FQ29=0,0,FQ29/[1]基準人口!$C24*100000)</f>
        <v>38.638383370039797</v>
      </c>
      <c r="FS29" s="39">
        <v>3</v>
      </c>
      <c r="FT29" s="25">
        <f>IF(FS29=0,0,FS29/[1]基準人口!$D24*100000)</f>
        <v>10.537407797681771</v>
      </c>
      <c r="FU29" s="24">
        <f t="shared" si="19"/>
        <v>73</v>
      </c>
      <c r="FV29" s="40">
        <f>IF(FU29=0,0,FU29/[1]基準人口!$B24*100000)</f>
        <v>134.31215617007967</v>
      </c>
      <c r="FW29" s="39">
        <v>37</v>
      </c>
      <c r="FX29" s="40">
        <f>IF(FW29=0,0,FW29/[1]基準人口!$C24*100000)</f>
        <v>142.96201846914727</v>
      </c>
      <c r="FY29" s="39">
        <v>36</v>
      </c>
      <c r="FZ29" s="40">
        <f>IF(FY29=0,0,FY29/[1]基準人口!$D24*100000)</f>
        <v>126.44889357218123</v>
      </c>
      <c r="GA29" s="24">
        <f t="shared" si="20"/>
        <v>10</v>
      </c>
      <c r="GB29" s="25">
        <f>IF(GA29=0,0,GA29/[1]基準人口!$B24*100000)</f>
        <v>18.39892550275064</v>
      </c>
      <c r="GC29" s="39">
        <v>8</v>
      </c>
      <c r="GD29" s="25">
        <f>IF(GC29=0,0,GC29/[1]基準人口!$C24*100000)</f>
        <v>30.910706696031841</v>
      </c>
      <c r="GE29" s="39">
        <v>2</v>
      </c>
      <c r="GF29" s="25">
        <f>IF(GE29=0,0,GE29/[1]基準人口!$D24*100000)</f>
        <v>7.0249385317878472</v>
      </c>
      <c r="GG29" s="24">
        <f t="shared" si="21"/>
        <v>1</v>
      </c>
      <c r="GH29" s="25">
        <f>IF(GG29=0,0,GG29/[1]基準人口!$B24*100000)</f>
        <v>1.8398925502750638</v>
      </c>
      <c r="GI29" s="39">
        <v>0</v>
      </c>
      <c r="GJ29" s="25">
        <f>IF(GI29=0,0,GI29/[1]基準人口!$C24*100000)</f>
        <v>0</v>
      </c>
      <c r="GK29" s="39">
        <v>1</v>
      </c>
      <c r="GL29" s="25">
        <f>IF(GK29=0,0,GK29/[1]基準人口!$D24*100000)</f>
        <v>3.5124692658939236</v>
      </c>
      <c r="GM29" s="89" t="s">
        <v>155</v>
      </c>
      <c r="GN29" s="27"/>
      <c r="GO29" s="74" t="s">
        <v>155</v>
      </c>
      <c r="GP29" s="41">
        <f t="shared" si="22"/>
        <v>9</v>
      </c>
      <c r="GQ29" s="25">
        <f>IF(GP29=0,0,GP29/[1]基準人口!$B24*100000)</f>
        <v>16.559032952475576</v>
      </c>
      <c r="GR29" s="39">
        <v>7</v>
      </c>
      <c r="GS29" s="25">
        <f>IF(GR29=0,0,GR29/[1]基準人口!$C24*100000)</f>
        <v>27.046868359027858</v>
      </c>
      <c r="GT29" s="39">
        <v>2</v>
      </c>
      <c r="GU29" s="25">
        <f>IF(GT29=0,0,GT29/[1]基準人口!$D24*100000)</f>
        <v>7.0249385317878472</v>
      </c>
      <c r="GV29" s="24">
        <f t="shared" si="23"/>
        <v>8</v>
      </c>
      <c r="GW29" s="25">
        <f>IF(GV29=0,0,GV29/[1]基準人口!$B24*100000)</f>
        <v>14.719140402200511</v>
      </c>
      <c r="GX29" s="39">
        <v>4</v>
      </c>
      <c r="GY29" s="25">
        <f>IF(GX29=0,0,GX29/[1]基準人口!$C24*100000)</f>
        <v>15.455353348015921</v>
      </c>
      <c r="GZ29" s="39">
        <v>4</v>
      </c>
      <c r="HA29" s="25">
        <f>IF(GZ29=0,0,GZ29/[1]基準人口!$D24*100000)</f>
        <v>14.049877063575694</v>
      </c>
      <c r="HB29" s="41">
        <f t="shared" si="24"/>
        <v>26</v>
      </c>
      <c r="HC29" s="25">
        <f>IF(HB29=0,0,HB29/[1]基準人口!$B24*100000)</f>
        <v>47.837206307151661</v>
      </c>
      <c r="HD29" s="39">
        <v>4</v>
      </c>
      <c r="HE29" s="25">
        <f>IF(HD29=0,0,HD29/[1]基準人口!$C24*100000)</f>
        <v>15.455353348015921</v>
      </c>
      <c r="HF29" s="39">
        <v>22</v>
      </c>
      <c r="HG29" s="40">
        <f>IF(HF29=0,0,HF29/[1]基準人口!$D24*100000)</f>
        <v>77.274323849666317</v>
      </c>
      <c r="HH29" s="41">
        <f t="shared" si="25"/>
        <v>18</v>
      </c>
      <c r="HI29" s="25">
        <f>IF(HH29=0,0,HH29/[1]基準人口!$B24*100000)</f>
        <v>33.118065904951152</v>
      </c>
      <c r="HJ29" s="39">
        <v>12</v>
      </c>
      <c r="HK29" s="40">
        <f>IF(HJ29=0,0,HJ29/[1]基準人口!$C24*100000)</f>
        <v>46.366060044047757</v>
      </c>
      <c r="HL29" s="39">
        <v>6</v>
      </c>
      <c r="HM29" s="25">
        <f>IF(HL29=0,0,HL29/[1]基準人口!$D24*100000)</f>
        <v>21.074815595363543</v>
      </c>
      <c r="HN29" s="41">
        <f t="shared" si="26"/>
        <v>3</v>
      </c>
      <c r="HO29" s="25">
        <f>IF(HN29=0,0,HN29/[1]基準人口!$B24*100000)</f>
        <v>5.5196776508251917</v>
      </c>
      <c r="HP29" s="39">
        <v>2</v>
      </c>
      <c r="HQ29" s="40">
        <f>IF(HP29=0,0,HP29/[1]基準人口!$C24*100000)</f>
        <v>7.7276766740079603</v>
      </c>
      <c r="HR29" s="39">
        <v>1</v>
      </c>
      <c r="HS29" s="25">
        <f>IF(HR29=0,0,HR29/[1]基準人口!$D24*100000)</f>
        <v>3.5124692658939236</v>
      </c>
      <c r="HT29" s="41">
        <f t="shared" si="27"/>
        <v>2</v>
      </c>
      <c r="HU29" s="25">
        <f>IF(HT29=0,0,HT29/[1]基準人口!$B24*100000)</f>
        <v>3.6797851005501276</v>
      </c>
      <c r="HV29" s="39">
        <v>1</v>
      </c>
      <c r="HW29" s="40">
        <f>IF(HV29=0,0,HV29/[1]基準人口!$C24*100000)</f>
        <v>3.8638383370039802</v>
      </c>
      <c r="HX29" s="39">
        <v>1</v>
      </c>
      <c r="HY29" s="25">
        <f>IF(HX29=0,0,HX29/[1]基準人口!$D24*100000)</f>
        <v>3.5124692658939236</v>
      </c>
      <c r="HZ29" s="41">
        <f t="shared" si="28"/>
        <v>10</v>
      </c>
      <c r="IA29" s="25">
        <f>IF(HZ29=0,0,HZ29/[1]基準人口!$B24*100000)</f>
        <v>18.39892550275064</v>
      </c>
      <c r="IB29" s="39">
        <v>9</v>
      </c>
      <c r="IC29" s="40">
        <f>IF(IB29=0,0,IB29/[1]基準人口!$C24*100000)</f>
        <v>34.774545033035821</v>
      </c>
      <c r="ID29" s="39">
        <v>1</v>
      </c>
      <c r="IE29" s="42">
        <f>IF(ID29=0,0,ID29/[1]基準人口!$D24*100000)</f>
        <v>3.5124692658939236</v>
      </c>
      <c r="IF29" s="89" t="s">
        <v>155</v>
      </c>
      <c r="IG29" s="35"/>
      <c r="IH29" s="46"/>
      <c r="II29" s="37"/>
      <c r="IJ29" s="37"/>
      <c r="IK29" s="37"/>
      <c r="IL29" s="37"/>
      <c r="IM29" s="37"/>
      <c r="IN29" s="37"/>
      <c r="IO29" s="37"/>
    </row>
    <row r="30" spans="1:249" s="38" customFormat="1" ht="24.75" customHeight="1" x14ac:dyDescent="0.15">
      <c r="A30" s="74" t="s">
        <v>157</v>
      </c>
      <c r="B30" s="23"/>
      <c r="C30" s="24">
        <f t="shared" si="29"/>
        <v>249</v>
      </c>
      <c r="D30" s="25">
        <f>IF(C30=0,0,C30/[1]基準人口!$B25*100000)</f>
        <v>1253.7133074870349</v>
      </c>
      <c r="E30" s="39">
        <f>SUM(E31)</f>
        <v>120</v>
      </c>
      <c r="F30" s="25">
        <f>IF(E30=0,0,E30/[1]基準人口!$C25*100000)</f>
        <v>1297.2972972972973</v>
      </c>
      <c r="G30" s="39">
        <f>SUM(G31)</f>
        <v>129</v>
      </c>
      <c r="H30" s="25">
        <f>IF(G30=0,0,G30/[1]基準人口!$D25*100000)</f>
        <v>1215.7195363302233</v>
      </c>
      <c r="I30" s="24">
        <f t="shared" si="30"/>
        <v>0</v>
      </c>
      <c r="J30" s="25">
        <f>IF(I30=0,0,I30/[1]基準人口!$B25*100000)</f>
        <v>0</v>
      </c>
      <c r="K30" s="39">
        <f>SUM(K31)</f>
        <v>0</v>
      </c>
      <c r="L30" s="25">
        <f>IF(K30=0,0,K30/[1]基準人口!$C25*100000)</f>
        <v>0</v>
      </c>
      <c r="M30" s="39">
        <f>SUM(M31)</f>
        <v>0</v>
      </c>
      <c r="N30" s="25">
        <f>IF(M30=0,0,M30/[1]基準人口!$D25*100000)</f>
        <v>0</v>
      </c>
      <c r="O30" s="24">
        <f t="shared" si="31"/>
        <v>60</v>
      </c>
      <c r="P30" s="25">
        <f>IF(O30=0,0,O30/[1]基準人口!$B25*100000)</f>
        <v>302.09959216555058</v>
      </c>
      <c r="Q30" s="39">
        <f>SUM(Q31)</f>
        <v>37</v>
      </c>
      <c r="R30" s="25">
        <f>IF(Q30=0,0,Q30/[1]基準人口!$C25*100000)</f>
        <v>400</v>
      </c>
      <c r="S30" s="39">
        <f>SUM(S31)</f>
        <v>23</v>
      </c>
      <c r="T30" s="25">
        <f>IF(S30=0,0,S30/[1]基準人口!$D25*100000)</f>
        <v>216.75619639996228</v>
      </c>
      <c r="U30" s="24">
        <f t="shared" si="0"/>
        <v>0</v>
      </c>
      <c r="V30" s="25">
        <f>IF(U30=0,0,U30/[1]基準人口!$B25*100000)</f>
        <v>0</v>
      </c>
      <c r="W30" s="39">
        <f>SUM(W31)</f>
        <v>0</v>
      </c>
      <c r="X30" s="25">
        <f>IF(W30=0,0,W30/[1]基準人口!$C25*100000)</f>
        <v>0</v>
      </c>
      <c r="Y30" s="39">
        <f>SUM(Y31)</f>
        <v>0</v>
      </c>
      <c r="Z30" s="25">
        <f>IF(Y30=0,0,Y30/[1]基準人口!$D25*100000)</f>
        <v>0</v>
      </c>
      <c r="AA30" s="24">
        <f t="shared" si="1"/>
        <v>9</v>
      </c>
      <c r="AB30" s="25">
        <f>IF(AA30=0,0,AA30/[1]基準人口!$B25*100000)</f>
        <v>45.314938824832588</v>
      </c>
      <c r="AC30" s="39">
        <f>SUM(AC31)</f>
        <v>7</v>
      </c>
      <c r="AD30" s="25">
        <f>IF(AC30=0,0,AC30/[1]基準人口!$C25*100000)</f>
        <v>75.675675675675677</v>
      </c>
      <c r="AE30" s="39">
        <f>SUM(AE31)</f>
        <v>2</v>
      </c>
      <c r="AF30" s="25">
        <f>IF(AE30=0,0,AE30/[1]基準人口!$D25*100000)</f>
        <v>18.84836490434455</v>
      </c>
      <c r="AG30" s="24">
        <f t="shared" si="32"/>
        <v>1</v>
      </c>
      <c r="AH30" s="25">
        <f>IF(AG30=0,0,AG30/[1]基準人口!$B25*100000)</f>
        <v>5.0349932027591766</v>
      </c>
      <c r="AI30" s="39">
        <f>SUM(AI31)</f>
        <v>1</v>
      </c>
      <c r="AJ30" s="25">
        <f>IF(AI30=0,0,AI30/[1]基準人口!$C25*100000)</f>
        <v>10.810810810810811</v>
      </c>
      <c r="AK30" s="39">
        <f>SUM(AK31)</f>
        <v>0</v>
      </c>
      <c r="AL30" s="25">
        <f>IF(AK30=0,0,AK30/[1]基準人口!$D25*100000)</f>
        <v>0</v>
      </c>
      <c r="AM30" s="89" t="s">
        <v>158</v>
      </c>
      <c r="AN30" s="27"/>
      <c r="AO30" s="95" t="s">
        <v>158</v>
      </c>
      <c r="AP30" s="24">
        <f t="shared" si="2"/>
        <v>1</v>
      </c>
      <c r="AQ30" s="25">
        <f>IF(AP30=0,0,AP30/[1]基準人口!$B25*100000)</f>
        <v>5.0349932027591766</v>
      </c>
      <c r="AR30" s="39">
        <f>SUM(AR31)</f>
        <v>1</v>
      </c>
      <c r="AS30" s="25">
        <f>IF(AR30=0,0,AR30/[1]基準人口!$C25*100000)</f>
        <v>10.810810810810811</v>
      </c>
      <c r="AT30" s="39">
        <f>SUM(AT31)</f>
        <v>0</v>
      </c>
      <c r="AU30" s="25">
        <f>IF(AT30=0,0,AT30/[1]基準人口!$D25*100000)</f>
        <v>0</v>
      </c>
      <c r="AV30" s="24">
        <f t="shared" si="3"/>
        <v>2</v>
      </c>
      <c r="AW30" s="25">
        <f>IF(AV30=0,0,AV30/[1]基準人口!$B25*100000)</f>
        <v>10.069986405518353</v>
      </c>
      <c r="AX30" s="39">
        <f t="shared" si="33"/>
        <v>2</v>
      </c>
      <c r="AY30" s="25">
        <f>IF(AX30=0,0,AX30/[1]基準人口!$C25*100000)</f>
        <v>21.621621621621621</v>
      </c>
      <c r="AZ30" s="39">
        <f t="shared" si="33"/>
        <v>0</v>
      </c>
      <c r="BA30" s="25">
        <f>IF(AZ30=0,0,AZ30/[1]基準人口!$D25*100000)</f>
        <v>0</v>
      </c>
      <c r="BB30" s="24">
        <f t="shared" si="4"/>
        <v>10</v>
      </c>
      <c r="BC30" s="25">
        <f>IF(BB30=0,0,BB30/[1]基準人口!$B25*100000)</f>
        <v>50.349932027591755</v>
      </c>
      <c r="BD30" s="39">
        <f>SUM(BD31)</f>
        <v>6</v>
      </c>
      <c r="BE30" s="25">
        <f>IF(BD30=0,0,BD30/[1]基準人口!$C25*100000)</f>
        <v>64.864864864864856</v>
      </c>
      <c r="BF30" s="39">
        <f>SUM(BF31)</f>
        <v>4</v>
      </c>
      <c r="BG30" s="25">
        <f>IF(BF30=0,0,BF30/[1]基準人口!$D25*100000)</f>
        <v>37.696729808689099</v>
      </c>
      <c r="BH30" s="24">
        <f t="shared" si="5"/>
        <v>6</v>
      </c>
      <c r="BI30" s="25">
        <f>IF(BH30=0,0,BH30/[1]基準人口!$B25*100000)</f>
        <v>30.20995921655506</v>
      </c>
      <c r="BJ30" s="39">
        <f>SUM(BJ31)</f>
        <v>2</v>
      </c>
      <c r="BK30" s="25">
        <f>IF(BJ30=0,0,BJ30/[1]基準人口!$C25*100000)</f>
        <v>21.621621621621621</v>
      </c>
      <c r="BL30" s="39">
        <f>SUM(BL31)</f>
        <v>4</v>
      </c>
      <c r="BM30" s="25">
        <f>IF(BL30=0,0,BL30/[1]基準人口!$D25*100000)</f>
        <v>37.696729808689099</v>
      </c>
      <c r="BN30" s="24">
        <f t="shared" si="6"/>
        <v>9</v>
      </c>
      <c r="BO30" s="25">
        <f>IF(BN30=0,0,BN30/[1]基準人口!$B25*100000)</f>
        <v>45.314938824832588</v>
      </c>
      <c r="BP30" s="39">
        <f>SUM(BP31)</f>
        <v>4</v>
      </c>
      <c r="BQ30" s="25">
        <f>IF(BP30=0,0,BP30/[1]基準人口!$C25*100000)</f>
        <v>43.243243243243242</v>
      </c>
      <c r="BR30" s="39">
        <f>SUM(BR31)</f>
        <v>5</v>
      </c>
      <c r="BS30" s="25">
        <f>IF(BR30=0,0,BR30/[1]基準人口!$D25*100000)</f>
        <v>47.120912260861367</v>
      </c>
      <c r="BT30" s="24">
        <f t="shared" si="34"/>
        <v>10</v>
      </c>
      <c r="BU30" s="25">
        <f>IF(BT30=0,0,BT30/[1]基準人口!$B25*100000)</f>
        <v>50.349932027591755</v>
      </c>
      <c r="BV30" s="39">
        <f>SUM(BV31)</f>
        <v>8</v>
      </c>
      <c r="BW30" s="25">
        <f>IF(BV30=0,0,BV30/[1]基準人口!$C25*100000)</f>
        <v>86.486486486486484</v>
      </c>
      <c r="BX30" s="39">
        <f>SUM(BX31)</f>
        <v>2</v>
      </c>
      <c r="BY30" s="25">
        <f>IF(BX30=0,0,BX30/[1]基準人口!$D25*100000)</f>
        <v>18.84836490434455</v>
      </c>
      <c r="BZ30" s="89" t="s">
        <v>157</v>
      </c>
      <c r="CA30" s="27"/>
      <c r="CB30" s="74" t="s">
        <v>157</v>
      </c>
      <c r="CC30" s="24">
        <f t="shared" si="35"/>
        <v>2</v>
      </c>
      <c r="CD30" s="25">
        <f>IF(CC30=0,0,CC30/[1]基準人口!$B25*100000)</f>
        <v>10.069986405518353</v>
      </c>
      <c r="CE30" s="39">
        <f>SUM(CE31)</f>
        <v>0</v>
      </c>
      <c r="CF30" s="25">
        <f>IF(CE30=0,0,CE30/[1]基準人口!$C25*100000)</f>
        <v>0</v>
      </c>
      <c r="CG30" s="39">
        <f>SUM(CG31)</f>
        <v>2</v>
      </c>
      <c r="CH30" s="25">
        <f>IF(CG30=0,0,CG30/[1]基準人口!$D25*100000)</f>
        <v>18.84836490434455</v>
      </c>
      <c r="CI30" s="24">
        <f t="shared" si="36"/>
        <v>0</v>
      </c>
      <c r="CJ30" s="25">
        <f>IF(CI30=0,0,CI30/[1]基準人口!$D25*100000)</f>
        <v>0</v>
      </c>
      <c r="CK30" s="28" t="s">
        <v>124</v>
      </c>
      <c r="CL30" s="29" t="s">
        <v>151</v>
      </c>
      <c r="CM30" s="39">
        <f>SUM(CM31)</f>
        <v>0</v>
      </c>
      <c r="CN30" s="25">
        <f>IF(CM30=0,0,CM30/[1]基準人口!$D25*100000)</f>
        <v>0</v>
      </c>
      <c r="CO30" s="24">
        <f t="shared" si="37"/>
        <v>2</v>
      </c>
      <c r="CP30" s="25">
        <f>IF(CO30=0,0,CO30/[1]基準人口!$B25*100000)</f>
        <v>10.069986405518353</v>
      </c>
      <c r="CQ30" s="39">
        <f>SUM(CQ31)</f>
        <v>1</v>
      </c>
      <c r="CR30" s="25">
        <f>IF(CQ30=0,0,CQ30/[1]基準人口!$C25*100000)</f>
        <v>10.810810810810811</v>
      </c>
      <c r="CS30" s="39">
        <f>SUM(CS31)</f>
        <v>1</v>
      </c>
      <c r="CT30" s="25">
        <f>IF(CS30=0,0,CS30/[1]基準人口!$D25*100000)</f>
        <v>9.4241824521722748</v>
      </c>
      <c r="CU30" s="24">
        <f t="shared" si="7"/>
        <v>2</v>
      </c>
      <c r="CV30" s="25">
        <f>IF(CU30=0,0,CU30/[1]基準人口!$B25*100000)</f>
        <v>10.069986405518353</v>
      </c>
      <c r="CW30" s="39">
        <f>SUM(CW31)</f>
        <v>1</v>
      </c>
      <c r="CX30" s="25">
        <f>IF(CW30=0,0,CW30/[1]基準人口!$C25*100000)</f>
        <v>10.810810810810811</v>
      </c>
      <c r="CY30" s="39">
        <f>SUM(CY31)</f>
        <v>1</v>
      </c>
      <c r="CZ30" s="25">
        <f>IF(CY30=0,0,CY30/[1]基準人口!$D25*100000)</f>
        <v>9.4241824521722748</v>
      </c>
      <c r="DA30" s="24">
        <f t="shared" si="8"/>
        <v>1</v>
      </c>
      <c r="DB30" s="25">
        <f>IF(DA30=0,0,DA30/[1]基準人口!$B25*100000)</f>
        <v>5.0349932027591766</v>
      </c>
      <c r="DC30" s="39">
        <f>SUM(DC31)</f>
        <v>1</v>
      </c>
      <c r="DD30" s="25">
        <f>IF(DC30=0,0,DC30/[1]基準人口!$C25*100000)</f>
        <v>10.810810810810811</v>
      </c>
      <c r="DE30" s="39">
        <f>SUM(DE31)</f>
        <v>0</v>
      </c>
      <c r="DF30" s="25">
        <f>IF(DE30=0,0,DE30/[1]基準人口!$D25*100000)</f>
        <v>0</v>
      </c>
      <c r="DG30" s="24">
        <f t="shared" si="9"/>
        <v>40</v>
      </c>
      <c r="DH30" s="25">
        <f>IF(DG30=0,0,DG30/[1]基準人口!$B25*100000)</f>
        <v>201.39972811036702</v>
      </c>
      <c r="DI30" s="39">
        <f>SUM(DI31)</f>
        <v>19</v>
      </c>
      <c r="DJ30" s="25">
        <f>IF(DI30=0,0,DI30/[1]基準人口!$C25*100000)</f>
        <v>205.40540540540542</v>
      </c>
      <c r="DK30" s="39">
        <f>SUM(DK31)</f>
        <v>21</v>
      </c>
      <c r="DL30" s="25">
        <f>IF(DK30=0,0,DK30/[1]基準人口!$D25*100000)</f>
        <v>197.90783149561776</v>
      </c>
      <c r="DM30" s="89" t="s">
        <v>159</v>
      </c>
      <c r="DN30" s="27"/>
      <c r="DO30" s="74" t="s">
        <v>159</v>
      </c>
      <c r="DP30" s="24">
        <f t="shared" si="10"/>
        <v>6</v>
      </c>
      <c r="DQ30" s="25">
        <f>IF(DP30=0,0,DP30/[1]基準人口!$B25*100000)</f>
        <v>30.20995921655506</v>
      </c>
      <c r="DR30" s="39">
        <f>SUM(DR31)</f>
        <v>4</v>
      </c>
      <c r="DS30" s="25">
        <f>IF(DR30=0,0,DR30/[1]基準人口!$C25*100000)</f>
        <v>43.243243243243242</v>
      </c>
      <c r="DT30" s="39">
        <f>SUM(DT31)</f>
        <v>2</v>
      </c>
      <c r="DU30" s="25">
        <f>IF(DT30=0,0,DT30/[1]基準人口!$D25*100000)</f>
        <v>18.84836490434455</v>
      </c>
      <c r="DV30" s="24">
        <f t="shared" si="11"/>
        <v>1</v>
      </c>
      <c r="DW30" s="25">
        <f>IF(DV30=0,0,DV30/[1]基準人口!$B25*100000)</f>
        <v>5.0349932027591766</v>
      </c>
      <c r="DX30" s="39">
        <f>SUM(DX31)</f>
        <v>1</v>
      </c>
      <c r="DY30" s="25">
        <f>IF(DX30=0,0,DX30/[1]基準人口!$C25*100000)</f>
        <v>10.810810810810811</v>
      </c>
      <c r="DZ30" s="39">
        <f>SUM(DZ31)</f>
        <v>0</v>
      </c>
      <c r="EA30" s="25">
        <f>IF(DZ30=0,0,DZ30/[1]基準人口!$D25*100000)</f>
        <v>0</v>
      </c>
      <c r="EB30" s="24">
        <f t="shared" si="12"/>
        <v>5</v>
      </c>
      <c r="EC30" s="25">
        <f>IF(EB30=0,0,EB30/[1]基準人口!$B25*100000)</f>
        <v>25.174966013795878</v>
      </c>
      <c r="ED30" s="39">
        <f>SUM(ED31)</f>
        <v>2</v>
      </c>
      <c r="EE30" s="25">
        <f>IF(ED30=0,0,ED30/[1]基準人口!$C25*100000)</f>
        <v>21.621621621621621</v>
      </c>
      <c r="EF30" s="39">
        <f>SUM(EF31)</f>
        <v>3</v>
      </c>
      <c r="EG30" s="25">
        <f>IF(EF30=0,0,EF30/[1]基準人口!$D25*100000)</f>
        <v>28.272547356516821</v>
      </c>
      <c r="EH30" s="24">
        <f t="shared" si="13"/>
        <v>21</v>
      </c>
      <c r="EI30" s="25">
        <f>IF(EH30=0,0,EH30/[1]基準人口!$B25*100000)</f>
        <v>105.73485725794271</v>
      </c>
      <c r="EJ30" s="39">
        <f>SUM(EJ31)</f>
        <v>10</v>
      </c>
      <c r="EK30" s="25">
        <f>IF(EJ30=0,0,EJ30/[1]基準人口!$C25*100000)</f>
        <v>108.10810810810811</v>
      </c>
      <c r="EL30" s="39">
        <f>SUM(EL31)</f>
        <v>11</v>
      </c>
      <c r="EM30" s="25">
        <f>IF(EL30=0,0,EL30/[1]基準人口!$D25*100000)</f>
        <v>103.66600697389501</v>
      </c>
      <c r="EN30" s="24">
        <f t="shared" si="14"/>
        <v>19</v>
      </c>
      <c r="EO30" s="25">
        <f>IF(EN30=0,0,EN30/[1]基準人口!$B25*100000)</f>
        <v>95.664870852424343</v>
      </c>
      <c r="EP30" s="39">
        <f>SUM(EP31)</f>
        <v>8</v>
      </c>
      <c r="EQ30" s="25">
        <f>IF(EP30=0,0,EP30/[1]基準人口!$C25*100000)</f>
        <v>86.486486486486484</v>
      </c>
      <c r="ER30" s="39">
        <f>SUM(ER31)</f>
        <v>11</v>
      </c>
      <c r="ES30" s="25">
        <f>IF(ER30=0,0,ER30/[1]基準人口!$D25*100000)</f>
        <v>103.66600697389501</v>
      </c>
      <c r="ET30" s="24">
        <f t="shared" si="15"/>
        <v>3</v>
      </c>
      <c r="EU30" s="25">
        <f>IF(ET30=0,0,ET30/[1]基準人口!$B25*100000)</f>
        <v>15.10497960827753</v>
      </c>
      <c r="EV30" s="39">
        <f>SUM(EV31)</f>
        <v>0</v>
      </c>
      <c r="EW30" s="25">
        <f>IF(EV30=0,0,EV30/[1]基準人口!$C25*100000)</f>
        <v>0</v>
      </c>
      <c r="EX30" s="39">
        <f>SUM(EX31)</f>
        <v>3</v>
      </c>
      <c r="EY30" s="25">
        <f>IF(EX30=0,0,EX30/[1]基準人口!$D25*100000)</f>
        <v>28.272547356516821</v>
      </c>
      <c r="EZ30" s="89" t="s">
        <v>157</v>
      </c>
      <c r="FA30" s="27"/>
      <c r="FB30" s="74" t="s">
        <v>157</v>
      </c>
      <c r="FC30" s="24">
        <f t="shared" si="16"/>
        <v>5</v>
      </c>
      <c r="FD30" s="40">
        <f>IF(FC30=0,0,FC30/[1]基準人口!$B25*100000)</f>
        <v>25.174966013795878</v>
      </c>
      <c r="FE30" s="39">
        <f>SUM(FE31)</f>
        <v>1</v>
      </c>
      <c r="FF30" s="40">
        <f>IF(FE30=0,0,FE30/[1]基準人口!$C25*100000)</f>
        <v>10.810810810810811</v>
      </c>
      <c r="FG30" s="39">
        <f>SUM(FG31)</f>
        <v>4</v>
      </c>
      <c r="FH30" s="40">
        <f>IF(FG30=0,0,FG30/[1]基準人口!$D25*100000)</f>
        <v>37.696729808689099</v>
      </c>
      <c r="FI30" s="24">
        <f t="shared" si="17"/>
        <v>11</v>
      </c>
      <c r="FJ30" s="40">
        <f>IF(FI30=0,0,FI30/[1]基準人口!$B25*100000)</f>
        <v>55.384925230350937</v>
      </c>
      <c r="FK30" s="39">
        <f>SUM(FK31)</f>
        <v>7</v>
      </c>
      <c r="FL30" s="40">
        <f>IF(FK30=0,0,FK30/[1]基準人口!$C25*100000)</f>
        <v>75.675675675675677</v>
      </c>
      <c r="FM30" s="39">
        <f>SUM(FM31)</f>
        <v>4</v>
      </c>
      <c r="FN30" s="40">
        <f>IF(FM30=0,0,FM30/[1]基準人口!$D25*100000)</f>
        <v>37.696729808689099</v>
      </c>
      <c r="FO30" s="24">
        <f t="shared" si="18"/>
        <v>1</v>
      </c>
      <c r="FP30" s="25">
        <f>IF(FO30=0,0,FO30/[1]基準人口!$B25*100000)</f>
        <v>5.0349932027591766</v>
      </c>
      <c r="FQ30" s="39">
        <f>SUM(FQ31)</f>
        <v>0</v>
      </c>
      <c r="FR30" s="25">
        <f>IF(FQ30=0,0,FQ30/[1]基準人口!$C25*100000)</f>
        <v>0</v>
      </c>
      <c r="FS30" s="39">
        <f>SUM(FS31)</f>
        <v>1</v>
      </c>
      <c r="FT30" s="25">
        <f>IF(FS30=0,0,FS30/[1]基準人口!$D25*100000)</f>
        <v>9.4241824521722748</v>
      </c>
      <c r="FU30" s="24">
        <f t="shared" si="19"/>
        <v>44</v>
      </c>
      <c r="FV30" s="40">
        <f>IF(FU30=0,0,FU30/[1]基準人口!$B25*100000)</f>
        <v>221.53970092140375</v>
      </c>
      <c r="FW30" s="39">
        <f>SUM(FW31)</f>
        <v>18</v>
      </c>
      <c r="FX30" s="40">
        <f>IF(FW30=0,0,FW30/[1]基準人口!$C25*100000)</f>
        <v>194.59459459459458</v>
      </c>
      <c r="FY30" s="39">
        <f>SUM(FY31)</f>
        <v>26</v>
      </c>
      <c r="FZ30" s="40">
        <f>IF(FY30=0,0,FY30/[1]基準人口!$D25*100000)</f>
        <v>245.02874375647914</v>
      </c>
      <c r="GA30" s="24">
        <f t="shared" si="20"/>
        <v>5</v>
      </c>
      <c r="GB30" s="25">
        <f>IF(GA30=0,0,GA30/[1]基準人口!$B25*100000)</f>
        <v>25.174966013795878</v>
      </c>
      <c r="GC30" s="39">
        <f>SUM(GC31)</f>
        <v>5</v>
      </c>
      <c r="GD30" s="25">
        <f>IF(GC30=0,0,GC30/[1]基準人口!$C25*100000)</f>
        <v>54.054054054054056</v>
      </c>
      <c r="GE30" s="39">
        <f>SUM(GE31)</f>
        <v>0</v>
      </c>
      <c r="GF30" s="25">
        <f>IF(GE30=0,0,GE30/[1]基準人口!$D25*100000)</f>
        <v>0</v>
      </c>
      <c r="GG30" s="24">
        <f t="shared" si="21"/>
        <v>0</v>
      </c>
      <c r="GH30" s="25">
        <f>IF(GG30=0,0,GG30/[1]基準人口!$B25*100000)</f>
        <v>0</v>
      </c>
      <c r="GI30" s="39">
        <f>SUM(GI31)</f>
        <v>0</v>
      </c>
      <c r="GJ30" s="25">
        <f>IF(GI30=0,0,GI30/[1]基準人口!$C25*100000)</f>
        <v>0</v>
      </c>
      <c r="GK30" s="39">
        <f>SUM(GK31)</f>
        <v>0</v>
      </c>
      <c r="GL30" s="25">
        <f>IF(GK30=0,0,GK30/[1]基準人口!$D25*100000)</f>
        <v>0</v>
      </c>
      <c r="GM30" s="89" t="s">
        <v>157</v>
      </c>
      <c r="GN30" s="27"/>
      <c r="GO30" s="74" t="s">
        <v>157</v>
      </c>
      <c r="GP30" s="41">
        <f t="shared" si="22"/>
        <v>4</v>
      </c>
      <c r="GQ30" s="25">
        <f>IF(GP30=0,0,GP30/[1]基準人口!$B25*100000)</f>
        <v>20.139972811036706</v>
      </c>
      <c r="GR30" s="39">
        <f>SUM(GR31)</f>
        <v>3</v>
      </c>
      <c r="GS30" s="25">
        <f>IF(GR30=0,0,GR30/[1]基準人口!$C25*100000)</f>
        <v>32.432432432432428</v>
      </c>
      <c r="GT30" s="39">
        <f>SUM(GT31)</f>
        <v>1</v>
      </c>
      <c r="GU30" s="25">
        <f>IF(GT30=0,0,GT30/[1]基準人口!$D25*100000)</f>
        <v>9.4241824521722748</v>
      </c>
      <c r="GV30" s="24">
        <f t="shared" si="23"/>
        <v>5</v>
      </c>
      <c r="GW30" s="25">
        <f>IF(GV30=0,0,GV30/[1]基準人口!$B25*100000)</f>
        <v>25.174966013795878</v>
      </c>
      <c r="GX30" s="39">
        <f>SUM(GX31)</f>
        <v>2</v>
      </c>
      <c r="GY30" s="25">
        <f>IF(GX30=0,0,GX30/[1]基準人口!$C25*100000)</f>
        <v>21.621621621621621</v>
      </c>
      <c r="GZ30" s="39">
        <f>SUM(GZ31)</f>
        <v>3</v>
      </c>
      <c r="HA30" s="25">
        <f>IF(GZ30=0,0,GZ30/[1]基準人口!$D25*100000)</f>
        <v>28.272547356516821</v>
      </c>
      <c r="HB30" s="41">
        <f t="shared" si="24"/>
        <v>16</v>
      </c>
      <c r="HC30" s="25">
        <f>IF(HB30=0,0,HB30/[1]基準人口!$B25*100000)</f>
        <v>80.559891244146826</v>
      </c>
      <c r="HD30" s="39">
        <f>SUM(HD31)</f>
        <v>1</v>
      </c>
      <c r="HE30" s="25">
        <f>IF(HD30=0,0,HD30/[1]基準人口!$C25*100000)</f>
        <v>10.810810810810811</v>
      </c>
      <c r="HF30" s="39">
        <f>SUM(HF31)</f>
        <v>15</v>
      </c>
      <c r="HG30" s="40">
        <f>IF(HF30=0,0,HF30/[1]基準人口!$D25*100000)</f>
        <v>141.36273678258411</v>
      </c>
      <c r="HH30" s="41">
        <f t="shared" si="25"/>
        <v>2</v>
      </c>
      <c r="HI30" s="25">
        <f>IF(HH30=0,0,HH30/[1]基準人口!$B25*100000)</f>
        <v>10.069986405518353</v>
      </c>
      <c r="HJ30" s="39">
        <f>SUM(HJ31)</f>
        <v>2</v>
      </c>
      <c r="HK30" s="40">
        <f>IF(HJ30=0,0,HJ30/[1]基準人口!$C25*100000)</f>
        <v>21.621621621621621</v>
      </c>
      <c r="HL30" s="39">
        <f>SUM(HL31)</f>
        <v>0</v>
      </c>
      <c r="HM30" s="25">
        <f>IF(HL30=0,0,HL30/[1]基準人口!$D25*100000)</f>
        <v>0</v>
      </c>
      <c r="HN30" s="41">
        <f t="shared" si="26"/>
        <v>0</v>
      </c>
      <c r="HO30" s="25">
        <f>IF(HN30=0,0,HN30/[1]基準人口!$B25*100000)</f>
        <v>0</v>
      </c>
      <c r="HP30" s="39">
        <f>SUM(HP31)</f>
        <v>0</v>
      </c>
      <c r="HQ30" s="40">
        <f>IF(HP30=0,0,HP30/[1]基準人口!$C25*100000)</f>
        <v>0</v>
      </c>
      <c r="HR30" s="39">
        <f>SUM(HR31)</f>
        <v>0</v>
      </c>
      <c r="HS30" s="25">
        <f>IF(HR30=0,0,HR30/[1]基準人口!$D25*100000)</f>
        <v>0</v>
      </c>
      <c r="HT30" s="41">
        <f t="shared" si="27"/>
        <v>0</v>
      </c>
      <c r="HU30" s="25">
        <f>IF(HT30=0,0,HT30/[1]基準人口!$B25*100000)</f>
        <v>0</v>
      </c>
      <c r="HV30" s="39">
        <f>SUM(HV31)</f>
        <v>0</v>
      </c>
      <c r="HW30" s="40">
        <f>IF(HV30=0,0,HV30/[1]基準人口!$C25*100000)</f>
        <v>0</v>
      </c>
      <c r="HX30" s="39">
        <f>SUM(HX31)</f>
        <v>0</v>
      </c>
      <c r="HY30" s="25">
        <f>IF(HX30=0,0,HX30/[1]基準人口!$D25*100000)</f>
        <v>0</v>
      </c>
      <c r="HZ30" s="41">
        <f t="shared" si="28"/>
        <v>3</v>
      </c>
      <c r="IA30" s="25">
        <f>IF(HZ30=0,0,HZ30/[1]基準人口!$B25*100000)</f>
        <v>15.10497960827753</v>
      </c>
      <c r="IB30" s="39">
        <f>SUM(IB31)</f>
        <v>3</v>
      </c>
      <c r="IC30" s="40">
        <f>IF(IB30=0,0,IB30/[1]基準人口!$C25*100000)</f>
        <v>32.432432432432428</v>
      </c>
      <c r="ID30" s="39">
        <f>SUM(ID31)</f>
        <v>0</v>
      </c>
      <c r="IE30" s="42">
        <f>IF(ID30=0,0,ID30/[1]基準人口!$D25*100000)</f>
        <v>0</v>
      </c>
      <c r="IF30" s="89" t="s">
        <v>159</v>
      </c>
      <c r="IG30" s="35"/>
      <c r="IH30" s="46"/>
      <c r="II30" s="37"/>
      <c r="IJ30" s="37"/>
      <c r="IK30" s="37"/>
      <c r="IL30" s="37"/>
      <c r="IM30" s="37"/>
      <c r="IN30" s="37"/>
      <c r="IO30" s="37"/>
    </row>
    <row r="31" spans="1:249" s="38" customFormat="1" ht="24.75" customHeight="1" x14ac:dyDescent="0.15">
      <c r="A31" s="77" t="s">
        <v>160</v>
      </c>
      <c r="B31" s="47">
        <v>401</v>
      </c>
      <c r="C31" s="48">
        <f t="shared" si="29"/>
        <v>249</v>
      </c>
      <c r="D31" s="49">
        <f>IF(C31=0,0,C31/[1]基準人口!$B26*100000)</f>
        <v>1253.7133074870349</v>
      </c>
      <c r="E31" s="50">
        <v>120</v>
      </c>
      <c r="F31" s="49">
        <f>IF(E31=0,0,E31/[1]基準人口!$C26*100000)</f>
        <v>1297.2972972972973</v>
      </c>
      <c r="G31" s="50">
        <v>129</v>
      </c>
      <c r="H31" s="49">
        <f>IF(G31=0,0,G31/[1]基準人口!$D26*100000)</f>
        <v>1215.7195363302233</v>
      </c>
      <c r="I31" s="48">
        <f t="shared" si="30"/>
        <v>0</v>
      </c>
      <c r="J31" s="49">
        <f>IF(I31=0,0,I31/[1]基準人口!$B26*100000)</f>
        <v>0</v>
      </c>
      <c r="K31" s="50">
        <v>0</v>
      </c>
      <c r="L31" s="49">
        <f>IF(K31=0,0,K31/[1]基準人口!$C26*100000)</f>
        <v>0</v>
      </c>
      <c r="M31" s="50">
        <v>0</v>
      </c>
      <c r="N31" s="49">
        <f>IF(M31=0,0,M31/[1]基準人口!$D26*100000)</f>
        <v>0</v>
      </c>
      <c r="O31" s="48">
        <f t="shared" si="31"/>
        <v>60</v>
      </c>
      <c r="P31" s="49">
        <f>IF(O31=0,0,O31/[1]基準人口!$B26*100000)</f>
        <v>302.09959216555058</v>
      </c>
      <c r="Q31" s="50">
        <v>37</v>
      </c>
      <c r="R31" s="49">
        <f>IF(Q31=0,0,Q31/[1]基準人口!$C26*100000)</f>
        <v>400</v>
      </c>
      <c r="S31" s="50">
        <v>23</v>
      </c>
      <c r="T31" s="49">
        <f>IF(S31=0,0,S31/[1]基準人口!$D26*100000)</f>
        <v>216.75619639996228</v>
      </c>
      <c r="U31" s="48">
        <f t="shared" si="0"/>
        <v>0</v>
      </c>
      <c r="V31" s="49">
        <f>IF(U31=0,0,U31/[1]基準人口!$B26*100000)</f>
        <v>0</v>
      </c>
      <c r="W31" s="50">
        <v>0</v>
      </c>
      <c r="X31" s="49">
        <f>IF(W31=0,0,W31/[1]基準人口!$C26*100000)</f>
        <v>0</v>
      </c>
      <c r="Y31" s="50">
        <v>0</v>
      </c>
      <c r="Z31" s="49">
        <f>IF(Y31=0,0,Y31/[1]基準人口!$D26*100000)</f>
        <v>0</v>
      </c>
      <c r="AA31" s="48">
        <f t="shared" si="1"/>
        <v>9</v>
      </c>
      <c r="AB31" s="49">
        <f>IF(AA31=0,0,AA31/[1]基準人口!$B26*100000)</f>
        <v>45.314938824832588</v>
      </c>
      <c r="AC31" s="50">
        <v>7</v>
      </c>
      <c r="AD31" s="49">
        <f>IF(AC31=0,0,AC31/[1]基準人口!$C26*100000)</f>
        <v>75.675675675675677</v>
      </c>
      <c r="AE31" s="50">
        <v>2</v>
      </c>
      <c r="AF31" s="49">
        <f>IF(AE31=0,0,AE31/[1]基準人口!$D26*100000)</f>
        <v>18.84836490434455</v>
      </c>
      <c r="AG31" s="48">
        <f t="shared" si="32"/>
        <v>1</v>
      </c>
      <c r="AH31" s="49">
        <f>IF(AG31=0,0,AG31/[1]基準人口!$B26*100000)</f>
        <v>5.0349932027591766</v>
      </c>
      <c r="AI31" s="50">
        <v>1</v>
      </c>
      <c r="AJ31" s="49">
        <f>IF(AI31=0,0,AI31/[1]基準人口!$C26*100000)</f>
        <v>10.810810810810811</v>
      </c>
      <c r="AK31" s="50">
        <v>0</v>
      </c>
      <c r="AL31" s="49">
        <f>IF(AK31=0,0,AK31/[1]基準人口!$D26*100000)</f>
        <v>0</v>
      </c>
      <c r="AM31" s="92" t="s">
        <v>161</v>
      </c>
      <c r="AN31" s="20"/>
      <c r="AO31" s="98" t="s">
        <v>161</v>
      </c>
      <c r="AP31" s="48">
        <f t="shared" si="2"/>
        <v>1</v>
      </c>
      <c r="AQ31" s="49">
        <f>IF(AP31=0,0,AP31/[1]基準人口!$B26*100000)</f>
        <v>5.0349932027591766</v>
      </c>
      <c r="AR31" s="50">
        <v>1</v>
      </c>
      <c r="AS31" s="49">
        <f>IF(AR31=0,0,AR31/[1]基準人口!$C26*100000)</f>
        <v>10.810810810810811</v>
      </c>
      <c r="AT31" s="50">
        <v>0</v>
      </c>
      <c r="AU31" s="49">
        <f>IF(AT31=0,0,AT31/[1]基準人口!$D26*100000)</f>
        <v>0</v>
      </c>
      <c r="AV31" s="48">
        <f t="shared" si="3"/>
        <v>2</v>
      </c>
      <c r="AW31" s="49">
        <f>IF(AV31=0,0,AV31/[1]基準人口!$B26*100000)</f>
        <v>10.069986405518353</v>
      </c>
      <c r="AX31" s="50">
        <f t="shared" si="33"/>
        <v>2</v>
      </c>
      <c r="AY31" s="49">
        <f>IF(AX31=0,0,AX31/[1]基準人口!$C26*100000)</f>
        <v>21.621621621621621</v>
      </c>
      <c r="AZ31" s="50">
        <f t="shared" si="33"/>
        <v>0</v>
      </c>
      <c r="BA31" s="49">
        <f>IF(AZ31=0,0,AZ31/[1]基準人口!$D26*100000)</f>
        <v>0</v>
      </c>
      <c r="BB31" s="48">
        <f t="shared" si="4"/>
        <v>10</v>
      </c>
      <c r="BC31" s="49">
        <f>IF(BB31=0,0,BB31/[1]基準人口!$B26*100000)</f>
        <v>50.349932027591755</v>
      </c>
      <c r="BD31" s="50">
        <v>6</v>
      </c>
      <c r="BE31" s="49">
        <f>IF(BD31=0,0,BD31/[1]基準人口!$C26*100000)</f>
        <v>64.864864864864856</v>
      </c>
      <c r="BF31" s="50">
        <v>4</v>
      </c>
      <c r="BG31" s="49">
        <f>IF(BF31=0,0,BF31/[1]基準人口!$D26*100000)</f>
        <v>37.696729808689099</v>
      </c>
      <c r="BH31" s="48">
        <f t="shared" si="5"/>
        <v>6</v>
      </c>
      <c r="BI31" s="49">
        <f>IF(BH31=0,0,BH31/[1]基準人口!$B26*100000)</f>
        <v>30.20995921655506</v>
      </c>
      <c r="BJ31" s="50">
        <v>2</v>
      </c>
      <c r="BK31" s="49">
        <f>IF(BJ31=0,0,BJ31/[1]基準人口!$C26*100000)</f>
        <v>21.621621621621621</v>
      </c>
      <c r="BL31" s="50">
        <v>4</v>
      </c>
      <c r="BM31" s="49">
        <f>IF(BL31=0,0,BL31/[1]基準人口!$D26*100000)</f>
        <v>37.696729808689099</v>
      </c>
      <c r="BN31" s="48">
        <f t="shared" si="6"/>
        <v>9</v>
      </c>
      <c r="BO31" s="49">
        <f>IF(BN31=0,0,BN31/[1]基準人口!$B26*100000)</f>
        <v>45.314938824832588</v>
      </c>
      <c r="BP31" s="50">
        <v>4</v>
      </c>
      <c r="BQ31" s="49">
        <f>IF(BP31=0,0,BP31/[1]基準人口!$C26*100000)</f>
        <v>43.243243243243242</v>
      </c>
      <c r="BR31" s="50">
        <v>5</v>
      </c>
      <c r="BS31" s="49">
        <f>IF(BR31=0,0,BR31/[1]基準人口!$D26*100000)</f>
        <v>47.120912260861367</v>
      </c>
      <c r="BT31" s="48">
        <f t="shared" si="34"/>
        <v>10</v>
      </c>
      <c r="BU31" s="49">
        <f>IF(BT31=0,0,BT31/[1]基準人口!$B26*100000)</f>
        <v>50.349932027591755</v>
      </c>
      <c r="BV31" s="50">
        <v>8</v>
      </c>
      <c r="BW31" s="49">
        <f>IF(BV31=0,0,BV31/[1]基準人口!$C26*100000)</f>
        <v>86.486486486486484</v>
      </c>
      <c r="BX31" s="50">
        <v>2</v>
      </c>
      <c r="BY31" s="49">
        <f>IF(BX31=0,0,BX31/[1]基準人口!$D26*100000)</f>
        <v>18.84836490434455</v>
      </c>
      <c r="BZ31" s="92" t="s">
        <v>161</v>
      </c>
      <c r="CA31" s="20"/>
      <c r="CB31" s="77" t="s">
        <v>161</v>
      </c>
      <c r="CC31" s="48">
        <f t="shared" si="35"/>
        <v>2</v>
      </c>
      <c r="CD31" s="49">
        <f>IF(CC31=0,0,CC31/[1]基準人口!$B26*100000)</f>
        <v>10.069986405518353</v>
      </c>
      <c r="CE31" s="50">
        <v>0</v>
      </c>
      <c r="CF31" s="49">
        <f>IF(CE31=0,0,CE31/[1]基準人口!$C26*100000)</f>
        <v>0</v>
      </c>
      <c r="CG31" s="50">
        <v>2</v>
      </c>
      <c r="CH31" s="49">
        <f>IF(CG31=0,0,CG31/[1]基準人口!$D26*100000)</f>
        <v>18.84836490434455</v>
      </c>
      <c r="CI31" s="48">
        <f t="shared" si="36"/>
        <v>0</v>
      </c>
      <c r="CJ31" s="49">
        <f>IF(CI31=0,0,CI31/[1]基準人口!$D26*100000)</f>
        <v>0</v>
      </c>
      <c r="CK31" s="51">
        <v>0</v>
      </c>
      <c r="CL31" s="52" t="s">
        <v>162</v>
      </c>
      <c r="CM31" s="50">
        <v>0</v>
      </c>
      <c r="CN31" s="49">
        <f>IF(CM31=0,0,CM31/[1]基準人口!$D26*100000)</f>
        <v>0</v>
      </c>
      <c r="CO31" s="48">
        <f t="shared" si="37"/>
        <v>2</v>
      </c>
      <c r="CP31" s="49">
        <f>IF(CO31=0,0,CO31/[1]基準人口!$B26*100000)</f>
        <v>10.069986405518353</v>
      </c>
      <c r="CQ31" s="50">
        <v>1</v>
      </c>
      <c r="CR31" s="49">
        <f>IF(CQ31=0,0,CQ31/[1]基準人口!$C26*100000)</f>
        <v>10.810810810810811</v>
      </c>
      <c r="CS31" s="50">
        <v>1</v>
      </c>
      <c r="CT31" s="49">
        <f>IF(CS31=0,0,CS31/[1]基準人口!$D26*100000)</f>
        <v>9.4241824521722748</v>
      </c>
      <c r="CU31" s="48">
        <f t="shared" si="7"/>
        <v>2</v>
      </c>
      <c r="CV31" s="49">
        <f>IF(CU31=0,0,CU31/[1]基準人口!$B26*100000)</f>
        <v>10.069986405518353</v>
      </c>
      <c r="CW31" s="50">
        <v>1</v>
      </c>
      <c r="CX31" s="49">
        <f>IF(CW31=0,0,CW31/[1]基準人口!$C26*100000)</f>
        <v>10.810810810810811</v>
      </c>
      <c r="CY31" s="50">
        <v>1</v>
      </c>
      <c r="CZ31" s="49">
        <f>IF(CY31=0,0,CY31/[1]基準人口!$D26*100000)</f>
        <v>9.4241824521722748</v>
      </c>
      <c r="DA31" s="48">
        <f t="shared" si="8"/>
        <v>1</v>
      </c>
      <c r="DB31" s="49">
        <f>IF(DA31=0,0,DA31/[1]基準人口!$B26*100000)</f>
        <v>5.0349932027591766</v>
      </c>
      <c r="DC31" s="50">
        <v>1</v>
      </c>
      <c r="DD31" s="49">
        <f>IF(DC31=0,0,DC31/[1]基準人口!$C26*100000)</f>
        <v>10.810810810810811</v>
      </c>
      <c r="DE31" s="50">
        <v>0</v>
      </c>
      <c r="DF31" s="49">
        <f>IF(DE31=0,0,DE31/[1]基準人口!$D26*100000)</f>
        <v>0</v>
      </c>
      <c r="DG31" s="48">
        <f t="shared" si="9"/>
        <v>40</v>
      </c>
      <c r="DH31" s="49">
        <f>IF(DG31=0,0,DG31/[1]基準人口!$B26*100000)</f>
        <v>201.39972811036702</v>
      </c>
      <c r="DI31" s="50">
        <v>19</v>
      </c>
      <c r="DJ31" s="49">
        <f>IF(DI31=0,0,DI31/[1]基準人口!$C26*100000)</f>
        <v>205.40540540540542</v>
      </c>
      <c r="DK31" s="50">
        <v>21</v>
      </c>
      <c r="DL31" s="49">
        <f>IF(DK31=0,0,DK31/[1]基準人口!$D26*100000)</f>
        <v>197.90783149561776</v>
      </c>
      <c r="DM31" s="92" t="s">
        <v>163</v>
      </c>
      <c r="DN31" s="20"/>
      <c r="DO31" s="77" t="s">
        <v>163</v>
      </c>
      <c r="DP31" s="48">
        <f t="shared" si="10"/>
        <v>6</v>
      </c>
      <c r="DQ31" s="49">
        <f>IF(DP31=0,0,DP31/[1]基準人口!$B26*100000)</f>
        <v>30.20995921655506</v>
      </c>
      <c r="DR31" s="50">
        <v>4</v>
      </c>
      <c r="DS31" s="49">
        <f>IF(DR31=0,0,DR31/[1]基準人口!$C26*100000)</f>
        <v>43.243243243243242</v>
      </c>
      <c r="DT31" s="50">
        <v>2</v>
      </c>
      <c r="DU31" s="49">
        <f>IF(DT31=0,0,DT31/[1]基準人口!$D26*100000)</f>
        <v>18.84836490434455</v>
      </c>
      <c r="DV31" s="48">
        <f t="shared" si="11"/>
        <v>1</v>
      </c>
      <c r="DW31" s="49">
        <f>IF(DV31=0,0,DV31/[1]基準人口!$B26*100000)</f>
        <v>5.0349932027591766</v>
      </c>
      <c r="DX31" s="50">
        <v>1</v>
      </c>
      <c r="DY31" s="49">
        <f>IF(DX31=0,0,DX31/[1]基準人口!$C26*100000)</f>
        <v>10.810810810810811</v>
      </c>
      <c r="DZ31" s="50">
        <v>0</v>
      </c>
      <c r="EA31" s="49">
        <f>IF(DZ31=0,0,DZ31/[1]基準人口!$D26*100000)</f>
        <v>0</v>
      </c>
      <c r="EB31" s="48">
        <f t="shared" si="12"/>
        <v>5</v>
      </c>
      <c r="EC31" s="49">
        <f>IF(EB31=0,0,EB31/[1]基準人口!$B26*100000)</f>
        <v>25.174966013795878</v>
      </c>
      <c r="ED31" s="50">
        <v>2</v>
      </c>
      <c r="EE31" s="49">
        <f>IF(ED31=0,0,ED31/[1]基準人口!$C26*100000)</f>
        <v>21.621621621621621</v>
      </c>
      <c r="EF31" s="50">
        <v>3</v>
      </c>
      <c r="EG31" s="49">
        <f>IF(EF31=0,0,EF31/[1]基準人口!$D26*100000)</f>
        <v>28.272547356516821</v>
      </c>
      <c r="EH31" s="48">
        <f t="shared" si="13"/>
        <v>21</v>
      </c>
      <c r="EI31" s="49">
        <f>IF(EH31=0,0,EH31/[1]基準人口!$B26*100000)</f>
        <v>105.73485725794271</v>
      </c>
      <c r="EJ31" s="50">
        <v>10</v>
      </c>
      <c r="EK31" s="49">
        <f>IF(EJ31=0,0,EJ31/[1]基準人口!$C26*100000)</f>
        <v>108.10810810810811</v>
      </c>
      <c r="EL31" s="50">
        <v>11</v>
      </c>
      <c r="EM31" s="49">
        <f>IF(EL31=0,0,EL31/[1]基準人口!$D26*100000)</f>
        <v>103.66600697389501</v>
      </c>
      <c r="EN31" s="48">
        <f t="shared" si="14"/>
        <v>19</v>
      </c>
      <c r="EO31" s="49">
        <f>IF(EN31=0,0,EN31/[1]基準人口!$B26*100000)</f>
        <v>95.664870852424343</v>
      </c>
      <c r="EP31" s="50">
        <v>8</v>
      </c>
      <c r="EQ31" s="49">
        <f>IF(EP31=0,0,EP31/[1]基準人口!$C26*100000)</f>
        <v>86.486486486486484</v>
      </c>
      <c r="ER31" s="50">
        <v>11</v>
      </c>
      <c r="ES31" s="49">
        <f>IF(ER31=0,0,ER31/[1]基準人口!$D26*100000)</f>
        <v>103.66600697389501</v>
      </c>
      <c r="ET31" s="48">
        <f t="shared" si="15"/>
        <v>3</v>
      </c>
      <c r="EU31" s="49">
        <f>IF(ET31=0,0,ET31/[1]基準人口!$B26*100000)</f>
        <v>15.10497960827753</v>
      </c>
      <c r="EV31" s="50">
        <v>0</v>
      </c>
      <c r="EW31" s="49">
        <f>IF(EV31=0,0,EV31/[1]基準人口!$C26*100000)</f>
        <v>0</v>
      </c>
      <c r="EX31" s="50">
        <v>3</v>
      </c>
      <c r="EY31" s="49">
        <f>IF(EX31=0,0,EX31/[1]基準人口!$D26*100000)</f>
        <v>28.272547356516821</v>
      </c>
      <c r="EZ31" s="92" t="s">
        <v>164</v>
      </c>
      <c r="FA31" s="20"/>
      <c r="FB31" s="77" t="s">
        <v>163</v>
      </c>
      <c r="FC31" s="48">
        <f t="shared" si="16"/>
        <v>5</v>
      </c>
      <c r="FD31" s="53">
        <f>IF(FC31=0,0,FC31/[1]基準人口!$B26*100000)</f>
        <v>25.174966013795878</v>
      </c>
      <c r="FE31" s="50">
        <v>1</v>
      </c>
      <c r="FF31" s="53">
        <f>IF(FE31=0,0,FE31/[1]基準人口!$C26*100000)</f>
        <v>10.810810810810811</v>
      </c>
      <c r="FG31" s="50">
        <v>4</v>
      </c>
      <c r="FH31" s="53">
        <f>IF(FG31=0,0,FG31/[1]基準人口!$D26*100000)</f>
        <v>37.696729808689099</v>
      </c>
      <c r="FI31" s="48">
        <f t="shared" si="17"/>
        <v>11</v>
      </c>
      <c r="FJ31" s="53">
        <f>IF(FI31=0,0,FI31/[1]基準人口!$B26*100000)</f>
        <v>55.384925230350937</v>
      </c>
      <c r="FK31" s="50">
        <v>7</v>
      </c>
      <c r="FL31" s="53">
        <f>IF(FK31=0,0,FK31/[1]基準人口!$C26*100000)</f>
        <v>75.675675675675677</v>
      </c>
      <c r="FM31" s="50">
        <v>4</v>
      </c>
      <c r="FN31" s="53">
        <f>IF(FM31=0,0,FM31/[1]基準人口!$D26*100000)</f>
        <v>37.696729808689099</v>
      </c>
      <c r="FO31" s="48">
        <f t="shared" si="18"/>
        <v>1</v>
      </c>
      <c r="FP31" s="49">
        <f>IF(FO31=0,0,FO31/[1]基準人口!$B26*100000)</f>
        <v>5.0349932027591766</v>
      </c>
      <c r="FQ31" s="50">
        <v>0</v>
      </c>
      <c r="FR31" s="49">
        <f>IF(FQ31=0,0,FQ31/[1]基準人口!$C26*100000)</f>
        <v>0</v>
      </c>
      <c r="FS31" s="50">
        <v>1</v>
      </c>
      <c r="FT31" s="49">
        <f>IF(FS31=0,0,FS31/[1]基準人口!$D26*100000)</f>
        <v>9.4241824521722748</v>
      </c>
      <c r="FU31" s="48">
        <f t="shared" si="19"/>
        <v>44</v>
      </c>
      <c r="FV31" s="53">
        <f>IF(FU31=0,0,FU31/[1]基準人口!$B26*100000)</f>
        <v>221.53970092140375</v>
      </c>
      <c r="FW31" s="50">
        <v>18</v>
      </c>
      <c r="FX31" s="53">
        <f>IF(FW31=0,0,FW31/[1]基準人口!$C26*100000)</f>
        <v>194.59459459459458</v>
      </c>
      <c r="FY31" s="50">
        <v>26</v>
      </c>
      <c r="FZ31" s="53">
        <f>IF(FY31=0,0,FY31/[1]基準人口!$D26*100000)</f>
        <v>245.02874375647914</v>
      </c>
      <c r="GA31" s="48">
        <f t="shared" si="20"/>
        <v>5</v>
      </c>
      <c r="GB31" s="49">
        <f>IF(GA31=0,0,GA31/[1]基準人口!$B26*100000)</f>
        <v>25.174966013795878</v>
      </c>
      <c r="GC31" s="50">
        <v>5</v>
      </c>
      <c r="GD31" s="49">
        <f>IF(GC31=0,0,GC31/[1]基準人口!$C26*100000)</f>
        <v>54.054054054054056</v>
      </c>
      <c r="GE31" s="50">
        <v>0</v>
      </c>
      <c r="GF31" s="49">
        <f>IF(GE31=0,0,GE31/[1]基準人口!$D26*100000)</f>
        <v>0</v>
      </c>
      <c r="GG31" s="48">
        <f t="shared" si="21"/>
        <v>0</v>
      </c>
      <c r="GH31" s="49">
        <f>IF(GG31=0,0,GG31/[1]基準人口!$B26*100000)</f>
        <v>0</v>
      </c>
      <c r="GI31" s="50">
        <v>0</v>
      </c>
      <c r="GJ31" s="49">
        <f>IF(GI31=0,0,GI31/[1]基準人口!$C26*100000)</f>
        <v>0</v>
      </c>
      <c r="GK31" s="50">
        <v>0</v>
      </c>
      <c r="GL31" s="49">
        <f>IF(GK31=0,0,GK31/[1]基準人口!$D26*100000)</f>
        <v>0</v>
      </c>
      <c r="GM31" s="92" t="s">
        <v>163</v>
      </c>
      <c r="GN31" s="20"/>
      <c r="GO31" s="77" t="s">
        <v>163</v>
      </c>
      <c r="GP31" s="54">
        <f t="shared" si="22"/>
        <v>4</v>
      </c>
      <c r="GQ31" s="49">
        <f>IF(GP31=0,0,GP31/[1]基準人口!$B26*100000)</f>
        <v>20.139972811036706</v>
      </c>
      <c r="GR31" s="50">
        <v>3</v>
      </c>
      <c r="GS31" s="49">
        <f>IF(GR31=0,0,GR31/[1]基準人口!$C26*100000)</f>
        <v>32.432432432432428</v>
      </c>
      <c r="GT31" s="50">
        <v>1</v>
      </c>
      <c r="GU31" s="49">
        <f>IF(GT31=0,0,GT31/[1]基準人口!$D26*100000)</f>
        <v>9.4241824521722748</v>
      </c>
      <c r="GV31" s="48">
        <f t="shared" si="23"/>
        <v>5</v>
      </c>
      <c r="GW31" s="49">
        <f>IF(GV31=0,0,GV31/[1]基準人口!$B26*100000)</f>
        <v>25.174966013795878</v>
      </c>
      <c r="GX31" s="50">
        <v>2</v>
      </c>
      <c r="GY31" s="49">
        <f>IF(GX31=0,0,GX31/[1]基準人口!$C26*100000)</f>
        <v>21.621621621621621</v>
      </c>
      <c r="GZ31" s="50">
        <v>3</v>
      </c>
      <c r="HA31" s="49">
        <f>IF(GZ31=0,0,GZ31/[1]基準人口!$D26*100000)</f>
        <v>28.272547356516821</v>
      </c>
      <c r="HB31" s="54">
        <f t="shared" si="24"/>
        <v>16</v>
      </c>
      <c r="HC31" s="49">
        <f>IF(HB31=0,0,HB31/[1]基準人口!$B26*100000)</f>
        <v>80.559891244146826</v>
      </c>
      <c r="HD31" s="50">
        <v>1</v>
      </c>
      <c r="HE31" s="49">
        <f>IF(HD31=0,0,HD31/[1]基準人口!$C26*100000)</f>
        <v>10.810810810810811</v>
      </c>
      <c r="HF31" s="50">
        <v>15</v>
      </c>
      <c r="HG31" s="53">
        <f>IF(HF31=0,0,HF31/[1]基準人口!$D26*100000)</f>
        <v>141.36273678258411</v>
      </c>
      <c r="HH31" s="54">
        <f t="shared" si="25"/>
        <v>2</v>
      </c>
      <c r="HI31" s="49">
        <f>IF(HH31=0,0,HH31/[1]基準人口!$B26*100000)</f>
        <v>10.069986405518353</v>
      </c>
      <c r="HJ31" s="50">
        <v>2</v>
      </c>
      <c r="HK31" s="53">
        <f>IF(HJ31=0,0,HJ31/[1]基準人口!$C26*100000)</f>
        <v>21.621621621621621</v>
      </c>
      <c r="HL31" s="50">
        <v>0</v>
      </c>
      <c r="HM31" s="49">
        <f>IF(HL31=0,0,HL31/[1]基準人口!$D26*100000)</f>
        <v>0</v>
      </c>
      <c r="HN31" s="54">
        <f t="shared" si="26"/>
        <v>0</v>
      </c>
      <c r="HO31" s="49">
        <f>IF(HN31=0,0,HN31/[1]基準人口!$B26*100000)</f>
        <v>0</v>
      </c>
      <c r="HP31" s="50">
        <v>0</v>
      </c>
      <c r="HQ31" s="53">
        <f>IF(HP31=0,0,HP31/[1]基準人口!$C26*100000)</f>
        <v>0</v>
      </c>
      <c r="HR31" s="50">
        <v>0</v>
      </c>
      <c r="HS31" s="49">
        <f>IF(HR31=0,0,HR31/[1]基準人口!$D26*100000)</f>
        <v>0</v>
      </c>
      <c r="HT31" s="54">
        <f t="shared" si="27"/>
        <v>0</v>
      </c>
      <c r="HU31" s="49">
        <f>IF(HT31=0,0,HT31/[1]基準人口!$B26*100000)</f>
        <v>0</v>
      </c>
      <c r="HV31" s="50">
        <v>0</v>
      </c>
      <c r="HW31" s="53">
        <f>IF(HV31=0,0,HV31/[1]基準人口!$C26*100000)</f>
        <v>0</v>
      </c>
      <c r="HX31" s="50">
        <v>0</v>
      </c>
      <c r="HY31" s="49">
        <f>IF(HX31=0,0,HX31/[1]基準人口!$D26*100000)</f>
        <v>0</v>
      </c>
      <c r="HZ31" s="54">
        <f t="shared" si="28"/>
        <v>3</v>
      </c>
      <c r="IA31" s="49">
        <f>IF(HZ31=0,0,HZ31/[1]基準人口!$B26*100000)</f>
        <v>15.10497960827753</v>
      </c>
      <c r="IB31" s="50">
        <v>3</v>
      </c>
      <c r="IC31" s="53">
        <f>IF(IB31=0,0,IB31/[1]基準人口!$C26*100000)</f>
        <v>32.432432432432428</v>
      </c>
      <c r="ID31" s="50">
        <v>0</v>
      </c>
      <c r="IE31" s="55">
        <f>IF(ID31=0,0,ID31/[1]基準人口!$D26*100000)</f>
        <v>0</v>
      </c>
      <c r="IF31" s="92" t="s">
        <v>164</v>
      </c>
      <c r="IG31" s="35"/>
      <c r="IH31" s="46"/>
      <c r="II31" s="37"/>
      <c r="IJ31" s="37"/>
      <c r="IK31" s="37"/>
      <c r="IL31" s="37"/>
      <c r="IM31" s="37"/>
      <c r="IN31" s="37"/>
      <c r="IO31" s="37"/>
    </row>
    <row r="32" spans="1:249" s="38" customFormat="1" ht="24.75" customHeight="1" x14ac:dyDescent="0.15">
      <c r="A32" s="74" t="s">
        <v>165</v>
      </c>
      <c r="B32" s="23"/>
      <c r="C32" s="24">
        <f t="shared" si="29"/>
        <v>2101</v>
      </c>
      <c r="D32" s="25">
        <f>IF(C32=0,0,C32/[1]基準人口!$B27*100000)</f>
        <v>1373.2115896182327</v>
      </c>
      <c r="E32" s="39">
        <f>SUM(E33:E36,E40)</f>
        <v>1000</v>
      </c>
      <c r="F32" s="25">
        <f>IF(E32=0,0,E32/[1]基準人口!$C27*100000)</f>
        <v>1393.0486870516124</v>
      </c>
      <c r="G32" s="39">
        <f>SUM(G33:G36,G40)</f>
        <v>1101</v>
      </c>
      <c r="H32" s="25">
        <f>IF(G32=0,0,G32/[1]基準人口!$D27*100000)</f>
        <v>1355.677592533307</v>
      </c>
      <c r="I32" s="24">
        <f t="shared" si="30"/>
        <v>11</v>
      </c>
      <c r="J32" s="25">
        <f>IF(I32=0,0,I32/[1]基準人口!$B27*100000)</f>
        <v>7.1895894744410089</v>
      </c>
      <c r="K32" s="39">
        <f>SUM(K33:K36,K40)</f>
        <v>5</v>
      </c>
      <c r="L32" s="25">
        <f>IF(K32=0,0,K32/[1]基準人口!$C27*100000)</f>
        <v>6.9652434352580626</v>
      </c>
      <c r="M32" s="39">
        <f>SUM(M33:M36,M40)</f>
        <v>6</v>
      </c>
      <c r="N32" s="25">
        <f>IF(M32=0,0,M32/[1]基準人口!$D27*100000)</f>
        <v>7.3878887876474506</v>
      </c>
      <c r="O32" s="24">
        <f t="shared" si="31"/>
        <v>534</v>
      </c>
      <c r="P32" s="25">
        <f>IF(O32=0,0,O32/[1]基準人口!$B27*100000)</f>
        <v>349.02188903195446</v>
      </c>
      <c r="Q32" s="39">
        <f>SUM(Q33:Q36,Q40)</f>
        <v>302</v>
      </c>
      <c r="R32" s="25">
        <f>IF(Q32=0,0,Q32/[1]基準人口!$C27*100000)</f>
        <v>420.70070348958694</v>
      </c>
      <c r="S32" s="39">
        <f>SUM(S33:S36,S40)</f>
        <v>232</v>
      </c>
      <c r="T32" s="25">
        <f>IF(S32=0,0,S32/[1]基準人口!$D27*100000)</f>
        <v>285.66503312236807</v>
      </c>
      <c r="U32" s="24">
        <f t="shared" si="0"/>
        <v>11</v>
      </c>
      <c r="V32" s="25">
        <f>IF(U32=0,0,U32/[1]基準人口!$B27*100000)</f>
        <v>7.1895894744410089</v>
      </c>
      <c r="W32" s="39">
        <f>SUM(W33:W36,W40)</f>
        <v>8</v>
      </c>
      <c r="X32" s="25">
        <f>IF(W32=0,0,W32/[1]基準人口!$C27*100000)</f>
        <v>11.144389496412899</v>
      </c>
      <c r="Y32" s="39">
        <f>SUM(Y33:Y36,Y40)</f>
        <v>3</v>
      </c>
      <c r="Z32" s="25">
        <f>IF(Y32=0,0,Y32/[1]基準人口!$D27*100000)</f>
        <v>3.6939443938237253</v>
      </c>
      <c r="AA32" s="24">
        <f t="shared" si="1"/>
        <v>58</v>
      </c>
      <c r="AB32" s="25">
        <f>IF(AA32=0,0,AA32/[1]基準人口!$B27*100000)</f>
        <v>37.908744501598051</v>
      </c>
      <c r="AC32" s="39">
        <f>SUM(AC33:AC36,AC40)</f>
        <v>43</v>
      </c>
      <c r="AD32" s="25">
        <f>IF(AC32=0,0,AC32/[1]基準人口!$C27*100000)</f>
        <v>59.901093543219339</v>
      </c>
      <c r="AE32" s="39">
        <f>SUM(AE33:AE36,AE40)</f>
        <v>15</v>
      </c>
      <c r="AF32" s="25">
        <f>IF(AE32=0,0,AE32/[1]基準人口!$D27*100000)</f>
        <v>18.469721969118623</v>
      </c>
      <c r="AG32" s="24">
        <f t="shared" si="32"/>
        <v>40</v>
      </c>
      <c r="AH32" s="25">
        <f>IF(AG32=0,0,AG32/[1]基準人口!$B27*100000)</f>
        <v>26.143961725240032</v>
      </c>
      <c r="AI32" s="39">
        <f>SUM(AI33:AI36,AI40)</f>
        <v>24</v>
      </c>
      <c r="AJ32" s="25">
        <f>IF(AI32=0,0,AI32/[1]基準人口!$C27*100000)</f>
        <v>33.433168489238696</v>
      </c>
      <c r="AK32" s="39">
        <f>SUM(AK33:AK36,AK40)</f>
        <v>16</v>
      </c>
      <c r="AL32" s="25">
        <f>IF(AK32=0,0,AK32/[1]基準人口!$D27*100000)</f>
        <v>19.701036767059868</v>
      </c>
      <c r="AM32" s="89" t="s">
        <v>165</v>
      </c>
      <c r="AN32" s="27"/>
      <c r="AO32" s="95" t="s">
        <v>165</v>
      </c>
      <c r="AP32" s="24">
        <f t="shared" si="2"/>
        <v>19</v>
      </c>
      <c r="AQ32" s="25">
        <f>IF(AP32=0,0,AP32/[1]基準人口!$B27*100000)</f>
        <v>12.418381819489015</v>
      </c>
      <c r="AR32" s="39">
        <f>SUM(AR33:AR36,AR40)</f>
        <v>12</v>
      </c>
      <c r="AS32" s="25">
        <f>IF(AR32=0,0,AR32/[1]基準人口!$C27*100000)</f>
        <v>16.716584244619348</v>
      </c>
      <c r="AT32" s="39">
        <f>SUM(AT33:AT36,AT40)</f>
        <v>7</v>
      </c>
      <c r="AU32" s="25">
        <f>IF(AT32=0,0,AT32/[1]基準人口!$D27*100000)</f>
        <v>8.6192035855886928</v>
      </c>
      <c r="AV32" s="24">
        <f t="shared" si="3"/>
        <v>59</v>
      </c>
      <c r="AW32" s="25">
        <f>IF(AV32=0,0,AV32/[1]基準人口!$B27*100000)</f>
        <v>38.562343544729053</v>
      </c>
      <c r="AX32" s="39">
        <f t="shared" si="33"/>
        <v>36</v>
      </c>
      <c r="AY32" s="25">
        <f>IF(AX32=0,0,AX32/[1]基準人口!$C27*100000)</f>
        <v>50.149752733858051</v>
      </c>
      <c r="AZ32" s="39">
        <f t="shared" si="33"/>
        <v>23</v>
      </c>
      <c r="BA32" s="25">
        <f>IF(AZ32=0,0,AZ32/[1]基準人口!$D27*100000)</f>
        <v>28.320240352648558</v>
      </c>
      <c r="BB32" s="24">
        <f t="shared" si="4"/>
        <v>57</v>
      </c>
      <c r="BC32" s="25">
        <f>IF(BB32=0,0,BB32/[1]基準人口!$B27*100000)</f>
        <v>37.255145458467048</v>
      </c>
      <c r="BD32" s="39">
        <f>SUM(BD33:BD36,BD40)</f>
        <v>32</v>
      </c>
      <c r="BE32" s="25">
        <f>IF(BD32=0,0,BD32/[1]基準人口!$C27*100000)</f>
        <v>44.577557985651595</v>
      </c>
      <c r="BF32" s="39">
        <f>SUM(BF33:BF36,BF40)</f>
        <v>25</v>
      </c>
      <c r="BG32" s="25">
        <f>IF(BF32=0,0,BF32/[1]基準人口!$D27*100000)</f>
        <v>30.78286994853104</v>
      </c>
      <c r="BH32" s="24">
        <f t="shared" si="5"/>
        <v>30</v>
      </c>
      <c r="BI32" s="25">
        <f>IF(BH32=0,0,BH32/[1]基準人口!$B27*100000)</f>
        <v>19.607971293930024</v>
      </c>
      <c r="BJ32" s="39">
        <f>SUM(BJ33:BJ36,BJ40)</f>
        <v>16</v>
      </c>
      <c r="BK32" s="25">
        <f>IF(BJ32=0,0,BJ32/[1]基準人口!$C27*100000)</f>
        <v>22.288778992825797</v>
      </c>
      <c r="BL32" s="39">
        <f>SUM(BL33:BL36,BL40)</f>
        <v>14</v>
      </c>
      <c r="BM32" s="25">
        <f>IF(BL32=0,0,BL32/[1]基準人口!$D27*100000)</f>
        <v>17.238407171177386</v>
      </c>
      <c r="BN32" s="24">
        <f t="shared" si="6"/>
        <v>50</v>
      </c>
      <c r="BO32" s="25">
        <f>IF(BN32=0,0,BN32/[1]基準人口!$B27*100000)</f>
        <v>32.679952156550044</v>
      </c>
      <c r="BP32" s="39">
        <f>SUM(BP33:BP36,BP40)</f>
        <v>24</v>
      </c>
      <c r="BQ32" s="25">
        <f>IF(BP32=0,0,BP32/[1]基準人口!$C27*100000)</f>
        <v>33.433168489238696</v>
      </c>
      <c r="BR32" s="39">
        <f>SUM(BR33:BR36,BR40)</f>
        <v>26</v>
      </c>
      <c r="BS32" s="25">
        <f>IF(BR32=0,0,BR32/[1]基準人口!$D27*100000)</f>
        <v>32.014184746472282</v>
      </c>
      <c r="BT32" s="24">
        <f t="shared" si="34"/>
        <v>97</v>
      </c>
      <c r="BU32" s="25">
        <f>IF(BT32=0,0,BT32/[1]基準人口!$B27*100000)</f>
        <v>63.399107183707081</v>
      </c>
      <c r="BV32" s="39">
        <f>SUM(BV33:BV36,BV40)</f>
        <v>66</v>
      </c>
      <c r="BW32" s="25">
        <f>IF(BV32=0,0,BV32/[1]基準人口!$C27*100000)</f>
        <v>91.941213345406425</v>
      </c>
      <c r="BX32" s="39">
        <f>SUM(BX33:BX36,BX40)</f>
        <v>31</v>
      </c>
      <c r="BY32" s="25">
        <f>IF(BX32=0,0,BX32/[1]基準人口!$D27*100000)</f>
        <v>38.170758736178492</v>
      </c>
      <c r="BZ32" s="89" t="s">
        <v>165</v>
      </c>
      <c r="CA32" s="27"/>
      <c r="CB32" s="74" t="s">
        <v>165</v>
      </c>
      <c r="CC32" s="24">
        <f t="shared" si="35"/>
        <v>25</v>
      </c>
      <c r="CD32" s="25">
        <f>IF(CC32=0,0,CC32/[1]基準人口!$B27*100000)</f>
        <v>16.339976078275022</v>
      </c>
      <c r="CE32" s="39">
        <f>SUM(CE33:CE36,CE40)</f>
        <v>0</v>
      </c>
      <c r="CF32" s="25">
        <f>IF(CE32=0,0,CE32/[1]基準人口!$C27*100000)</f>
        <v>0</v>
      </c>
      <c r="CG32" s="39">
        <f>SUM(CG33:CG36,CG40)</f>
        <v>25</v>
      </c>
      <c r="CH32" s="25">
        <f>IF(CG32=0,0,CG32/[1]基準人口!$D27*100000)</f>
        <v>30.78286994853104</v>
      </c>
      <c r="CI32" s="24">
        <f t="shared" si="36"/>
        <v>10</v>
      </c>
      <c r="CJ32" s="25">
        <f>IF(CI32=0,0,CI32/[1]基準人口!$D27*100000)</f>
        <v>12.313147979412417</v>
      </c>
      <c r="CK32" s="28" t="s">
        <v>124</v>
      </c>
      <c r="CL32" s="29" t="s">
        <v>166</v>
      </c>
      <c r="CM32" s="39">
        <f>SUM(CM33:CM36,CM40)</f>
        <v>10</v>
      </c>
      <c r="CN32" s="25">
        <f>IF(CM32=0,0,CM32/[1]基準人口!$D27*100000)</f>
        <v>12.313147979412417</v>
      </c>
      <c r="CO32" s="24">
        <f t="shared" si="37"/>
        <v>14</v>
      </c>
      <c r="CP32" s="25">
        <f>IF(CO32=0,0,CO32/[1]基準人口!$B27*100000)</f>
        <v>9.1503866038340114</v>
      </c>
      <c r="CQ32" s="39">
        <f>SUM(CQ33:CQ36,CQ40)</f>
        <v>9</v>
      </c>
      <c r="CR32" s="25">
        <f>IF(CQ32=0,0,CQ32/[1]基準人口!$C27*100000)</f>
        <v>12.537438183464513</v>
      </c>
      <c r="CS32" s="39">
        <f>SUM(CS33:CS36,CS40)</f>
        <v>5</v>
      </c>
      <c r="CT32" s="25">
        <f>IF(CS32=0,0,CS32/[1]基準人口!$D27*100000)</f>
        <v>6.1565739897062084</v>
      </c>
      <c r="CU32" s="24">
        <f t="shared" si="7"/>
        <v>23</v>
      </c>
      <c r="CV32" s="25">
        <f>IF(CU32=0,0,CU32/[1]基準人口!$B27*100000)</f>
        <v>15.03277799201302</v>
      </c>
      <c r="CW32" s="39">
        <f>SUM(CW33:CW36,CW40)</f>
        <v>7</v>
      </c>
      <c r="CX32" s="25">
        <f>IF(CW32=0,0,CW32/[1]基準人口!$C27*100000)</f>
        <v>9.7513408093612863</v>
      </c>
      <c r="CY32" s="39">
        <f>SUM(CY33:CY36,CY40)</f>
        <v>16</v>
      </c>
      <c r="CZ32" s="25">
        <f>IF(CY32=0,0,CY32/[1]基準人口!$D27*100000)</f>
        <v>19.701036767059868</v>
      </c>
      <c r="DA32" s="24">
        <f t="shared" si="8"/>
        <v>18</v>
      </c>
      <c r="DB32" s="25">
        <f>IF(DA32=0,0,DA32/[1]基準人口!$B27*100000)</f>
        <v>11.764782776358015</v>
      </c>
      <c r="DC32" s="39">
        <f>SUM(DC33:DC36,DC40)</f>
        <v>6</v>
      </c>
      <c r="DD32" s="25">
        <f>IF(DC32=0,0,DC32/[1]基準人口!$C27*100000)</f>
        <v>8.358292122309674</v>
      </c>
      <c r="DE32" s="39">
        <f>SUM(DE33:DE36,DE40)</f>
        <v>12</v>
      </c>
      <c r="DF32" s="25">
        <f>IF(DE32=0,0,DE32/[1]基準人口!$D27*100000)</f>
        <v>14.775777575294901</v>
      </c>
      <c r="DG32" s="24">
        <f t="shared" si="9"/>
        <v>316</v>
      </c>
      <c r="DH32" s="25">
        <f>IF(DG32=0,0,DG32/[1]基準人口!$B27*100000)</f>
        <v>206.53729762939625</v>
      </c>
      <c r="DI32" s="39">
        <f>SUM(DI33:DI36,DI40)</f>
        <v>127</v>
      </c>
      <c r="DJ32" s="25">
        <f>IF(DI32=0,0,DI32/[1]基準人口!$C27*100000)</f>
        <v>176.91718325555479</v>
      </c>
      <c r="DK32" s="39">
        <f>SUM(DK33:DK36,DK40)</f>
        <v>189</v>
      </c>
      <c r="DL32" s="25">
        <f>IF(DK32=0,0,DK32/[1]基準人口!$D27*100000)</f>
        <v>232.71849681089466</v>
      </c>
      <c r="DM32" s="89" t="s">
        <v>165</v>
      </c>
      <c r="DN32" s="27"/>
      <c r="DO32" s="74" t="s">
        <v>165</v>
      </c>
      <c r="DP32" s="24">
        <f t="shared" si="10"/>
        <v>42</v>
      </c>
      <c r="DQ32" s="25">
        <f>IF(DP32=0,0,DP32/[1]基準人口!$B27*100000)</f>
        <v>27.451159811502038</v>
      </c>
      <c r="DR32" s="39">
        <f>SUM(DR33:DR36,DR40)</f>
        <v>20</v>
      </c>
      <c r="DS32" s="25">
        <f>IF(DR32=0,0,DR32/[1]基準人口!$C27*100000)</f>
        <v>27.86097374103225</v>
      </c>
      <c r="DT32" s="39">
        <f>SUM(DT33:DT36,DT40)</f>
        <v>22</v>
      </c>
      <c r="DU32" s="25">
        <f>IF(DT32=0,0,DT32/[1]基準人口!$D27*100000)</f>
        <v>27.088925554707316</v>
      </c>
      <c r="DV32" s="24">
        <f t="shared" si="11"/>
        <v>24</v>
      </c>
      <c r="DW32" s="25">
        <f>IF(DV32=0,0,DV32/[1]基準人口!$B27*100000)</f>
        <v>15.686377035144019</v>
      </c>
      <c r="DX32" s="39">
        <f>SUM(DX33:DX36,DX40)</f>
        <v>13</v>
      </c>
      <c r="DY32" s="25">
        <f>IF(DX32=0,0,DX32/[1]基準人口!$C27*100000)</f>
        <v>18.109632931670962</v>
      </c>
      <c r="DZ32" s="39">
        <f>SUM(DZ33:DZ36,DZ40)</f>
        <v>11</v>
      </c>
      <c r="EA32" s="25">
        <f>IF(DZ32=0,0,DZ32/[1]基準人口!$D27*100000)</f>
        <v>13.544462777353658</v>
      </c>
      <c r="EB32" s="24">
        <f t="shared" si="12"/>
        <v>80</v>
      </c>
      <c r="EC32" s="25">
        <f>IF(EB32=0,0,EB32/[1]基準人口!$B27*100000)</f>
        <v>52.287923450480065</v>
      </c>
      <c r="ED32" s="39">
        <f>SUM(ED33:ED36,ED40)</f>
        <v>43</v>
      </c>
      <c r="EE32" s="25">
        <f>IF(ED32=0,0,ED32/[1]基準人口!$C27*100000)</f>
        <v>59.901093543219339</v>
      </c>
      <c r="EF32" s="39">
        <f>SUM(EF33:EF36,EF40)</f>
        <v>37</v>
      </c>
      <c r="EG32" s="25">
        <f>IF(EF32=0,0,EF32/[1]基準人口!$D27*100000)</f>
        <v>45.55864752382594</v>
      </c>
      <c r="EH32" s="24">
        <f t="shared" si="13"/>
        <v>128</v>
      </c>
      <c r="EI32" s="25">
        <f>IF(EH32=0,0,EH32/[1]基準人口!$B27*100000)</f>
        <v>83.660677520768104</v>
      </c>
      <c r="EJ32" s="39">
        <f>SUM(EJ33:EJ36,EJ40)</f>
        <v>37</v>
      </c>
      <c r="EK32" s="25">
        <f>IF(EJ32=0,0,EJ32/[1]基準人口!$C27*100000)</f>
        <v>51.542801420909662</v>
      </c>
      <c r="EL32" s="39">
        <f>SUM(EL33:EL36,EL40)</f>
        <v>91</v>
      </c>
      <c r="EM32" s="25">
        <f>IF(EL32=0,0,EL32/[1]基準人口!$D27*100000)</f>
        <v>112.04964661265299</v>
      </c>
      <c r="EN32" s="24">
        <f t="shared" si="14"/>
        <v>200</v>
      </c>
      <c r="EO32" s="25">
        <f>IF(EN32=0,0,EN32/[1]基準人口!$B27*100000)</f>
        <v>130.71980862620018</v>
      </c>
      <c r="EP32" s="39">
        <f>SUM(EP33:EP36,EP40)</f>
        <v>95</v>
      </c>
      <c r="EQ32" s="25">
        <f>IF(EP32=0,0,EP32/[1]基準人口!$C27*100000)</f>
        <v>132.33962526990317</v>
      </c>
      <c r="ER32" s="39">
        <f>SUM(ER33:ER36,ER40)</f>
        <v>105</v>
      </c>
      <c r="ES32" s="25">
        <f>IF(ER32=0,0,ER32/[1]基準人口!$D27*100000)</f>
        <v>129.28805378383038</v>
      </c>
      <c r="ET32" s="24">
        <f t="shared" si="15"/>
        <v>19</v>
      </c>
      <c r="EU32" s="25">
        <f>IF(ET32=0,0,ET32/[1]基準人口!$B27*100000)</f>
        <v>12.418381819489015</v>
      </c>
      <c r="EV32" s="39">
        <f>SUM(EV33:EV36,EV40)</f>
        <v>4</v>
      </c>
      <c r="EW32" s="25">
        <f>IF(EV32=0,0,EV32/[1]基準人口!$C27*100000)</f>
        <v>5.5721947482064493</v>
      </c>
      <c r="EX32" s="39">
        <f>SUM(EX33:EX36,EX40)</f>
        <v>15</v>
      </c>
      <c r="EY32" s="25">
        <f>IF(EX32=0,0,EX32/[1]基準人口!$D27*100000)</f>
        <v>18.469721969118623</v>
      </c>
      <c r="EZ32" s="89" t="s">
        <v>165</v>
      </c>
      <c r="FA32" s="27"/>
      <c r="FB32" s="74" t="s">
        <v>165</v>
      </c>
      <c r="FC32" s="24">
        <f t="shared" si="16"/>
        <v>52</v>
      </c>
      <c r="FD32" s="40">
        <f>IF(FC32=0,0,FC32/[1]基準人口!$B27*100000)</f>
        <v>33.987150242812042</v>
      </c>
      <c r="FE32" s="39">
        <f>SUM(FE33:FE36,FE40)</f>
        <v>30</v>
      </c>
      <c r="FF32" s="40">
        <f>IF(FE32=0,0,FE32/[1]基準人口!$C27*100000)</f>
        <v>41.791460611548374</v>
      </c>
      <c r="FG32" s="39">
        <f>SUM(FG33:FG36,FG40)</f>
        <v>22</v>
      </c>
      <c r="FH32" s="40">
        <f>IF(FG32=0,0,FG32/[1]基準人口!$D27*100000)</f>
        <v>27.088925554707316</v>
      </c>
      <c r="FI32" s="24">
        <f t="shared" si="17"/>
        <v>127</v>
      </c>
      <c r="FJ32" s="40">
        <f>IF(FI32=0,0,FI32/[1]基準人口!$B27*100000)</f>
        <v>83.007078477637108</v>
      </c>
      <c r="FK32" s="39">
        <f>SUM(FK33:FK36,FK40)</f>
        <v>60</v>
      </c>
      <c r="FL32" s="40">
        <f>IF(FK32=0,0,FK32/[1]基準人口!$C27*100000)</f>
        <v>83.582921223096747</v>
      </c>
      <c r="FM32" s="39">
        <f>SUM(FM33:FM36,FM40)</f>
        <v>67</v>
      </c>
      <c r="FN32" s="40">
        <f>IF(FM32=0,0,FM32/[1]基準人口!$D27*100000)</f>
        <v>82.498091462063201</v>
      </c>
      <c r="FO32" s="24">
        <f t="shared" si="18"/>
        <v>31</v>
      </c>
      <c r="FP32" s="25">
        <f>IF(FO32=0,0,FO32/[1]基準人口!$B27*100000)</f>
        <v>20.261570337061027</v>
      </c>
      <c r="FQ32" s="39">
        <f>SUM(FQ33:FQ36,FQ40)</f>
        <v>15</v>
      </c>
      <c r="FR32" s="25">
        <f>IF(FQ32=0,0,FQ32/[1]基準人口!$C27*100000)</f>
        <v>20.895730305774187</v>
      </c>
      <c r="FS32" s="39">
        <f>SUM(FS33:FS36,FS40)</f>
        <v>16</v>
      </c>
      <c r="FT32" s="25">
        <f>IF(FS32=0,0,FS32/[1]基準人口!$D27*100000)</f>
        <v>19.701036767059868</v>
      </c>
      <c r="FU32" s="24">
        <f t="shared" si="19"/>
        <v>228</v>
      </c>
      <c r="FV32" s="40">
        <f>IF(FU32=0,0,FU32/[1]基準人口!$B27*100000)</f>
        <v>149.02058183386819</v>
      </c>
      <c r="FW32" s="39">
        <f>SUM(FW33:FW36,FW40)</f>
        <v>109</v>
      </c>
      <c r="FX32" s="40">
        <f>IF(FW32=0,0,FW32/[1]基準人口!$C27*100000)</f>
        <v>151.84230688862576</v>
      </c>
      <c r="FY32" s="39">
        <f>SUM(FY33:FY36,FY40)</f>
        <v>119</v>
      </c>
      <c r="FZ32" s="40">
        <f>IF(FY32=0,0,FY32/[1]基準人口!$D27*100000)</f>
        <v>146.52646095500774</v>
      </c>
      <c r="GA32" s="24">
        <f t="shared" si="20"/>
        <v>32</v>
      </c>
      <c r="GB32" s="25">
        <f>IF(GA32=0,0,GA32/[1]基準人口!$B27*100000)</f>
        <v>20.915169380192026</v>
      </c>
      <c r="GC32" s="39">
        <f>SUM(GC33:GC36,GC40)</f>
        <v>20</v>
      </c>
      <c r="GD32" s="25">
        <f>IF(GC32=0,0,GC32/[1]基準人口!$C27*100000)</f>
        <v>27.86097374103225</v>
      </c>
      <c r="GE32" s="39">
        <f>SUM(GE33:GE36,GE40)</f>
        <v>12</v>
      </c>
      <c r="GF32" s="25">
        <f>IF(GE32=0,0,GE32/[1]基準人口!$D27*100000)</f>
        <v>14.775777575294901</v>
      </c>
      <c r="GG32" s="24">
        <f t="shared" si="21"/>
        <v>5</v>
      </c>
      <c r="GH32" s="25">
        <f>IF(GG32=0,0,GG32/[1]基準人口!$B27*100000)</f>
        <v>3.2679952156550041</v>
      </c>
      <c r="GI32" s="39">
        <f>SUM(GI33:GI36,GI40)</f>
        <v>0</v>
      </c>
      <c r="GJ32" s="25">
        <f>IF(GI32=0,0,GI32/[1]基準人口!$C27*100000)</f>
        <v>0</v>
      </c>
      <c r="GK32" s="39">
        <f>SUM(GK33:GK36,GK40)</f>
        <v>5</v>
      </c>
      <c r="GL32" s="25">
        <f>IF(GK32=0,0,GK32/[1]基準人口!$D27*100000)</f>
        <v>6.1565739897062084</v>
      </c>
      <c r="GM32" s="89" t="s">
        <v>165</v>
      </c>
      <c r="GN32" s="27"/>
      <c r="GO32" s="74" t="s">
        <v>165</v>
      </c>
      <c r="GP32" s="41">
        <f t="shared" si="22"/>
        <v>21</v>
      </c>
      <c r="GQ32" s="25">
        <f>IF(GP32=0,0,GP32/[1]基準人口!$B27*100000)</f>
        <v>13.725579905751019</v>
      </c>
      <c r="GR32" s="39">
        <f>SUM(GR33:GR36,GR40)</f>
        <v>13</v>
      </c>
      <c r="GS32" s="25">
        <f>IF(GR32=0,0,GR32/[1]基準人口!$C27*100000)</f>
        <v>18.109632931670962</v>
      </c>
      <c r="GT32" s="39">
        <f>SUM(GT33:GT36,GT40)</f>
        <v>8</v>
      </c>
      <c r="GU32" s="25">
        <f>IF(GT32=0,0,GT32/[1]基準人口!$D27*100000)</f>
        <v>9.8505183835299341</v>
      </c>
      <c r="GV32" s="24">
        <f t="shared" si="23"/>
        <v>33</v>
      </c>
      <c r="GW32" s="25">
        <f>IF(GV32=0,0,GV32/[1]基準人口!$B27*100000)</f>
        <v>21.568768423323029</v>
      </c>
      <c r="GX32" s="39">
        <f>SUM(GX33:GX36,GX40)</f>
        <v>15</v>
      </c>
      <c r="GY32" s="25">
        <f>IF(GX32=0,0,GX32/[1]基準人口!$C27*100000)</f>
        <v>20.895730305774187</v>
      </c>
      <c r="GZ32" s="39">
        <f>SUM(GZ33:GZ36,GZ40)</f>
        <v>18</v>
      </c>
      <c r="HA32" s="25">
        <f>IF(GZ32=0,0,GZ32/[1]基準人口!$D27*100000)</f>
        <v>22.163666362942347</v>
      </c>
      <c r="HB32" s="41">
        <f t="shared" si="24"/>
        <v>107</v>
      </c>
      <c r="HC32" s="25">
        <f>IF(HB32=0,0,HB32/[1]基準人口!$B27*100000)</f>
        <v>69.935097615017099</v>
      </c>
      <c r="HD32" s="39">
        <f>SUM(HD33:HD36,HD40)</f>
        <v>23</v>
      </c>
      <c r="HE32" s="25">
        <f>IF(HD32=0,0,HD32/[1]基準人口!$C27*100000)</f>
        <v>32.040119802187085</v>
      </c>
      <c r="HF32" s="39">
        <f>SUM(HF33:HF36,HF40)</f>
        <v>84</v>
      </c>
      <c r="HG32" s="40">
        <f>IF(HF32=0,0,HF32/[1]基準人口!$D27*100000)</f>
        <v>103.43044302706429</v>
      </c>
      <c r="HH32" s="41">
        <f t="shared" si="25"/>
        <v>61</v>
      </c>
      <c r="HI32" s="25">
        <f>IF(HH32=0,0,HH32/[1]基準人口!$B27*100000)</f>
        <v>39.869541630991051</v>
      </c>
      <c r="HJ32" s="39">
        <f>SUM(HJ33:HJ36,HJ40)</f>
        <v>31</v>
      </c>
      <c r="HK32" s="40">
        <f>IF(HJ32=0,0,HJ32/[1]基準人口!$C27*100000)</f>
        <v>43.184509298599984</v>
      </c>
      <c r="HL32" s="39">
        <f>SUM(HL33:HL36,HL40)</f>
        <v>30</v>
      </c>
      <c r="HM32" s="25">
        <f>IF(HL32=0,0,HL32/[1]基準人口!$D27*100000)</f>
        <v>36.939443938237247</v>
      </c>
      <c r="HN32" s="41">
        <f t="shared" si="26"/>
        <v>3</v>
      </c>
      <c r="HO32" s="25">
        <f>IF(HN32=0,0,HN32/[1]基準人口!$B27*100000)</f>
        <v>1.9607971293930024</v>
      </c>
      <c r="HP32" s="39">
        <f>SUM(HP33:HP36,HP40)</f>
        <v>1</v>
      </c>
      <c r="HQ32" s="40">
        <f>IF(HP32=0,0,HP32/[1]基準人口!$C27*100000)</f>
        <v>1.3930486870516123</v>
      </c>
      <c r="HR32" s="39">
        <f>SUM(HR33:HR36,HR40)</f>
        <v>2</v>
      </c>
      <c r="HS32" s="25">
        <f>IF(HR32=0,0,HR32/[1]基準人口!$D27*100000)</f>
        <v>2.4626295958824835</v>
      </c>
      <c r="HT32" s="41">
        <f t="shared" si="27"/>
        <v>2</v>
      </c>
      <c r="HU32" s="25">
        <f>IF(HT32=0,0,HT32/[1]基準人口!$B27*100000)</f>
        <v>1.3071980862620016</v>
      </c>
      <c r="HV32" s="39">
        <f>SUM(HV33:HV36,HV40)</f>
        <v>0</v>
      </c>
      <c r="HW32" s="40">
        <f>IF(HV32=0,0,HV32/[1]基準人口!$C27*100000)</f>
        <v>0</v>
      </c>
      <c r="HX32" s="39">
        <f>SUM(HX33:HX36,HX40)</f>
        <v>2</v>
      </c>
      <c r="HY32" s="25">
        <f>IF(HX32=0,0,HX32/[1]基準人口!$D27*100000)</f>
        <v>2.4626295958824835</v>
      </c>
      <c r="HZ32" s="41">
        <f t="shared" si="28"/>
        <v>26</v>
      </c>
      <c r="IA32" s="25">
        <f>IF(HZ32=0,0,HZ32/[1]基準人口!$B27*100000)</f>
        <v>16.993575121406021</v>
      </c>
      <c r="IB32" s="39">
        <f>SUM(IB33:IB36,IB40)</f>
        <v>21</v>
      </c>
      <c r="IC32" s="40">
        <f>IF(IB32=0,0,IB32/[1]基準人口!$C27*100000)</f>
        <v>29.254022428083864</v>
      </c>
      <c r="ID32" s="39">
        <f>SUM(ID33:ID36,ID40)</f>
        <v>5</v>
      </c>
      <c r="IE32" s="42">
        <f>IF(ID32=0,0,ID32/[1]基準人口!$D27*100000)</f>
        <v>6.1565739897062084</v>
      </c>
      <c r="IF32" s="89" t="s">
        <v>165</v>
      </c>
      <c r="IG32" s="35"/>
      <c r="IH32" s="43"/>
      <c r="II32" s="37"/>
      <c r="IJ32" s="37"/>
      <c r="IK32" s="37"/>
      <c r="IL32" s="37"/>
      <c r="IM32" s="37"/>
      <c r="IN32" s="37"/>
      <c r="IO32" s="37"/>
    </row>
    <row r="33" spans="1:249" s="38" customFormat="1" ht="24.75" customHeight="1" x14ac:dyDescent="0.15">
      <c r="A33" s="74" t="s">
        <v>167</v>
      </c>
      <c r="B33" s="23">
        <v>206</v>
      </c>
      <c r="C33" s="24">
        <f t="shared" si="29"/>
        <v>602</v>
      </c>
      <c r="D33" s="25">
        <f>IF(C33=0,0,C33/[1]基準人口!$B28*100000)</f>
        <v>1237.9698938882948</v>
      </c>
      <c r="E33" s="39">
        <v>281</v>
      </c>
      <c r="F33" s="25">
        <f>IF(E33=0,0,E33/[1]基準人口!$C28*100000)</f>
        <v>1223.0685527747553</v>
      </c>
      <c r="G33" s="39">
        <v>321</v>
      </c>
      <c r="H33" s="25">
        <f>IF(G33=0,0,G33/[1]基準人口!$D28*100000)</f>
        <v>1251.3156355981757</v>
      </c>
      <c r="I33" s="24">
        <f t="shared" si="30"/>
        <v>3</v>
      </c>
      <c r="J33" s="25">
        <f>IF(I33=0,0,I33/[1]基準人口!$B28*100000)</f>
        <v>6.1692851854898407</v>
      </c>
      <c r="K33" s="39">
        <v>1</v>
      </c>
      <c r="L33" s="25">
        <f>IF(K33=0,0,K33/[1]基準人口!$C28*100000)</f>
        <v>4.3525571273122958</v>
      </c>
      <c r="M33" s="39">
        <v>2</v>
      </c>
      <c r="N33" s="25">
        <f>IF(M33=0,0,M33/[1]基準人口!$D28*100000)</f>
        <v>7.79635910030016</v>
      </c>
      <c r="O33" s="24">
        <f t="shared" si="31"/>
        <v>157</v>
      </c>
      <c r="P33" s="25">
        <f>IF(O33=0,0,O33/[1]基準人口!$B28*100000)</f>
        <v>322.85925804063504</v>
      </c>
      <c r="Q33" s="39">
        <v>85</v>
      </c>
      <c r="R33" s="25">
        <f>IF(Q33=0,0,Q33/[1]基準人口!$C28*100000)</f>
        <v>369.96735582154514</v>
      </c>
      <c r="S33" s="39">
        <v>72</v>
      </c>
      <c r="T33" s="25">
        <f>IF(S33=0,0,S33/[1]基準人口!$D28*100000)</f>
        <v>280.66892761080578</v>
      </c>
      <c r="U33" s="24">
        <f t="shared" si="0"/>
        <v>5</v>
      </c>
      <c r="V33" s="25">
        <f>IF(U33=0,0,U33/[1]基準人口!$B28*100000)</f>
        <v>10.282141975816401</v>
      </c>
      <c r="W33" s="39">
        <v>4</v>
      </c>
      <c r="X33" s="25">
        <f>IF(W33=0,0,W33/[1]基準人口!$C28*100000)</f>
        <v>17.410228509249183</v>
      </c>
      <c r="Y33" s="39">
        <v>1</v>
      </c>
      <c r="Z33" s="25">
        <f>IF(Y33=0,0,Y33/[1]基準人口!$D28*100000)</f>
        <v>3.89817955015008</v>
      </c>
      <c r="AA33" s="24">
        <f t="shared" si="1"/>
        <v>17</v>
      </c>
      <c r="AB33" s="25">
        <f>IF(AA33=0,0,AA33/[1]基準人口!$B28*100000)</f>
        <v>34.959282717775771</v>
      </c>
      <c r="AC33" s="39">
        <v>10</v>
      </c>
      <c r="AD33" s="25">
        <f>IF(AC33=0,0,AC33/[1]基準人口!$C28*100000)</f>
        <v>43.525571273122964</v>
      </c>
      <c r="AE33" s="39">
        <v>7</v>
      </c>
      <c r="AF33" s="25">
        <f>IF(AE33=0,0,AE33/[1]基準人口!$D28*100000)</f>
        <v>27.287256851050561</v>
      </c>
      <c r="AG33" s="24">
        <f t="shared" si="32"/>
        <v>8</v>
      </c>
      <c r="AH33" s="25">
        <f>IF(AG33=0,0,AG33/[1]基準人口!$B28*100000)</f>
        <v>16.451427161306242</v>
      </c>
      <c r="AI33" s="39">
        <v>5</v>
      </c>
      <c r="AJ33" s="25">
        <f>IF(AI33=0,0,AI33/[1]基準人口!$C28*100000)</f>
        <v>21.762785636561482</v>
      </c>
      <c r="AK33" s="39">
        <v>3</v>
      </c>
      <c r="AL33" s="25">
        <f>IF(AK33=0,0,AK33/[1]基準人口!$D28*100000)</f>
        <v>11.694538650450239</v>
      </c>
      <c r="AM33" s="89" t="s">
        <v>167</v>
      </c>
      <c r="AN33" s="27"/>
      <c r="AO33" s="95" t="s">
        <v>167</v>
      </c>
      <c r="AP33" s="24">
        <f t="shared" si="2"/>
        <v>6</v>
      </c>
      <c r="AQ33" s="25">
        <f>IF(AP33=0,0,AP33/[1]基準人口!$B28*100000)</f>
        <v>12.338570370979681</v>
      </c>
      <c r="AR33" s="39">
        <v>4</v>
      </c>
      <c r="AS33" s="25">
        <f>IF(AR33=0,0,AR33/[1]基準人口!$C28*100000)</f>
        <v>17.410228509249183</v>
      </c>
      <c r="AT33" s="39">
        <v>2</v>
      </c>
      <c r="AU33" s="25">
        <f>IF(AT33=0,0,AT33/[1]基準人口!$D28*100000)</f>
        <v>7.79635910030016</v>
      </c>
      <c r="AV33" s="24">
        <f t="shared" si="3"/>
        <v>14</v>
      </c>
      <c r="AW33" s="25">
        <f>IF(AV33=0,0,AV33/[1]基準人口!$B28*100000)</f>
        <v>28.789997532285923</v>
      </c>
      <c r="AX33" s="39">
        <f t="shared" si="33"/>
        <v>9</v>
      </c>
      <c r="AY33" s="25">
        <f>IF(AX33=0,0,AX33/[1]基準人口!$C28*100000)</f>
        <v>39.173014145810662</v>
      </c>
      <c r="AZ33" s="39">
        <f t="shared" si="33"/>
        <v>5</v>
      </c>
      <c r="BA33" s="25">
        <f>IF(AZ33=0,0,AZ33/[1]基準人口!$D28*100000)</f>
        <v>19.490897750750399</v>
      </c>
      <c r="BB33" s="24">
        <f t="shared" si="4"/>
        <v>9</v>
      </c>
      <c r="BC33" s="25">
        <f>IF(BB33=0,0,BB33/[1]基準人口!$B28*100000)</f>
        <v>18.507855556469526</v>
      </c>
      <c r="BD33" s="39">
        <v>7</v>
      </c>
      <c r="BE33" s="25">
        <f>IF(BD33=0,0,BD33/[1]基準人口!$C28*100000)</f>
        <v>30.467899891186075</v>
      </c>
      <c r="BF33" s="39">
        <v>2</v>
      </c>
      <c r="BG33" s="25">
        <f>IF(BF33=0,0,BF33/[1]基準人口!$D28*100000)</f>
        <v>7.79635910030016</v>
      </c>
      <c r="BH33" s="24">
        <f t="shared" si="5"/>
        <v>14</v>
      </c>
      <c r="BI33" s="25">
        <f>IF(BH33=0,0,BH33/[1]基準人口!$B28*100000)</f>
        <v>28.789997532285923</v>
      </c>
      <c r="BJ33" s="39">
        <v>8</v>
      </c>
      <c r="BK33" s="25">
        <f>IF(BJ33=0,0,BJ33/[1]基準人口!$C28*100000)</f>
        <v>34.820457018498367</v>
      </c>
      <c r="BL33" s="39">
        <v>6</v>
      </c>
      <c r="BM33" s="25">
        <f>IF(BL33=0,0,BL33/[1]基準人口!$D28*100000)</f>
        <v>23.389077300900478</v>
      </c>
      <c r="BN33" s="24">
        <f t="shared" si="6"/>
        <v>11</v>
      </c>
      <c r="BO33" s="25">
        <f>IF(BN33=0,0,BN33/[1]基準人口!$B28*100000)</f>
        <v>22.620712346796083</v>
      </c>
      <c r="BP33" s="39">
        <v>6</v>
      </c>
      <c r="BQ33" s="25">
        <f>IF(BP33=0,0,BP33/[1]基準人口!$C28*100000)</f>
        <v>26.115342763873777</v>
      </c>
      <c r="BR33" s="39">
        <v>5</v>
      </c>
      <c r="BS33" s="25">
        <f>IF(BR33=0,0,BR33/[1]基準人口!$D28*100000)</f>
        <v>19.490897750750399</v>
      </c>
      <c r="BT33" s="24">
        <f t="shared" si="34"/>
        <v>30</v>
      </c>
      <c r="BU33" s="25">
        <f>IF(BT33=0,0,BT33/[1]基準人口!$B28*100000)</f>
        <v>61.692851854898414</v>
      </c>
      <c r="BV33" s="39">
        <v>20</v>
      </c>
      <c r="BW33" s="25">
        <f>IF(BV33=0,0,BV33/[1]基準人口!$C28*100000)</f>
        <v>87.051142546245927</v>
      </c>
      <c r="BX33" s="39">
        <v>10</v>
      </c>
      <c r="BY33" s="25">
        <f>IF(BX33=0,0,BX33/[1]基準人口!$D28*100000)</f>
        <v>38.981795501500798</v>
      </c>
      <c r="BZ33" s="89" t="s">
        <v>167</v>
      </c>
      <c r="CA33" s="27"/>
      <c r="CB33" s="74" t="s">
        <v>167</v>
      </c>
      <c r="CC33" s="24">
        <f t="shared" si="35"/>
        <v>8</v>
      </c>
      <c r="CD33" s="25">
        <f>IF(CC33=0,0,CC33/[1]基準人口!$B28*100000)</f>
        <v>16.451427161306242</v>
      </c>
      <c r="CE33" s="39">
        <v>0</v>
      </c>
      <c r="CF33" s="25">
        <f>IF(CE33=0,0,CE33/[1]基準人口!$C28*100000)</f>
        <v>0</v>
      </c>
      <c r="CG33" s="39">
        <v>8</v>
      </c>
      <c r="CH33" s="25">
        <f>IF(CG33=0,0,CG33/[1]基準人口!$D28*100000)</f>
        <v>31.18543640120064</v>
      </c>
      <c r="CI33" s="24">
        <f t="shared" si="36"/>
        <v>2</v>
      </c>
      <c r="CJ33" s="25">
        <f>IF(CI33=0,0,CI33/[1]基準人口!$D28*100000)</f>
        <v>7.79635910030016</v>
      </c>
      <c r="CK33" s="45">
        <v>0</v>
      </c>
      <c r="CL33" s="29" t="s">
        <v>124</v>
      </c>
      <c r="CM33" s="39">
        <v>2</v>
      </c>
      <c r="CN33" s="25">
        <f>IF(CM33=0,0,CM33/[1]基準人口!$D28*100000)</f>
        <v>7.79635910030016</v>
      </c>
      <c r="CO33" s="24">
        <f t="shared" si="37"/>
        <v>3</v>
      </c>
      <c r="CP33" s="25">
        <f>IF(CO33=0,0,CO33/[1]基準人口!$B28*100000)</f>
        <v>6.1692851854898407</v>
      </c>
      <c r="CQ33" s="39">
        <v>1</v>
      </c>
      <c r="CR33" s="25">
        <f>IF(CQ33=0,0,CQ33/[1]基準人口!$C28*100000)</f>
        <v>4.3525571273122958</v>
      </c>
      <c r="CS33" s="39">
        <v>2</v>
      </c>
      <c r="CT33" s="25">
        <f>IF(CS33=0,0,CS33/[1]基準人口!$D28*100000)</f>
        <v>7.79635910030016</v>
      </c>
      <c r="CU33" s="24">
        <f t="shared" si="7"/>
        <v>6</v>
      </c>
      <c r="CV33" s="25">
        <f>IF(CU33=0,0,CU33/[1]基準人口!$B28*100000)</f>
        <v>12.338570370979681</v>
      </c>
      <c r="CW33" s="39">
        <v>2</v>
      </c>
      <c r="CX33" s="25">
        <f>IF(CW33=0,0,CW33/[1]基準人口!$C28*100000)</f>
        <v>8.7051142546245917</v>
      </c>
      <c r="CY33" s="39">
        <v>4</v>
      </c>
      <c r="CZ33" s="25">
        <f>IF(CY33=0,0,CY33/[1]基準人口!$D28*100000)</f>
        <v>15.59271820060032</v>
      </c>
      <c r="DA33" s="24">
        <f t="shared" si="8"/>
        <v>9</v>
      </c>
      <c r="DB33" s="25">
        <f>IF(DA33=0,0,DA33/[1]基準人口!$B28*100000)</f>
        <v>18.507855556469526</v>
      </c>
      <c r="DC33" s="39">
        <v>4</v>
      </c>
      <c r="DD33" s="25">
        <f>IF(DC33=0,0,DC33/[1]基準人口!$C28*100000)</f>
        <v>17.410228509249183</v>
      </c>
      <c r="DE33" s="39">
        <v>5</v>
      </c>
      <c r="DF33" s="25">
        <f>IF(DE33=0,0,DE33/[1]基準人口!$D28*100000)</f>
        <v>19.490897750750399</v>
      </c>
      <c r="DG33" s="24">
        <f t="shared" si="9"/>
        <v>91</v>
      </c>
      <c r="DH33" s="25">
        <f>IF(DG33=0,0,DG33/[1]基準人口!$B28*100000)</f>
        <v>187.13498395985852</v>
      </c>
      <c r="DI33" s="39">
        <v>38</v>
      </c>
      <c r="DJ33" s="25">
        <f>IF(DI33=0,0,DI33/[1]基準人口!$C28*100000)</f>
        <v>165.39717083786726</v>
      </c>
      <c r="DK33" s="39">
        <v>53</v>
      </c>
      <c r="DL33" s="25">
        <f>IF(DK33=0,0,DK33/[1]基準人口!$D28*100000)</f>
        <v>206.60351615795423</v>
      </c>
      <c r="DM33" s="89" t="s">
        <v>167</v>
      </c>
      <c r="DN33" s="27"/>
      <c r="DO33" s="74" t="s">
        <v>167</v>
      </c>
      <c r="DP33" s="24">
        <f t="shared" si="10"/>
        <v>13</v>
      </c>
      <c r="DQ33" s="25">
        <f>IF(DP33=0,0,DP33/[1]基準人口!$B28*100000)</f>
        <v>26.733569137122643</v>
      </c>
      <c r="DR33" s="39">
        <v>7</v>
      </c>
      <c r="DS33" s="25">
        <f>IF(DR33=0,0,DR33/[1]基準人口!$C28*100000)</f>
        <v>30.467899891186075</v>
      </c>
      <c r="DT33" s="39">
        <v>6</v>
      </c>
      <c r="DU33" s="25">
        <f>IF(DT33=0,0,DT33/[1]基準人口!$D28*100000)</f>
        <v>23.389077300900478</v>
      </c>
      <c r="DV33" s="24">
        <f t="shared" si="11"/>
        <v>11</v>
      </c>
      <c r="DW33" s="25">
        <f>IF(DV33=0,0,DV33/[1]基準人口!$B28*100000)</f>
        <v>22.620712346796083</v>
      </c>
      <c r="DX33" s="39">
        <v>7</v>
      </c>
      <c r="DY33" s="25">
        <f>IF(DX33=0,0,DX33/[1]基準人口!$C28*100000)</f>
        <v>30.467899891186075</v>
      </c>
      <c r="DZ33" s="39">
        <v>4</v>
      </c>
      <c r="EA33" s="25">
        <f>IF(DZ33=0,0,DZ33/[1]基準人口!$D28*100000)</f>
        <v>15.59271820060032</v>
      </c>
      <c r="EB33" s="24">
        <f t="shared" si="12"/>
        <v>17</v>
      </c>
      <c r="EC33" s="25">
        <f>IF(EB33=0,0,EB33/[1]基準人口!$B28*100000)</f>
        <v>34.959282717775771</v>
      </c>
      <c r="ED33" s="39">
        <v>8</v>
      </c>
      <c r="EE33" s="25">
        <f>IF(ED33=0,0,ED33/[1]基準人口!$C28*100000)</f>
        <v>34.820457018498367</v>
      </c>
      <c r="EF33" s="39">
        <v>9</v>
      </c>
      <c r="EG33" s="25">
        <f>IF(EF33=0,0,EF33/[1]基準人口!$D28*100000)</f>
        <v>35.083615951350723</v>
      </c>
      <c r="EH33" s="24">
        <f t="shared" si="13"/>
        <v>39</v>
      </c>
      <c r="EI33" s="25">
        <f>IF(EH33=0,0,EH33/[1]基準人口!$B28*100000)</f>
        <v>80.200707411367944</v>
      </c>
      <c r="EJ33" s="39">
        <v>12</v>
      </c>
      <c r="EK33" s="25">
        <f>IF(EJ33=0,0,EJ33/[1]基準人口!$C28*100000)</f>
        <v>52.230685527747553</v>
      </c>
      <c r="EL33" s="39">
        <v>27</v>
      </c>
      <c r="EM33" s="25">
        <f>IF(EL33=0,0,EL33/[1]基準人口!$D28*100000)</f>
        <v>105.25084785405217</v>
      </c>
      <c r="EN33" s="24">
        <f t="shared" si="14"/>
        <v>62</v>
      </c>
      <c r="EO33" s="25">
        <f>IF(EN33=0,0,EN33/[1]基準人口!$B28*100000)</f>
        <v>127.49856050012338</v>
      </c>
      <c r="EP33" s="39">
        <v>27</v>
      </c>
      <c r="EQ33" s="25">
        <f>IF(EP33=0,0,EP33/[1]基準人口!$C28*100000)</f>
        <v>117.51904243743199</v>
      </c>
      <c r="ER33" s="39">
        <v>35</v>
      </c>
      <c r="ES33" s="25">
        <f>IF(ER33=0,0,ER33/[1]基準人口!$D28*100000)</f>
        <v>136.43628425525279</v>
      </c>
      <c r="ET33" s="24">
        <f t="shared" si="15"/>
        <v>7</v>
      </c>
      <c r="EU33" s="25">
        <f>IF(ET33=0,0,ET33/[1]基準人口!$B28*100000)</f>
        <v>14.394998766142962</v>
      </c>
      <c r="EV33" s="39">
        <v>0</v>
      </c>
      <c r="EW33" s="25">
        <f>IF(EV33=0,0,EV33/[1]基準人口!$C28*100000)</f>
        <v>0</v>
      </c>
      <c r="EX33" s="39">
        <v>7</v>
      </c>
      <c r="EY33" s="25">
        <f>IF(EX33=0,0,EX33/[1]基準人口!$D28*100000)</f>
        <v>27.287256851050561</v>
      </c>
      <c r="EZ33" s="89" t="s">
        <v>167</v>
      </c>
      <c r="FA33" s="27"/>
      <c r="FB33" s="74" t="s">
        <v>167</v>
      </c>
      <c r="FC33" s="24">
        <f t="shared" si="16"/>
        <v>17</v>
      </c>
      <c r="FD33" s="40">
        <f>IF(FC33=0,0,FC33/[1]基準人口!$B28*100000)</f>
        <v>34.959282717775771</v>
      </c>
      <c r="FE33" s="39">
        <v>8</v>
      </c>
      <c r="FF33" s="40">
        <f>IF(FE33=0,0,FE33/[1]基準人口!$C28*100000)</f>
        <v>34.820457018498367</v>
      </c>
      <c r="FG33" s="39">
        <v>9</v>
      </c>
      <c r="FH33" s="40">
        <f>IF(FG33=0,0,FG33/[1]基準人口!$D28*100000)</f>
        <v>35.083615951350723</v>
      </c>
      <c r="FI33" s="24">
        <f t="shared" si="17"/>
        <v>37</v>
      </c>
      <c r="FJ33" s="40">
        <f>IF(FI33=0,0,FI33/[1]基準人口!$B28*100000)</f>
        <v>76.087850621041369</v>
      </c>
      <c r="FK33" s="39">
        <v>18</v>
      </c>
      <c r="FL33" s="40">
        <f>IF(FK33=0,0,FK33/[1]基準人口!$C28*100000)</f>
        <v>78.346028291621323</v>
      </c>
      <c r="FM33" s="39">
        <v>19</v>
      </c>
      <c r="FN33" s="40">
        <f>IF(FM33=0,0,FM33/[1]基準人口!$D28*100000)</f>
        <v>74.065411452851507</v>
      </c>
      <c r="FO33" s="24">
        <f t="shared" si="18"/>
        <v>5</v>
      </c>
      <c r="FP33" s="25">
        <f>IF(FO33=0,0,FO33/[1]基準人口!$B28*100000)</f>
        <v>10.282141975816401</v>
      </c>
      <c r="FQ33" s="39">
        <v>2</v>
      </c>
      <c r="FR33" s="25">
        <f>IF(FQ33=0,0,FQ33/[1]基準人口!$C28*100000)</f>
        <v>8.7051142546245917</v>
      </c>
      <c r="FS33" s="39">
        <v>3</v>
      </c>
      <c r="FT33" s="25">
        <f>IF(FS33=0,0,FS33/[1]基準人口!$D28*100000)</f>
        <v>11.694538650450239</v>
      </c>
      <c r="FU33" s="24">
        <f t="shared" si="19"/>
        <v>67</v>
      </c>
      <c r="FV33" s="40">
        <f>IF(FU33=0,0,FU33/[1]基準人口!$B28*100000)</f>
        <v>137.78070247593979</v>
      </c>
      <c r="FW33" s="39">
        <v>30</v>
      </c>
      <c r="FX33" s="40">
        <f>IF(FW33=0,0,FW33/[1]基準人口!$C28*100000)</f>
        <v>130.57671381936888</v>
      </c>
      <c r="FY33" s="39">
        <v>37</v>
      </c>
      <c r="FZ33" s="40">
        <f>IF(FY33=0,0,FY33/[1]基準人口!$D28*100000)</f>
        <v>144.23264335555297</v>
      </c>
      <c r="GA33" s="24">
        <f t="shared" si="20"/>
        <v>9</v>
      </c>
      <c r="GB33" s="25">
        <f>IF(GA33=0,0,GA33/[1]基準人口!$B28*100000)</f>
        <v>18.507855556469526</v>
      </c>
      <c r="GC33" s="39">
        <v>4</v>
      </c>
      <c r="GD33" s="25">
        <f>IF(GC33=0,0,GC33/[1]基準人口!$C28*100000)</f>
        <v>17.410228509249183</v>
      </c>
      <c r="GE33" s="39">
        <v>5</v>
      </c>
      <c r="GF33" s="25">
        <f>IF(GE33=0,0,GE33/[1]基準人口!$D28*100000)</f>
        <v>19.490897750750399</v>
      </c>
      <c r="GG33" s="24">
        <f t="shared" si="21"/>
        <v>1</v>
      </c>
      <c r="GH33" s="25">
        <f>IF(GG33=0,0,GG33/[1]基準人口!$B28*100000)</f>
        <v>2.0564283951632802</v>
      </c>
      <c r="GI33" s="39">
        <v>0</v>
      </c>
      <c r="GJ33" s="25">
        <f>IF(GI33=0,0,GI33/[1]基準人口!$C28*100000)</f>
        <v>0</v>
      </c>
      <c r="GK33" s="39">
        <v>1</v>
      </c>
      <c r="GL33" s="25">
        <f>IF(GK33=0,0,GK33/[1]基準人口!$D28*100000)</f>
        <v>3.89817955015008</v>
      </c>
      <c r="GM33" s="89" t="s">
        <v>167</v>
      </c>
      <c r="GN33" s="27"/>
      <c r="GO33" s="74" t="s">
        <v>167</v>
      </c>
      <c r="GP33" s="41">
        <f t="shared" si="22"/>
        <v>9</v>
      </c>
      <c r="GQ33" s="25">
        <f>IF(GP33=0,0,GP33/[1]基準人口!$B28*100000)</f>
        <v>18.507855556469526</v>
      </c>
      <c r="GR33" s="39">
        <v>7</v>
      </c>
      <c r="GS33" s="25">
        <f>IF(GR33=0,0,GR33/[1]基準人口!$C28*100000)</f>
        <v>30.467899891186075</v>
      </c>
      <c r="GT33" s="39">
        <v>2</v>
      </c>
      <c r="GU33" s="25">
        <f>IF(GT33=0,0,GT33/[1]基準人口!$D28*100000)</f>
        <v>7.79635910030016</v>
      </c>
      <c r="GV33" s="24">
        <f t="shared" si="23"/>
        <v>7</v>
      </c>
      <c r="GW33" s="25">
        <f>IF(GV33=0,0,GV33/[1]基準人口!$B28*100000)</f>
        <v>14.394998766142962</v>
      </c>
      <c r="GX33" s="39">
        <v>1</v>
      </c>
      <c r="GY33" s="25">
        <f>IF(GX33=0,0,GX33/[1]基準人口!$C28*100000)</f>
        <v>4.3525571273122958</v>
      </c>
      <c r="GZ33" s="39">
        <v>6</v>
      </c>
      <c r="HA33" s="25">
        <f>IF(GZ33=0,0,GZ33/[1]基準人口!$D28*100000)</f>
        <v>23.389077300900478</v>
      </c>
      <c r="HB33" s="41">
        <f t="shared" si="24"/>
        <v>22</v>
      </c>
      <c r="HC33" s="25">
        <f>IF(HB33=0,0,HB33/[1]基準人口!$B28*100000)</f>
        <v>45.241424693592165</v>
      </c>
      <c r="HD33" s="39">
        <v>5</v>
      </c>
      <c r="HE33" s="25">
        <f>IF(HD33=0,0,HD33/[1]基準人口!$C28*100000)</f>
        <v>21.762785636561482</v>
      </c>
      <c r="HF33" s="39">
        <v>17</v>
      </c>
      <c r="HG33" s="40">
        <f>IF(HF33=0,0,HF33/[1]基準人口!$D28*100000)</f>
        <v>66.269052352551356</v>
      </c>
      <c r="HH33" s="41">
        <f t="shared" si="25"/>
        <v>15</v>
      </c>
      <c r="HI33" s="25">
        <f>IF(HH33=0,0,HH33/[1]基準人口!$B28*100000)</f>
        <v>30.846425927449207</v>
      </c>
      <c r="HJ33" s="39">
        <v>8</v>
      </c>
      <c r="HK33" s="40">
        <f>IF(HJ33=0,0,HJ33/[1]基準人口!$C28*100000)</f>
        <v>34.820457018498367</v>
      </c>
      <c r="HL33" s="39">
        <v>7</v>
      </c>
      <c r="HM33" s="25">
        <f>IF(HL33=0,0,HL33/[1]基準人口!$D28*100000)</f>
        <v>27.287256851050561</v>
      </c>
      <c r="HN33" s="41">
        <f t="shared" si="26"/>
        <v>2</v>
      </c>
      <c r="HO33" s="25">
        <f>IF(HN33=0,0,HN33/[1]基準人口!$B28*100000)</f>
        <v>4.1128567903265605</v>
      </c>
      <c r="HP33" s="39">
        <v>1</v>
      </c>
      <c r="HQ33" s="40">
        <f>IF(HP33=0,0,HP33/[1]基準人口!$C28*100000)</f>
        <v>4.3525571273122958</v>
      </c>
      <c r="HR33" s="39">
        <v>1</v>
      </c>
      <c r="HS33" s="25">
        <f>IF(HR33=0,0,HR33/[1]基準人口!$D28*100000)</f>
        <v>3.89817955015008</v>
      </c>
      <c r="HT33" s="41">
        <f t="shared" si="27"/>
        <v>1</v>
      </c>
      <c r="HU33" s="25">
        <f>IF(HT33=0,0,HT33/[1]基準人口!$B28*100000)</f>
        <v>2.0564283951632802</v>
      </c>
      <c r="HV33" s="39">
        <v>0</v>
      </c>
      <c r="HW33" s="40">
        <f>IF(HV33=0,0,HV33/[1]基準人口!$C28*100000)</f>
        <v>0</v>
      </c>
      <c r="HX33" s="39">
        <v>1</v>
      </c>
      <c r="HY33" s="25">
        <f>IF(HX33=0,0,HX33/[1]基準人口!$D28*100000)</f>
        <v>3.89817955015008</v>
      </c>
      <c r="HZ33" s="41">
        <f t="shared" si="28"/>
        <v>5</v>
      </c>
      <c r="IA33" s="25">
        <f>IF(HZ33=0,0,HZ33/[1]基準人口!$B28*100000)</f>
        <v>10.282141975816401</v>
      </c>
      <c r="IB33" s="39">
        <v>3</v>
      </c>
      <c r="IC33" s="40">
        <f>IF(IB33=0,0,IB33/[1]基準人口!$C28*100000)</f>
        <v>13.057671381936888</v>
      </c>
      <c r="ID33" s="39">
        <v>2</v>
      </c>
      <c r="IE33" s="42">
        <f>IF(ID33=0,0,ID33/[1]基準人口!$D28*100000)</f>
        <v>7.79635910030016</v>
      </c>
      <c r="IF33" s="89" t="s">
        <v>167</v>
      </c>
      <c r="IG33" s="35"/>
      <c r="IH33" s="36"/>
      <c r="II33" s="37"/>
      <c r="IJ33" s="37"/>
      <c r="IK33" s="37"/>
      <c r="IL33" s="37"/>
      <c r="IM33" s="37"/>
      <c r="IN33" s="37"/>
      <c r="IO33" s="37"/>
    </row>
    <row r="34" spans="1:249" s="38" customFormat="1" ht="24.75" customHeight="1" x14ac:dyDescent="0.15">
      <c r="A34" s="74" t="s">
        <v>168</v>
      </c>
      <c r="B34" s="23">
        <v>207</v>
      </c>
      <c r="C34" s="24">
        <f t="shared" si="29"/>
        <v>386</v>
      </c>
      <c r="D34" s="25">
        <f>IF(C34=0,0,C34/[1]基準人口!$B29*100000)</f>
        <v>1318.89158437831</v>
      </c>
      <c r="E34" s="39">
        <v>198</v>
      </c>
      <c r="F34" s="25">
        <f>IF(E34=0,0,E34/[1]基準人口!$C29*100000)</f>
        <v>1440.1047348898101</v>
      </c>
      <c r="G34" s="39">
        <v>188</v>
      </c>
      <c r="H34" s="25">
        <f>IF(G34=0,0,G34/[1]基準人口!$D29*100000)</f>
        <v>1211.4963268462432</v>
      </c>
      <c r="I34" s="24">
        <f t="shared" si="30"/>
        <v>4</v>
      </c>
      <c r="J34" s="25">
        <f>IF(I34=0,0,I34/[1]基準人口!$B29*100000)</f>
        <v>13.667270304438446</v>
      </c>
      <c r="K34" s="39">
        <v>3</v>
      </c>
      <c r="L34" s="25">
        <f>IF(K34=0,0,K34/[1]基準人口!$C29*100000)</f>
        <v>21.819768710451669</v>
      </c>
      <c r="M34" s="39">
        <v>1</v>
      </c>
      <c r="N34" s="25">
        <f>IF(M34=0,0,M34/[1]基準人口!$D29*100000)</f>
        <v>6.4441293981183145</v>
      </c>
      <c r="O34" s="24">
        <f t="shared" si="31"/>
        <v>112</v>
      </c>
      <c r="P34" s="25">
        <f>IF(O34=0,0,O34/[1]基準人口!$B29*100000)</f>
        <v>382.6835685242765</v>
      </c>
      <c r="Q34" s="39">
        <v>71</v>
      </c>
      <c r="R34" s="25">
        <f>IF(Q34=0,0,Q34/[1]基準人口!$C29*100000)</f>
        <v>516.40119281402281</v>
      </c>
      <c r="S34" s="39">
        <v>41</v>
      </c>
      <c r="T34" s="25">
        <f>IF(S34=0,0,S34/[1]基準人口!$D29*100000)</f>
        <v>264.20930532285087</v>
      </c>
      <c r="U34" s="24">
        <f t="shared" si="0"/>
        <v>0</v>
      </c>
      <c r="V34" s="25">
        <f>IF(U34=0,0,U34/[1]基準人口!$B29*100000)</f>
        <v>0</v>
      </c>
      <c r="W34" s="39">
        <v>0</v>
      </c>
      <c r="X34" s="25">
        <f>IF(W34=0,0,W34/[1]基準人口!$C29*100000)</f>
        <v>0</v>
      </c>
      <c r="Y34" s="39">
        <v>0</v>
      </c>
      <c r="Z34" s="25">
        <f>IF(Y34=0,0,Y34/[1]基準人口!$D29*100000)</f>
        <v>0</v>
      </c>
      <c r="AA34" s="24">
        <f t="shared" si="1"/>
        <v>8</v>
      </c>
      <c r="AB34" s="25">
        <f>IF(AA34=0,0,AA34/[1]基準人口!$B29*100000)</f>
        <v>27.334540608876893</v>
      </c>
      <c r="AC34" s="39">
        <v>7</v>
      </c>
      <c r="AD34" s="25">
        <f>IF(AC34=0,0,AC34/[1]基準人口!$C29*100000)</f>
        <v>50.912793657720563</v>
      </c>
      <c r="AE34" s="39">
        <v>1</v>
      </c>
      <c r="AF34" s="25">
        <f>IF(AE34=0,0,AE34/[1]基準人口!$D29*100000)</f>
        <v>6.4441293981183145</v>
      </c>
      <c r="AG34" s="24">
        <f t="shared" si="32"/>
        <v>13</v>
      </c>
      <c r="AH34" s="25">
        <f>IF(AG34=0,0,AG34/[1]基準人口!$B29*100000)</f>
        <v>44.418628489424947</v>
      </c>
      <c r="AI34" s="39">
        <v>9</v>
      </c>
      <c r="AJ34" s="25">
        <f>IF(AI34=0,0,AI34/[1]基準人口!$C29*100000)</f>
        <v>65.459306131355007</v>
      </c>
      <c r="AK34" s="39">
        <v>4</v>
      </c>
      <c r="AL34" s="25">
        <f>IF(AK34=0,0,AK34/[1]基準人口!$D29*100000)</f>
        <v>25.776517592473258</v>
      </c>
      <c r="AM34" s="89" t="s">
        <v>168</v>
      </c>
      <c r="AN34" s="27"/>
      <c r="AO34" s="95" t="s">
        <v>168</v>
      </c>
      <c r="AP34" s="24">
        <f t="shared" si="2"/>
        <v>5</v>
      </c>
      <c r="AQ34" s="25">
        <f>IF(AP34=0,0,AP34/[1]基準人口!$B29*100000)</f>
        <v>17.084087880548058</v>
      </c>
      <c r="AR34" s="39">
        <v>5</v>
      </c>
      <c r="AS34" s="25">
        <f>IF(AR34=0,0,AR34/[1]基準人口!$C29*100000)</f>
        <v>36.366281184086112</v>
      </c>
      <c r="AT34" s="39">
        <v>0</v>
      </c>
      <c r="AU34" s="25">
        <f>IF(AT34=0,0,AT34/[1]基準人口!$D29*100000)</f>
        <v>0</v>
      </c>
      <c r="AV34" s="24">
        <f t="shared" si="3"/>
        <v>18</v>
      </c>
      <c r="AW34" s="25">
        <f>IF(AV34=0,0,AV34/[1]基準人口!$B29*100000)</f>
        <v>61.502716369973008</v>
      </c>
      <c r="AX34" s="39">
        <f t="shared" si="33"/>
        <v>14</v>
      </c>
      <c r="AY34" s="25">
        <f>IF(AX34=0,0,AX34/[1]基準人口!$C29*100000)</f>
        <v>101.82558731544113</v>
      </c>
      <c r="AZ34" s="39">
        <f t="shared" si="33"/>
        <v>4</v>
      </c>
      <c r="BA34" s="25">
        <f>IF(AZ34=0,0,AZ34/[1]基準人口!$D29*100000)</f>
        <v>25.776517592473258</v>
      </c>
      <c r="BB34" s="24">
        <f t="shared" si="4"/>
        <v>16</v>
      </c>
      <c r="BC34" s="25">
        <f>IF(BB34=0,0,BB34/[1]基準人口!$B29*100000)</f>
        <v>54.669081217753785</v>
      </c>
      <c r="BD34" s="39">
        <v>9</v>
      </c>
      <c r="BE34" s="25">
        <f>IF(BD34=0,0,BD34/[1]基準人口!$C29*100000)</f>
        <v>65.459306131355007</v>
      </c>
      <c r="BF34" s="39">
        <v>7</v>
      </c>
      <c r="BG34" s="25">
        <f>IF(BF34=0,0,BF34/[1]基準人口!$D29*100000)</f>
        <v>45.108905786828203</v>
      </c>
      <c r="BH34" s="24">
        <f t="shared" si="5"/>
        <v>7</v>
      </c>
      <c r="BI34" s="25">
        <f>IF(BH34=0,0,BH34/[1]基準人口!$B29*100000)</f>
        <v>23.917723032767281</v>
      </c>
      <c r="BJ34" s="39">
        <v>3</v>
      </c>
      <c r="BK34" s="25">
        <f>IF(BJ34=0,0,BJ34/[1]基準人口!$C29*100000)</f>
        <v>21.819768710451669</v>
      </c>
      <c r="BL34" s="39">
        <v>4</v>
      </c>
      <c r="BM34" s="25">
        <f>IF(BL34=0,0,BL34/[1]基準人口!$D29*100000)</f>
        <v>25.776517592473258</v>
      </c>
      <c r="BN34" s="24">
        <f t="shared" si="6"/>
        <v>8</v>
      </c>
      <c r="BO34" s="25">
        <f>IF(BN34=0,0,BN34/[1]基準人口!$B29*100000)</f>
        <v>27.334540608876893</v>
      </c>
      <c r="BP34" s="39">
        <v>4</v>
      </c>
      <c r="BQ34" s="25">
        <f>IF(BP34=0,0,BP34/[1]基準人口!$C29*100000)</f>
        <v>29.093024947268894</v>
      </c>
      <c r="BR34" s="39">
        <v>4</v>
      </c>
      <c r="BS34" s="25">
        <f>IF(BR34=0,0,BR34/[1]基準人口!$D29*100000)</f>
        <v>25.776517592473258</v>
      </c>
      <c r="BT34" s="24">
        <f t="shared" si="34"/>
        <v>18</v>
      </c>
      <c r="BU34" s="25">
        <f>IF(BT34=0,0,BT34/[1]基準人口!$B29*100000)</f>
        <v>61.502716369973008</v>
      </c>
      <c r="BV34" s="39">
        <v>15</v>
      </c>
      <c r="BW34" s="25">
        <f>IF(BV34=0,0,BV34/[1]基準人口!$C29*100000)</f>
        <v>109.09884355225834</v>
      </c>
      <c r="BX34" s="39">
        <v>3</v>
      </c>
      <c r="BY34" s="25">
        <f>IF(BX34=0,0,BX34/[1]基準人口!$D29*100000)</f>
        <v>19.332388194354944</v>
      </c>
      <c r="BZ34" s="89" t="s">
        <v>168</v>
      </c>
      <c r="CA34" s="27"/>
      <c r="CB34" s="74" t="s">
        <v>168</v>
      </c>
      <c r="CC34" s="24">
        <f t="shared" si="35"/>
        <v>7</v>
      </c>
      <c r="CD34" s="25">
        <f>IF(CC34=0,0,CC34/[1]基準人口!$B29*100000)</f>
        <v>23.917723032767281</v>
      </c>
      <c r="CE34" s="39">
        <v>0</v>
      </c>
      <c r="CF34" s="25">
        <f>IF(CE34=0,0,CE34/[1]基準人口!$C29*100000)</f>
        <v>0</v>
      </c>
      <c r="CG34" s="39">
        <v>7</v>
      </c>
      <c r="CH34" s="25">
        <f>IF(CG34=0,0,CG34/[1]基準人口!$D29*100000)</f>
        <v>45.108905786828203</v>
      </c>
      <c r="CI34" s="24">
        <f t="shared" si="36"/>
        <v>2</v>
      </c>
      <c r="CJ34" s="25">
        <f>IF(CI34=0,0,CI34/[1]基準人口!$D29*100000)</f>
        <v>12.888258796236629</v>
      </c>
      <c r="CK34" s="45">
        <v>0</v>
      </c>
      <c r="CL34" s="29" t="s">
        <v>166</v>
      </c>
      <c r="CM34" s="39">
        <v>2</v>
      </c>
      <c r="CN34" s="25">
        <f>IF(CM34=0,0,CM34/[1]基準人口!$D29*100000)</f>
        <v>12.888258796236629</v>
      </c>
      <c r="CO34" s="24">
        <f t="shared" si="37"/>
        <v>4</v>
      </c>
      <c r="CP34" s="25">
        <f>IF(CO34=0,0,CO34/[1]基準人口!$B29*100000)</f>
        <v>13.667270304438446</v>
      </c>
      <c r="CQ34" s="39">
        <v>3</v>
      </c>
      <c r="CR34" s="25">
        <f>IF(CQ34=0,0,CQ34/[1]基準人口!$C29*100000)</f>
        <v>21.819768710451669</v>
      </c>
      <c r="CS34" s="39">
        <v>1</v>
      </c>
      <c r="CT34" s="25">
        <f>IF(CS34=0,0,CS34/[1]基準人口!$D29*100000)</f>
        <v>6.4441293981183145</v>
      </c>
      <c r="CU34" s="24">
        <f t="shared" si="7"/>
        <v>5</v>
      </c>
      <c r="CV34" s="25">
        <f>IF(CU34=0,0,CU34/[1]基準人口!$B29*100000)</f>
        <v>17.084087880548058</v>
      </c>
      <c r="CW34" s="39">
        <v>0</v>
      </c>
      <c r="CX34" s="25">
        <f>IF(CW34=0,0,CW34/[1]基準人口!$C29*100000)</f>
        <v>0</v>
      </c>
      <c r="CY34" s="39">
        <v>5</v>
      </c>
      <c r="CZ34" s="25">
        <f>IF(CY34=0,0,CY34/[1]基準人口!$D29*100000)</f>
        <v>32.220646990591575</v>
      </c>
      <c r="DA34" s="24">
        <f t="shared" si="8"/>
        <v>2</v>
      </c>
      <c r="DB34" s="25">
        <f>IF(DA34=0,0,DA34/[1]基準人口!$B29*100000)</f>
        <v>6.8336351522192231</v>
      </c>
      <c r="DC34" s="39">
        <v>0</v>
      </c>
      <c r="DD34" s="25">
        <f>IF(DC34=0,0,DC34/[1]基準人口!$C29*100000)</f>
        <v>0</v>
      </c>
      <c r="DE34" s="39">
        <v>2</v>
      </c>
      <c r="DF34" s="25">
        <f>IF(DE34=0,0,DE34/[1]基準人口!$D29*100000)</f>
        <v>12.888258796236629</v>
      </c>
      <c r="DG34" s="24">
        <f t="shared" si="9"/>
        <v>44</v>
      </c>
      <c r="DH34" s="25">
        <f>IF(DG34=0,0,DG34/[1]基準人口!$B29*100000)</f>
        <v>150.33997334882289</v>
      </c>
      <c r="DI34" s="39">
        <v>24</v>
      </c>
      <c r="DJ34" s="25">
        <f>IF(DI34=0,0,DI34/[1]基準人口!$C29*100000)</f>
        <v>174.55814968361335</v>
      </c>
      <c r="DK34" s="39">
        <v>20</v>
      </c>
      <c r="DL34" s="25">
        <f>IF(DK34=0,0,DK34/[1]基準人口!$D29*100000)</f>
        <v>128.8825879623663</v>
      </c>
      <c r="DM34" s="89" t="s">
        <v>168</v>
      </c>
      <c r="DN34" s="27"/>
      <c r="DO34" s="74" t="s">
        <v>168</v>
      </c>
      <c r="DP34" s="24">
        <f t="shared" si="10"/>
        <v>7</v>
      </c>
      <c r="DQ34" s="25">
        <f>IF(DP34=0,0,DP34/[1]基準人口!$B29*100000)</f>
        <v>23.917723032767281</v>
      </c>
      <c r="DR34" s="39">
        <v>5</v>
      </c>
      <c r="DS34" s="25">
        <f>IF(DR34=0,0,DR34/[1]基準人口!$C29*100000)</f>
        <v>36.366281184086112</v>
      </c>
      <c r="DT34" s="39">
        <v>2</v>
      </c>
      <c r="DU34" s="25">
        <f>IF(DT34=0,0,DT34/[1]基準人口!$D29*100000)</f>
        <v>12.888258796236629</v>
      </c>
      <c r="DV34" s="24">
        <f t="shared" si="11"/>
        <v>2</v>
      </c>
      <c r="DW34" s="25">
        <f>IF(DV34=0,0,DV34/[1]基準人口!$B29*100000)</f>
        <v>6.8336351522192231</v>
      </c>
      <c r="DX34" s="39">
        <v>2</v>
      </c>
      <c r="DY34" s="25">
        <f>IF(DX34=0,0,DX34/[1]基準人口!$C29*100000)</f>
        <v>14.546512473634447</v>
      </c>
      <c r="DZ34" s="39">
        <v>0</v>
      </c>
      <c r="EA34" s="25">
        <f>IF(DZ34=0,0,DZ34/[1]基準人口!$D29*100000)</f>
        <v>0</v>
      </c>
      <c r="EB34" s="24">
        <f t="shared" si="12"/>
        <v>12</v>
      </c>
      <c r="EC34" s="25">
        <f>IF(EB34=0,0,EB34/[1]基準人口!$B29*100000)</f>
        <v>41.001810913315339</v>
      </c>
      <c r="ED34" s="39">
        <v>9</v>
      </c>
      <c r="EE34" s="25">
        <f>IF(ED34=0,0,ED34/[1]基準人口!$C29*100000)</f>
        <v>65.459306131355007</v>
      </c>
      <c r="EF34" s="39">
        <v>3</v>
      </c>
      <c r="EG34" s="25">
        <f>IF(EF34=0,0,EF34/[1]基準人口!$D29*100000)</f>
        <v>19.332388194354944</v>
      </c>
      <c r="EH34" s="24">
        <f t="shared" si="13"/>
        <v>22</v>
      </c>
      <c r="EI34" s="25">
        <f>IF(EH34=0,0,EH34/[1]基準人口!$B29*100000)</f>
        <v>75.169986674411447</v>
      </c>
      <c r="EJ34" s="39">
        <v>7</v>
      </c>
      <c r="EK34" s="25">
        <f>IF(EJ34=0,0,EJ34/[1]基準人口!$C29*100000)</f>
        <v>50.912793657720563</v>
      </c>
      <c r="EL34" s="39">
        <v>15</v>
      </c>
      <c r="EM34" s="25">
        <f>IF(EL34=0,0,EL34/[1]基準人口!$D29*100000)</f>
        <v>96.661940971774712</v>
      </c>
      <c r="EN34" s="24">
        <f t="shared" si="14"/>
        <v>40</v>
      </c>
      <c r="EO34" s="25">
        <f>IF(EN34=0,0,EN34/[1]基準人口!$B29*100000)</f>
        <v>136.67270304438446</v>
      </c>
      <c r="EP34" s="39">
        <v>19</v>
      </c>
      <c r="EQ34" s="25">
        <f>IF(EP34=0,0,EP34/[1]基準人口!$C29*100000)</f>
        <v>138.19186849952723</v>
      </c>
      <c r="ER34" s="39">
        <v>21</v>
      </c>
      <c r="ES34" s="25">
        <f>IF(ER34=0,0,ER34/[1]基準人口!$D29*100000)</f>
        <v>135.32671736048459</v>
      </c>
      <c r="ET34" s="24">
        <f t="shared" si="15"/>
        <v>2</v>
      </c>
      <c r="EU34" s="25">
        <f>IF(ET34=0,0,ET34/[1]基準人口!$B29*100000)</f>
        <v>6.8336351522192231</v>
      </c>
      <c r="EV34" s="39">
        <v>1</v>
      </c>
      <c r="EW34" s="25">
        <f>IF(EV34=0,0,EV34/[1]基準人口!$C29*100000)</f>
        <v>7.2732562368172236</v>
      </c>
      <c r="EX34" s="39">
        <v>1</v>
      </c>
      <c r="EY34" s="25">
        <f>IF(EX34=0,0,EX34/[1]基準人口!$D29*100000)</f>
        <v>6.4441293981183145</v>
      </c>
      <c r="EZ34" s="89" t="s">
        <v>168</v>
      </c>
      <c r="FA34" s="27"/>
      <c r="FB34" s="74" t="s">
        <v>168</v>
      </c>
      <c r="FC34" s="24">
        <f t="shared" si="16"/>
        <v>10</v>
      </c>
      <c r="FD34" s="40">
        <f>IF(FC34=0,0,FC34/[1]基準人口!$B29*100000)</f>
        <v>34.168175761096116</v>
      </c>
      <c r="FE34" s="39">
        <v>7</v>
      </c>
      <c r="FF34" s="40">
        <f>IF(FE34=0,0,FE34/[1]基準人口!$C29*100000)</f>
        <v>50.912793657720563</v>
      </c>
      <c r="FG34" s="39">
        <v>3</v>
      </c>
      <c r="FH34" s="40">
        <f>IF(FG34=0,0,FG34/[1]基準人口!$D29*100000)</f>
        <v>19.332388194354944</v>
      </c>
      <c r="FI34" s="24">
        <f t="shared" si="17"/>
        <v>28</v>
      </c>
      <c r="FJ34" s="40">
        <f>IF(FI34=0,0,FI34/[1]基準人口!$B29*100000)</f>
        <v>95.670892131069124</v>
      </c>
      <c r="FK34" s="39">
        <v>11</v>
      </c>
      <c r="FL34" s="40">
        <f>IF(FK34=0,0,FK34/[1]基準人口!$C29*100000)</f>
        <v>80.005818604989457</v>
      </c>
      <c r="FM34" s="39">
        <v>17</v>
      </c>
      <c r="FN34" s="40">
        <f>IF(FM34=0,0,FM34/[1]基準人口!$D29*100000)</f>
        <v>109.55019976801135</v>
      </c>
      <c r="FO34" s="24">
        <f t="shared" si="18"/>
        <v>6</v>
      </c>
      <c r="FP34" s="25">
        <f>IF(FO34=0,0,FO34/[1]基準人口!$B29*100000)</f>
        <v>20.500905456657669</v>
      </c>
      <c r="FQ34" s="39">
        <v>3</v>
      </c>
      <c r="FR34" s="25">
        <f>IF(FQ34=0,0,FQ34/[1]基準人口!$C29*100000)</f>
        <v>21.819768710451669</v>
      </c>
      <c r="FS34" s="39">
        <v>3</v>
      </c>
      <c r="FT34" s="25">
        <f>IF(FS34=0,0,FS34/[1]基準人口!$D29*100000)</f>
        <v>19.332388194354944</v>
      </c>
      <c r="FU34" s="24">
        <f t="shared" si="19"/>
        <v>39</v>
      </c>
      <c r="FV34" s="40">
        <f>IF(FU34=0,0,FU34/[1]基準人口!$B29*100000)</f>
        <v>133.25588546827487</v>
      </c>
      <c r="FW34" s="39">
        <v>19</v>
      </c>
      <c r="FX34" s="40">
        <f>IF(FW34=0,0,FW34/[1]基準人口!$C29*100000)</f>
        <v>138.19186849952723</v>
      </c>
      <c r="FY34" s="39">
        <v>20</v>
      </c>
      <c r="FZ34" s="40">
        <f>IF(FY34=0,0,FY34/[1]基準人口!$D29*100000)</f>
        <v>128.8825879623663</v>
      </c>
      <c r="GA34" s="24">
        <f t="shared" si="20"/>
        <v>7</v>
      </c>
      <c r="GB34" s="25">
        <f>IF(GA34=0,0,GA34/[1]基準人口!$B29*100000)</f>
        <v>23.917723032767281</v>
      </c>
      <c r="GC34" s="39">
        <v>7</v>
      </c>
      <c r="GD34" s="25">
        <f>IF(GC34=0,0,GC34/[1]基準人口!$C29*100000)</f>
        <v>50.912793657720563</v>
      </c>
      <c r="GE34" s="39">
        <v>0</v>
      </c>
      <c r="GF34" s="25">
        <f>IF(GE34=0,0,GE34/[1]基準人口!$D29*100000)</f>
        <v>0</v>
      </c>
      <c r="GG34" s="24">
        <f t="shared" si="21"/>
        <v>1</v>
      </c>
      <c r="GH34" s="25">
        <f>IF(GG34=0,0,GG34/[1]基準人口!$B29*100000)</f>
        <v>3.4168175761096116</v>
      </c>
      <c r="GI34" s="39">
        <v>0</v>
      </c>
      <c r="GJ34" s="25">
        <f>IF(GI34=0,0,GI34/[1]基準人口!$C29*100000)</f>
        <v>0</v>
      </c>
      <c r="GK34" s="39">
        <v>1</v>
      </c>
      <c r="GL34" s="25">
        <f>IF(GK34=0,0,GK34/[1]基準人口!$D29*100000)</f>
        <v>6.4441293981183145</v>
      </c>
      <c r="GM34" s="89" t="s">
        <v>168</v>
      </c>
      <c r="GN34" s="27"/>
      <c r="GO34" s="74" t="s">
        <v>168</v>
      </c>
      <c r="GP34" s="41">
        <f t="shared" si="22"/>
        <v>3</v>
      </c>
      <c r="GQ34" s="25">
        <f>IF(GP34=0,0,GP34/[1]基準人口!$B29*100000)</f>
        <v>10.250452728328835</v>
      </c>
      <c r="GR34" s="39">
        <v>1</v>
      </c>
      <c r="GS34" s="25">
        <f>IF(GR34=0,0,GR34/[1]基準人口!$C29*100000)</f>
        <v>7.2732562368172236</v>
      </c>
      <c r="GT34" s="39">
        <v>2</v>
      </c>
      <c r="GU34" s="25">
        <f>IF(GT34=0,0,GT34/[1]基準人口!$D29*100000)</f>
        <v>12.888258796236629</v>
      </c>
      <c r="GV34" s="24">
        <f t="shared" si="23"/>
        <v>6</v>
      </c>
      <c r="GW34" s="25">
        <f>IF(GV34=0,0,GV34/[1]基準人口!$B29*100000)</f>
        <v>20.500905456657669</v>
      </c>
      <c r="GX34" s="39">
        <v>3</v>
      </c>
      <c r="GY34" s="25">
        <f>IF(GX34=0,0,GX34/[1]基準人口!$C29*100000)</f>
        <v>21.819768710451669</v>
      </c>
      <c r="GZ34" s="39">
        <v>3</v>
      </c>
      <c r="HA34" s="25">
        <f>IF(GZ34=0,0,GZ34/[1]基準人口!$D29*100000)</f>
        <v>19.332388194354944</v>
      </c>
      <c r="HB34" s="41">
        <f t="shared" si="24"/>
        <v>19</v>
      </c>
      <c r="HC34" s="25">
        <f>IF(HB34=0,0,HB34/[1]基準人口!$B29*100000)</f>
        <v>64.919533946082623</v>
      </c>
      <c r="HD34" s="39">
        <v>2</v>
      </c>
      <c r="HE34" s="25">
        <f>IF(HD34=0,0,HD34/[1]基準人口!$C29*100000)</f>
        <v>14.546512473634447</v>
      </c>
      <c r="HF34" s="39">
        <v>17</v>
      </c>
      <c r="HG34" s="40">
        <f>IF(HF34=0,0,HF34/[1]基準人口!$D29*100000)</f>
        <v>109.55019976801135</v>
      </c>
      <c r="HH34" s="41">
        <f t="shared" si="25"/>
        <v>9</v>
      </c>
      <c r="HI34" s="25">
        <f>IF(HH34=0,0,HH34/[1]基準人口!$B29*100000)</f>
        <v>30.751358184986504</v>
      </c>
      <c r="HJ34" s="39">
        <v>8</v>
      </c>
      <c r="HK34" s="40">
        <f>IF(HJ34=0,0,HJ34/[1]基準人口!$C29*100000)</f>
        <v>58.186049894537788</v>
      </c>
      <c r="HL34" s="39">
        <v>1</v>
      </c>
      <c r="HM34" s="25">
        <f>IF(HL34=0,0,HL34/[1]基準人口!$D29*100000)</f>
        <v>6.4441293981183145</v>
      </c>
      <c r="HN34" s="41">
        <f t="shared" si="26"/>
        <v>0</v>
      </c>
      <c r="HO34" s="25">
        <f>IF(HN34=0,0,HN34/[1]基準人口!$B29*100000)</f>
        <v>0</v>
      </c>
      <c r="HP34" s="39">
        <v>0</v>
      </c>
      <c r="HQ34" s="40">
        <f>IF(HP34=0,0,HP34/[1]基準人口!$C29*100000)</f>
        <v>0</v>
      </c>
      <c r="HR34" s="39">
        <v>0</v>
      </c>
      <c r="HS34" s="25">
        <f>IF(HR34=0,0,HR34/[1]基準人口!$D29*100000)</f>
        <v>0</v>
      </c>
      <c r="HT34" s="41">
        <f t="shared" si="27"/>
        <v>0</v>
      </c>
      <c r="HU34" s="25">
        <f>IF(HT34=0,0,HT34/[1]基準人口!$B29*100000)</f>
        <v>0</v>
      </c>
      <c r="HV34" s="39">
        <v>0</v>
      </c>
      <c r="HW34" s="40">
        <f>IF(HV34=0,0,HV34/[1]基準人口!$C29*100000)</f>
        <v>0</v>
      </c>
      <c r="HX34" s="39">
        <v>0</v>
      </c>
      <c r="HY34" s="25">
        <f>IF(HX34=0,0,HX34/[1]基準人口!$D29*100000)</f>
        <v>0</v>
      </c>
      <c r="HZ34" s="41">
        <f t="shared" si="28"/>
        <v>7</v>
      </c>
      <c r="IA34" s="25">
        <f>IF(HZ34=0,0,HZ34/[1]基準人口!$B29*100000)</f>
        <v>23.917723032767281</v>
      </c>
      <c r="IB34" s="39">
        <v>6</v>
      </c>
      <c r="IC34" s="40">
        <f>IF(IB34=0,0,IB34/[1]基準人口!$C29*100000)</f>
        <v>43.639537420903338</v>
      </c>
      <c r="ID34" s="39">
        <v>1</v>
      </c>
      <c r="IE34" s="42">
        <f>IF(ID34=0,0,ID34/[1]基準人口!$D29*100000)</f>
        <v>6.4441293981183145</v>
      </c>
      <c r="IF34" s="89" t="s">
        <v>168</v>
      </c>
      <c r="IG34" s="35"/>
      <c r="IH34" s="36"/>
      <c r="II34" s="37"/>
      <c r="IJ34" s="37"/>
      <c r="IK34" s="37"/>
      <c r="IL34" s="37"/>
      <c r="IM34" s="37"/>
      <c r="IN34" s="37"/>
      <c r="IO34" s="37"/>
    </row>
    <row r="35" spans="1:249" s="38" customFormat="1" ht="24.75" customHeight="1" x14ac:dyDescent="0.15">
      <c r="A35" s="74" t="s">
        <v>169</v>
      </c>
      <c r="B35" s="23">
        <v>209</v>
      </c>
      <c r="C35" s="24">
        <f t="shared" si="29"/>
        <v>368</v>
      </c>
      <c r="D35" s="25">
        <f>IF(C35=0,0,C35/[1]基準人口!$B30*100000)</f>
        <v>1365.3396653433756</v>
      </c>
      <c r="E35" s="39">
        <v>180</v>
      </c>
      <c r="F35" s="25">
        <f>IF(E35=0,0,E35/[1]基準人口!$C30*100000)</f>
        <v>1437.0110170844644</v>
      </c>
      <c r="G35" s="39">
        <v>188</v>
      </c>
      <c r="H35" s="25">
        <f>IF(G35=0,0,G35/[1]基準人口!$D30*100000)</f>
        <v>1303.1122201427879</v>
      </c>
      <c r="I35" s="24">
        <f t="shared" si="30"/>
        <v>2</v>
      </c>
      <c r="J35" s="25">
        <f>IF(I35=0,0,I35/[1]基準人口!$B30*100000)</f>
        <v>7.4203242681705195</v>
      </c>
      <c r="K35" s="39">
        <v>0</v>
      </c>
      <c r="L35" s="25">
        <f>IF(K35=0,0,K35/[1]基準人口!$C30*100000)</f>
        <v>0</v>
      </c>
      <c r="M35" s="39">
        <v>2</v>
      </c>
      <c r="N35" s="25">
        <f>IF(M35=0,0,M35/[1]基準人口!$D30*100000)</f>
        <v>13.862895958965829</v>
      </c>
      <c r="O35" s="24">
        <f t="shared" si="31"/>
        <v>85</v>
      </c>
      <c r="P35" s="25">
        <f>IF(O35=0,0,O35/[1]基準人口!$B30*100000)</f>
        <v>315.36378139724707</v>
      </c>
      <c r="Q35" s="39">
        <v>48</v>
      </c>
      <c r="R35" s="25">
        <f>IF(Q35=0,0,Q35/[1]基準人口!$C30*100000)</f>
        <v>383.20293788919048</v>
      </c>
      <c r="S35" s="39">
        <v>37</v>
      </c>
      <c r="T35" s="25">
        <f>IF(S35=0,0,S35/[1]基準人口!$D30*100000)</f>
        <v>256.46357524086784</v>
      </c>
      <c r="U35" s="24">
        <f t="shared" si="0"/>
        <v>3</v>
      </c>
      <c r="V35" s="25">
        <f>IF(U35=0,0,U35/[1]基準人口!$B30*100000)</f>
        <v>11.130486402255778</v>
      </c>
      <c r="W35" s="39">
        <v>2</v>
      </c>
      <c r="X35" s="25">
        <f>IF(W35=0,0,W35/[1]基準人口!$C30*100000)</f>
        <v>15.966789078716269</v>
      </c>
      <c r="Y35" s="39">
        <v>1</v>
      </c>
      <c r="Z35" s="25">
        <f>IF(Y35=0,0,Y35/[1]基準人口!$D30*100000)</f>
        <v>6.9314479794829147</v>
      </c>
      <c r="AA35" s="24">
        <f t="shared" si="1"/>
        <v>9</v>
      </c>
      <c r="AB35" s="25">
        <f>IF(AA35=0,0,AA35/[1]基準人口!$B30*100000)</f>
        <v>33.391459206767337</v>
      </c>
      <c r="AC35" s="39">
        <v>7</v>
      </c>
      <c r="AD35" s="25">
        <f>IF(AC35=0,0,AC35/[1]基準人口!$C30*100000)</f>
        <v>55.883761775506947</v>
      </c>
      <c r="AE35" s="39">
        <v>2</v>
      </c>
      <c r="AF35" s="25">
        <f>IF(AE35=0,0,AE35/[1]基準人口!$D30*100000)</f>
        <v>13.862895958965829</v>
      </c>
      <c r="AG35" s="24">
        <f t="shared" si="32"/>
        <v>4</v>
      </c>
      <c r="AH35" s="25">
        <f>IF(AG35=0,0,AG35/[1]基準人口!$B30*100000)</f>
        <v>14.840648536341039</v>
      </c>
      <c r="AI35" s="39">
        <v>2</v>
      </c>
      <c r="AJ35" s="25">
        <f>IF(AI35=0,0,AI35/[1]基準人口!$C30*100000)</f>
        <v>15.966789078716269</v>
      </c>
      <c r="AK35" s="39">
        <v>2</v>
      </c>
      <c r="AL35" s="25">
        <f>IF(AK35=0,0,AK35/[1]基準人口!$D30*100000)</f>
        <v>13.862895958965829</v>
      </c>
      <c r="AM35" s="89" t="s">
        <v>169</v>
      </c>
      <c r="AN35" s="27"/>
      <c r="AO35" s="95" t="s">
        <v>169</v>
      </c>
      <c r="AP35" s="24">
        <f t="shared" si="2"/>
        <v>3</v>
      </c>
      <c r="AQ35" s="25">
        <f>IF(AP35=0,0,AP35/[1]基準人口!$B30*100000)</f>
        <v>11.130486402255778</v>
      </c>
      <c r="AR35" s="39">
        <v>2</v>
      </c>
      <c r="AS35" s="25">
        <f>IF(AR35=0,0,AR35/[1]基準人口!$C30*100000)</f>
        <v>15.966789078716269</v>
      </c>
      <c r="AT35" s="39">
        <v>1</v>
      </c>
      <c r="AU35" s="25">
        <f>IF(AT35=0,0,AT35/[1]基準人口!$D30*100000)</f>
        <v>6.9314479794829147</v>
      </c>
      <c r="AV35" s="24">
        <f t="shared" si="3"/>
        <v>7</v>
      </c>
      <c r="AW35" s="25">
        <f>IF(AV35=0,0,AV35/[1]基準人口!$B30*100000)</f>
        <v>25.971134938596816</v>
      </c>
      <c r="AX35" s="39">
        <f t="shared" si="33"/>
        <v>4</v>
      </c>
      <c r="AY35" s="25">
        <f>IF(AX35=0,0,AX35/[1]基準人口!$C30*100000)</f>
        <v>31.933578157432539</v>
      </c>
      <c r="AZ35" s="39">
        <f t="shared" si="33"/>
        <v>3</v>
      </c>
      <c r="BA35" s="25">
        <f>IF(AZ35=0,0,AZ35/[1]基準人口!$D30*100000)</f>
        <v>20.794343938448741</v>
      </c>
      <c r="BB35" s="24">
        <f t="shared" si="4"/>
        <v>10</v>
      </c>
      <c r="BC35" s="25">
        <f>IF(BB35=0,0,BB35/[1]基準人口!$B30*100000)</f>
        <v>37.101621340852596</v>
      </c>
      <c r="BD35" s="39">
        <v>3</v>
      </c>
      <c r="BE35" s="25">
        <f>IF(BD35=0,0,BD35/[1]基準人口!$C30*100000)</f>
        <v>23.950183618074405</v>
      </c>
      <c r="BF35" s="39">
        <v>7</v>
      </c>
      <c r="BG35" s="25">
        <f>IF(BF35=0,0,BF35/[1]基準人口!$D30*100000)</f>
        <v>48.520135856380399</v>
      </c>
      <c r="BH35" s="24">
        <f t="shared" si="5"/>
        <v>1</v>
      </c>
      <c r="BI35" s="25">
        <f>IF(BH35=0,0,BH35/[1]基準人口!$B30*100000)</f>
        <v>3.7101621340852597</v>
      </c>
      <c r="BJ35" s="39">
        <v>0</v>
      </c>
      <c r="BK35" s="25">
        <f>IF(BJ35=0,0,BJ35/[1]基準人口!$C30*100000)</f>
        <v>0</v>
      </c>
      <c r="BL35" s="39">
        <v>1</v>
      </c>
      <c r="BM35" s="25">
        <f>IF(BL35=0,0,BL35/[1]基準人口!$D30*100000)</f>
        <v>6.9314479794829147</v>
      </c>
      <c r="BN35" s="24">
        <f t="shared" si="6"/>
        <v>11</v>
      </c>
      <c r="BO35" s="25">
        <f>IF(BN35=0,0,BN35/[1]基準人口!$B30*100000)</f>
        <v>40.811783474937855</v>
      </c>
      <c r="BP35" s="39">
        <v>5</v>
      </c>
      <c r="BQ35" s="25">
        <f>IF(BP35=0,0,BP35/[1]基準人口!$C30*100000)</f>
        <v>39.91697269679068</v>
      </c>
      <c r="BR35" s="39">
        <v>6</v>
      </c>
      <c r="BS35" s="25">
        <f>IF(BR35=0,0,BR35/[1]基準人口!$D30*100000)</f>
        <v>41.588687876897481</v>
      </c>
      <c r="BT35" s="24">
        <f t="shared" si="34"/>
        <v>18</v>
      </c>
      <c r="BU35" s="25">
        <f>IF(BT35=0,0,BT35/[1]基準人口!$B30*100000)</f>
        <v>66.782918413534674</v>
      </c>
      <c r="BV35" s="39">
        <v>12</v>
      </c>
      <c r="BW35" s="25">
        <f>IF(BV35=0,0,BV35/[1]基準人口!$C30*100000)</f>
        <v>95.80073447229762</v>
      </c>
      <c r="BX35" s="39">
        <v>6</v>
      </c>
      <c r="BY35" s="25">
        <f>IF(BX35=0,0,BX35/[1]基準人口!$D30*100000)</f>
        <v>41.588687876897481</v>
      </c>
      <c r="BZ35" s="89" t="s">
        <v>169</v>
      </c>
      <c r="CA35" s="27"/>
      <c r="CB35" s="74" t="s">
        <v>169</v>
      </c>
      <c r="CC35" s="24">
        <f t="shared" si="35"/>
        <v>3</v>
      </c>
      <c r="CD35" s="25">
        <f>IF(CC35=0,0,CC35/[1]基準人口!$B30*100000)</f>
        <v>11.130486402255778</v>
      </c>
      <c r="CE35" s="39">
        <v>0</v>
      </c>
      <c r="CF35" s="25">
        <f>IF(CE35=0,0,CE35/[1]基準人口!$C30*100000)</f>
        <v>0</v>
      </c>
      <c r="CG35" s="39">
        <v>3</v>
      </c>
      <c r="CH35" s="25">
        <f>IF(CG35=0,0,CG35/[1]基準人口!$D30*100000)</f>
        <v>20.794343938448741</v>
      </c>
      <c r="CI35" s="24">
        <f t="shared" si="36"/>
        <v>3</v>
      </c>
      <c r="CJ35" s="25">
        <f>IF(CI35=0,0,CI35/[1]基準人口!$D30*100000)</f>
        <v>20.794343938448741</v>
      </c>
      <c r="CK35" s="45">
        <v>0</v>
      </c>
      <c r="CL35" s="29" t="s">
        <v>124</v>
      </c>
      <c r="CM35" s="39">
        <v>3</v>
      </c>
      <c r="CN35" s="25">
        <f>IF(CM35=0,0,CM35/[1]基準人口!$D30*100000)</f>
        <v>20.794343938448741</v>
      </c>
      <c r="CO35" s="24">
        <f t="shared" si="37"/>
        <v>2</v>
      </c>
      <c r="CP35" s="25">
        <f>IF(CO35=0,0,CO35/[1]基準人口!$B30*100000)</f>
        <v>7.4203242681705195</v>
      </c>
      <c r="CQ35" s="39">
        <v>2</v>
      </c>
      <c r="CR35" s="25">
        <f>IF(CQ35=0,0,CQ35/[1]基準人口!$C30*100000)</f>
        <v>15.966789078716269</v>
      </c>
      <c r="CS35" s="39">
        <v>0</v>
      </c>
      <c r="CT35" s="25">
        <f>IF(CS35=0,0,CS35/[1]基準人口!$D30*100000)</f>
        <v>0</v>
      </c>
      <c r="CU35" s="24">
        <f t="shared" si="7"/>
        <v>2</v>
      </c>
      <c r="CV35" s="25">
        <f>IF(CU35=0,0,CU35/[1]基準人口!$B30*100000)</f>
        <v>7.4203242681705195</v>
      </c>
      <c r="CW35" s="39">
        <v>1</v>
      </c>
      <c r="CX35" s="25">
        <f>IF(CW35=0,0,CW35/[1]基準人口!$C30*100000)</f>
        <v>7.9833945393581347</v>
      </c>
      <c r="CY35" s="39">
        <v>1</v>
      </c>
      <c r="CZ35" s="25">
        <f>IF(CY35=0,0,CY35/[1]基準人口!$D30*100000)</f>
        <v>6.9314479794829147</v>
      </c>
      <c r="DA35" s="24">
        <f t="shared" si="8"/>
        <v>4</v>
      </c>
      <c r="DB35" s="25">
        <f>IF(DA35=0,0,DA35/[1]基準人口!$B30*100000)</f>
        <v>14.840648536341039</v>
      </c>
      <c r="DC35" s="39">
        <v>1</v>
      </c>
      <c r="DD35" s="25">
        <f>IF(DC35=0,0,DC35/[1]基準人口!$C30*100000)</f>
        <v>7.9833945393581347</v>
      </c>
      <c r="DE35" s="39">
        <v>3</v>
      </c>
      <c r="DF35" s="25">
        <f>IF(DE35=0,0,DE35/[1]基準人口!$D30*100000)</f>
        <v>20.794343938448741</v>
      </c>
      <c r="DG35" s="24">
        <f t="shared" si="9"/>
        <v>61</v>
      </c>
      <c r="DH35" s="25">
        <f>IF(DG35=0,0,DG35/[1]基準人口!$B30*100000)</f>
        <v>226.31989017920083</v>
      </c>
      <c r="DI35" s="39">
        <v>23</v>
      </c>
      <c r="DJ35" s="25">
        <f>IF(DI35=0,0,DI35/[1]基準人口!$C30*100000)</f>
        <v>183.61807440523711</v>
      </c>
      <c r="DK35" s="39">
        <v>38</v>
      </c>
      <c r="DL35" s="25">
        <f>IF(DK35=0,0,DK35/[1]基準人口!$D30*100000)</f>
        <v>263.39502322035071</v>
      </c>
      <c r="DM35" s="89" t="s">
        <v>169</v>
      </c>
      <c r="DN35" s="27"/>
      <c r="DO35" s="74" t="s">
        <v>169</v>
      </c>
      <c r="DP35" s="24">
        <f t="shared" si="10"/>
        <v>4</v>
      </c>
      <c r="DQ35" s="25">
        <f>IF(DP35=0,0,DP35/[1]基準人口!$B30*100000)</f>
        <v>14.840648536341039</v>
      </c>
      <c r="DR35" s="39">
        <v>2</v>
      </c>
      <c r="DS35" s="25">
        <f>IF(DR35=0,0,DR35/[1]基準人口!$C30*100000)</f>
        <v>15.966789078716269</v>
      </c>
      <c r="DT35" s="39">
        <v>2</v>
      </c>
      <c r="DU35" s="25">
        <f>IF(DT35=0,0,DT35/[1]基準人口!$D30*100000)</f>
        <v>13.862895958965829</v>
      </c>
      <c r="DV35" s="24">
        <f t="shared" si="11"/>
        <v>5</v>
      </c>
      <c r="DW35" s="25">
        <f>IF(DV35=0,0,DV35/[1]基準人口!$B30*100000)</f>
        <v>18.550810670426298</v>
      </c>
      <c r="DX35" s="39">
        <v>2</v>
      </c>
      <c r="DY35" s="25">
        <f>IF(DX35=0,0,DX35/[1]基準人口!$C30*100000)</f>
        <v>15.966789078716269</v>
      </c>
      <c r="DZ35" s="39">
        <v>3</v>
      </c>
      <c r="EA35" s="25">
        <f>IF(DZ35=0,0,DZ35/[1]基準人口!$D30*100000)</f>
        <v>20.794343938448741</v>
      </c>
      <c r="EB35" s="24">
        <f t="shared" si="12"/>
        <v>16</v>
      </c>
      <c r="EC35" s="25">
        <f>IF(EB35=0,0,EB35/[1]基準人口!$B30*100000)</f>
        <v>59.362594145364156</v>
      </c>
      <c r="ED35" s="39">
        <v>8</v>
      </c>
      <c r="EE35" s="25">
        <f>IF(ED35=0,0,ED35/[1]基準人口!$C30*100000)</f>
        <v>63.867156314865078</v>
      </c>
      <c r="EF35" s="39">
        <v>8</v>
      </c>
      <c r="EG35" s="25">
        <f>IF(EF35=0,0,EF35/[1]基準人口!$D30*100000)</f>
        <v>55.451583835863318</v>
      </c>
      <c r="EH35" s="24">
        <f t="shared" si="13"/>
        <v>27</v>
      </c>
      <c r="EI35" s="25">
        <f>IF(EH35=0,0,EH35/[1]基準人口!$B30*100000)</f>
        <v>100.17437762030201</v>
      </c>
      <c r="EJ35" s="39">
        <v>8</v>
      </c>
      <c r="EK35" s="25">
        <f>IF(EJ35=0,0,EJ35/[1]基準人口!$C30*100000)</f>
        <v>63.867156314865078</v>
      </c>
      <c r="EL35" s="39">
        <v>19</v>
      </c>
      <c r="EM35" s="25">
        <f>IF(EL35=0,0,EL35/[1]基準人口!$D30*100000)</f>
        <v>131.69751161017535</v>
      </c>
      <c r="EN35" s="24">
        <f t="shared" si="14"/>
        <v>30</v>
      </c>
      <c r="EO35" s="25">
        <f>IF(EN35=0,0,EN35/[1]基準人口!$B30*100000)</f>
        <v>111.30486402255778</v>
      </c>
      <c r="EP35" s="39">
        <v>16</v>
      </c>
      <c r="EQ35" s="25">
        <f>IF(EP35=0,0,EP35/[1]基準人口!$C30*100000)</f>
        <v>127.73431262973016</v>
      </c>
      <c r="ER35" s="39">
        <v>14</v>
      </c>
      <c r="ES35" s="25">
        <f>IF(ER35=0,0,ER35/[1]基準人口!$D30*100000)</f>
        <v>97.040271712760799</v>
      </c>
      <c r="ET35" s="24">
        <f t="shared" si="15"/>
        <v>3</v>
      </c>
      <c r="EU35" s="25">
        <f>IF(ET35=0,0,ET35/[1]基準人口!$B30*100000)</f>
        <v>11.130486402255778</v>
      </c>
      <c r="EV35" s="39">
        <v>1</v>
      </c>
      <c r="EW35" s="25">
        <f>IF(EV35=0,0,EV35/[1]基準人口!$C30*100000)</f>
        <v>7.9833945393581347</v>
      </c>
      <c r="EX35" s="39">
        <v>2</v>
      </c>
      <c r="EY35" s="25">
        <f>IF(EX35=0,0,EX35/[1]基準人口!$D30*100000)</f>
        <v>13.862895958965829</v>
      </c>
      <c r="EZ35" s="89" t="s">
        <v>169</v>
      </c>
      <c r="FA35" s="27"/>
      <c r="FB35" s="74" t="s">
        <v>169</v>
      </c>
      <c r="FC35" s="24">
        <f t="shared" si="16"/>
        <v>8</v>
      </c>
      <c r="FD35" s="40">
        <f>IF(FC35=0,0,FC35/[1]基準人口!$B30*100000)</f>
        <v>29.681297072682078</v>
      </c>
      <c r="FE35" s="39">
        <v>5</v>
      </c>
      <c r="FF35" s="40">
        <f>IF(FE35=0,0,FE35/[1]基準人口!$C30*100000)</f>
        <v>39.91697269679068</v>
      </c>
      <c r="FG35" s="39">
        <v>3</v>
      </c>
      <c r="FH35" s="40">
        <f>IF(FG35=0,0,FG35/[1]基準人口!$D30*100000)</f>
        <v>20.794343938448741</v>
      </c>
      <c r="FI35" s="24">
        <f t="shared" si="17"/>
        <v>19</v>
      </c>
      <c r="FJ35" s="40">
        <f>IF(FI35=0,0,FI35/[1]基準人口!$B30*100000)</f>
        <v>70.493080547619925</v>
      </c>
      <c r="FK35" s="39">
        <v>10</v>
      </c>
      <c r="FL35" s="40">
        <f>IF(FK35=0,0,FK35/[1]基準人口!$C30*100000)</f>
        <v>79.833945393581359</v>
      </c>
      <c r="FM35" s="39">
        <v>9</v>
      </c>
      <c r="FN35" s="40">
        <f>IF(FM35=0,0,FM35/[1]基準人口!$D30*100000)</f>
        <v>62.383031815346229</v>
      </c>
      <c r="FO35" s="24">
        <f t="shared" si="18"/>
        <v>9</v>
      </c>
      <c r="FP35" s="25">
        <f>IF(FO35=0,0,FO35/[1]基準人口!$B30*100000)</f>
        <v>33.391459206767337</v>
      </c>
      <c r="FQ35" s="39">
        <v>5</v>
      </c>
      <c r="FR35" s="25">
        <f>IF(FQ35=0,0,FQ35/[1]基準人口!$C30*100000)</f>
        <v>39.91697269679068</v>
      </c>
      <c r="FS35" s="39">
        <v>4</v>
      </c>
      <c r="FT35" s="25">
        <f>IF(FS35=0,0,FS35/[1]基準人口!$D30*100000)</f>
        <v>27.725791917931659</v>
      </c>
      <c r="FU35" s="24">
        <f t="shared" si="19"/>
        <v>46</v>
      </c>
      <c r="FV35" s="40">
        <f>IF(FU35=0,0,FU35/[1]基準人口!$B30*100000)</f>
        <v>170.66745816792195</v>
      </c>
      <c r="FW35" s="39">
        <v>18</v>
      </c>
      <c r="FX35" s="40">
        <f>IF(FW35=0,0,FW35/[1]基準人口!$C30*100000)</f>
        <v>143.70110170844643</v>
      </c>
      <c r="FY35" s="39">
        <v>28</v>
      </c>
      <c r="FZ35" s="40">
        <f>IF(FY35=0,0,FY35/[1]基準人口!$D30*100000)</f>
        <v>194.0805434255216</v>
      </c>
      <c r="GA35" s="24">
        <f t="shared" si="20"/>
        <v>5</v>
      </c>
      <c r="GB35" s="25">
        <f>IF(GA35=0,0,GA35/[1]基準人口!$B30*100000)</f>
        <v>18.550810670426298</v>
      </c>
      <c r="GC35" s="39">
        <v>4</v>
      </c>
      <c r="GD35" s="25">
        <f>IF(GC35=0,0,GC35/[1]基準人口!$C30*100000)</f>
        <v>31.933578157432539</v>
      </c>
      <c r="GE35" s="39">
        <v>1</v>
      </c>
      <c r="GF35" s="25">
        <f>IF(GE35=0,0,GE35/[1]基準人口!$D30*100000)</f>
        <v>6.9314479794829147</v>
      </c>
      <c r="GG35" s="24">
        <f t="shared" si="21"/>
        <v>3</v>
      </c>
      <c r="GH35" s="25">
        <f>IF(GG35=0,0,GG35/[1]基準人口!$B30*100000)</f>
        <v>11.130486402255778</v>
      </c>
      <c r="GI35" s="39">
        <v>0</v>
      </c>
      <c r="GJ35" s="25">
        <f>IF(GI35=0,0,GI35/[1]基準人口!$C30*100000)</f>
        <v>0</v>
      </c>
      <c r="GK35" s="39">
        <v>3</v>
      </c>
      <c r="GL35" s="25">
        <f>IF(GK35=0,0,GK35/[1]基準人口!$D30*100000)</f>
        <v>20.794343938448741</v>
      </c>
      <c r="GM35" s="89" t="s">
        <v>169</v>
      </c>
      <c r="GN35" s="27"/>
      <c r="GO35" s="74" t="s">
        <v>169</v>
      </c>
      <c r="GP35" s="41">
        <f t="shared" si="22"/>
        <v>3</v>
      </c>
      <c r="GQ35" s="25">
        <f>IF(GP35=0,0,GP35/[1]基準人口!$B30*100000)</f>
        <v>11.130486402255778</v>
      </c>
      <c r="GR35" s="39">
        <v>3</v>
      </c>
      <c r="GS35" s="25">
        <f>IF(GR35=0,0,GR35/[1]基準人口!$C30*100000)</f>
        <v>23.950183618074405</v>
      </c>
      <c r="GT35" s="39">
        <v>0</v>
      </c>
      <c r="GU35" s="25">
        <f>IF(GT35=0,0,GT35/[1]基準人口!$D30*100000)</f>
        <v>0</v>
      </c>
      <c r="GV35" s="24">
        <f t="shared" si="23"/>
        <v>6</v>
      </c>
      <c r="GW35" s="25">
        <f>IF(GV35=0,0,GV35/[1]基準人口!$B30*100000)</f>
        <v>22.260972804511557</v>
      </c>
      <c r="GX35" s="39">
        <v>3</v>
      </c>
      <c r="GY35" s="25">
        <f>IF(GX35=0,0,GX35/[1]基準人口!$C30*100000)</f>
        <v>23.950183618074405</v>
      </c>
      <c r="GZ35" s="39">
        <v>3</v>
      </c>
      <c r="HA35" s="25">
        <f>IF(GZ35=0,0,GZ35/[1]基準人口!$D30*100000)</f>
        <v>20.794343938448741</v>
      </c>
      <c r="HB35" s="41">
        <f t="shared" si="24"/>
        <v>9</v>
      </c>
      <c r="HC35" s="25">
        <f>IF(HB35=0,0,HB35/[1]基準人口!$B30*100000)</f>
        <v>33.391459206767337</v>
      </c>
      <c r="HD35" s="39">
        <v>3</v>
      </c>
      <c r="HE35" s="25">
        <f>IF(HD35=0,0,HD35/[1]基準人口!$C30*100000)</f>
        <v>23.950183618074405</v>
      </c>
      <c r="HF35" s="39">
        <v>6</v>
      </c>
      <c r="HG35" s="40">
        <f>IF(HF35=0,0,HF35/[1]基準人口!$D30*100000)</f>
        <v>41.588687876897481</v>
      </c>
      <c r="HH35" s="41">
        <f t="shared" si="25"/>
        <v>17</v>
      </c>
      <c r="HI35" s="25">
        <f>IF(HH35=0,0,HH35/[1]基準人口!$B30*100000)</f>
        <v>63.072756279449415</v>
      </c>
      <c r="HJ35" s="39">
        <v>6</v>
      </c>
      <c r="HK35" s="40">
        <f>IF(HJ35=0,0,HJ35/[1]基準人口!$C30*100000)</f>
        <v>47.90036723614881</v>
      </c>
      <c r="HL35" s="39">
        <v>11</v>
      </c>
      <c r="HM35" s="25">
        <f>IF(HL35=0,0,HL35/[1]基準人口!$D30*100000)</f>
        <v>76.245927774312051</v>
      </c>
      <c r="HN35" s="41">
        <f t="shared" si="26"/>
        <v>1</v>
      </c>
      <c r="HO35" s="25">
        <f>IF(HN35=0,0,HN35/[1]基準人口!$B30*100000)</f>
        <v>3.7101621340852597</v>
      </c>
      <c r="HP35" s="39">
        <v>0</v>
      </c>
      <c r="HQ35" s="40">
        <f>IF(HP35=0,0,HP35/[1]基準人口!$C30*100000)</f>
        <v>0</v>
      </c>
      <c r="HR35" s="39">
        <v>1</v>
      </c>
      <c r="HS35" s="25">
        <f>IF(HR35=0,0,HR35/[1]基準人口!$D30*100000)</f>
        <v>6.9314479794829147</v>
      </c>
      <c r="HT35" s="41">
        <f t="shared" si="27"/>
        <v>1</v>
      </c>
      <c r="HU35" s="25">
        <f>IF(HT35=0,0,HT35/[1]基準人口!$B30*100000)</f>
        <v>3.7101621340852597</v>
      </c>
      <c r="HV35" s="39">
        <v>0</v>
      </c>
      <c r="HW35" s="40">
        <f>IF(HV35=0,0,HV35/[1]基準人口!$C30*100000)</f>
        <v>0</v>
      </c>
      <c r="HX35" s="39">
        <v>1</v>
      </c>
      <c r="HY35" s="25">
        <f>IF(HX35=0,0,HX35/[1]基準人口!$D30*100000)</f>
        <v>6.9314479794829147</v>
      </c>
      <c r="HZ35" s="41">
        <f t="shared" si="28"/>
        <v>7</v>
      </c>
      <c r="IA35" s="25">
        <f>IF(HZ35=0,0,HZ35/[1]基準人口!$B30*100000)</f>
        <v>25.971134938596816</v>
      </c>
      <c r="IB35" s="39">
        <v>7</v>
      </c>
      <c r="IC35" s="40">
        <f>IF(IB35=0,0,IB35/[1]基準人口!$C30*100000)</f>
        <v>55.883761775506947</v>
      </c>
      <c r="ID35" s="39">
        <v>0</v>
      </c>
      <c r="IE35" s="42">
        <f>IF(ID35=0,0,ID35/[1]基準人口!$D30*100000)</f>
        <v>0</v>
      </c>
      <c r="IF35" s="89" t="s">
        <v>169</v>
      </c>
      <c r="IG35" s="35"/>
      <c r="IH35" s="36"/>
      <c r="II35" s="37"/>
      <c r="IJ35" s="37"/>
      <c r="IK35" s="37"/>
      <c r="IL35" s="37"/>
      <c r="IM35" s="37"/>
      <c r="IN35" s="37"/>
      <c r="IO35" s="37"/>
    </row>
    <row r="36" spans="1:249" s="38" customFormat="1" ht="24.75" customHeight="1" x14ac:dyDescent="0.15">
      <c r="A36" s="74" t="s">
        <v>170</v>
      </c>
      <c r="B36" s="23"/>
      <c r="C36" s="24">
        <f t="shared" si="29"/>
        <v>577</v>
      </c>
      <c r="D36" s="25">
        <f>IF(C36=0,0,C36/[1]基準人口!$B31*100000)</f>
        <v>1456.7764088063018</v>
      </c>
      <c r="E36" s="39">
        <f>SUM(E37:E39)</f>
        <v>261</v>
      </c>
      <c r="F36" s="25">
        <f>IF(E36=0,0,E36/[1]基準人口!$C31*100000)</f>
        <v>1409.1350826044704</v>
      </c>
      <c r="G36" s="39">
        <f>SUM(G37:G39)</f>
        <v>316</v>
      </c>
      <c r="H36" s="25">
        <f>IF(G36=0,0,G36/[1]基準人口!$D31*100000)</f>
        <v>1498.6246798823865</v>
      </c>
      <c r="I36" s="24">
        <f t="shared" si="30"/>
        <v>2</v>
      </c>
      <c r="J36" s="25">
        <f>IF(I36=0,0,I36/[1]基準人口!$B31*100000)</f>
        <v>5.0494849525348409</v>
      </c>
      <c r="K36" s="39">
        <f>SUM(K37:K39)</f>
        <v>1</v>
      </c>
      <c r="L36" s="25">
        <f>IF(K36=0,0,K36/[1]基準人口!$C31*100000)</f>
        <v>5.3989849908217256</v>
      </c>
      <c r="M36" s="39">
        <f>SUM(M37:M39)</f>
        <v>1</v>
      </c>
      <c r="N36" s="25">
        <f>IF(M36=0,0,M36/[1]基準人口!$D31*100000)</f>
        <v>4.7424831641847671</v>
      </c>
      <c r="O36" s="24">
        <f t="shared" si="31"/>
        <v>137</v>
      </c>
      <c r="P36" s="25">
        <f>IF(O36=0,0,O36/[1]基準人口!$B31*100000)</f>
        <v>345.88971924863665</v>
      </c>
      <c r="Q36" s="39">
        <f>SUM(Q37:Q39)</f>
        <v>77</v>
      </c>
      <c r="R36" s="25">
        <f>IF(Q36=0,0,Q36/[1]基準人口!$C31*100000)</f>
        <v>415.72184429327285</v>
      </c>
      <c r="S36" s="39">
        <f>SUM(S37:S39)</f>
        <v>60</v>
      </c>
      <c r="T36" s="25">
        <f>IF(S36=0,0,S36/[1]基準人口!$D31*100000)</f>
        <v>284.54898985108605</v>
      </c>
      <c r="U36" s="24">
        <f t="shared" si="0"/>
        <v>3</v>
      </c>
      <c r="V36" s="25">
        <f>IF(U36=0,0,U36/[1]基準人口!$B31*100000)</f>
        <v>7.5742274288022626</v>
      </c>
      <c r="W36" s="39">
        <f>SUM(W37:W39)</f>
        <v>2</v>
      </c>
      <c r="X36" s="25">
        <f>IF(W36=0,0,W36/[1]基準人口!$C31*100000)</f>
        <v>10.797969981643451</v>
      </c>
      <c r="Y36" s="39">
        <f>SUM(Y37:Y39)</f>
        <v>1</v>
      </c>
      <c r="Z36" s="25">
        <f>IF(Y36=0,0,Y36/[1]基準人口!$D31*100000)</f>
        <v>4.7424831641847671</v>
      </c>
      <c r="AA36" s="24">
        <f t="shared" si="1"/>
        <v>20</v>
      </c>
      <c r="AB36" s="25">
        <f>IF(AA36=0,0,AA36/[1]基準人口!$B31*100000)</f>
        <v>50.494849525348414</v>
      </c>
      <c r="AC36" s="39">
        <f>SUM(AC37:AC39)</f>
        <v>16</v>
      </c>
      <c r="AD36" s="25">
        <f>IF(AC36=0,0,AC36/[1]基準人口!$C31*100000)</f>
        <v>86.383759853147609</v>
      </c>
      <c r="AE36" s="39">
        <f>SUM(AE37:AE39)</f>
        <v>4</v>
      </c>
      <c r="AF36" s="25">
        <f>IF(AE36=0,0,AE36/[1]基準人口!$D31*100000)</f>
        <v>18.969932656739068</v>
      </c>
      <c r="AG36" s="24">
        <f t="shared" si="32"/>
        <v>11</v>
      </c>
      <c r="AH36" s="25">
        <f>IF(AG36=0,0,AG36/[1]基準人口!$B31*100000)</f>
        <v>27.772167238941627</v>
      </c>
      <c r="AI36" s="39">
        <f>SUM(AI37:AI39)</f>
        <v>6</v>
      </c>
      <c r="AJ36" s="25">
        <f>IF(AI36=0,0,AI36/[1]基準人口!$C31*100000)</f>
        <v>32.39390994493035</v>
      </c>
      <c r="AK36" s="39">
        <f>SUM(AK37:AK39)</f>
        <v>5</v>
      </c>
      <c r="AL36" s="25">
        <f>IF(AK36=0,0,AK36/[1]基準人口!$D31*100000)</f>
        <v>23.712415820923837</v>
      </c>
      <c r="AM36" s="89" t="s">
        <v>170</v>
      </c>
      <c r="AN36" s="27"/>
      <c r="AO36" s="95" t="s">
        <v>170</v>
      </c>
      <c r="AP36" s="24">
        <f t="shared" si="2"/>
        <v>1</v>
      </c>
      <c r="AQ36" s="25">
        <f>IF(AP36=0,0,AP36/[1]基準人口!$B31*100000)</f>
        <v>2.5247424762674204</v>
      </c>
      <c r="AR36" s="39">
        <f>SUM(AR37:AR39)</f>
        <v>0</v>
      </c>
      <c r="AS36" s="25">
        <f>IF(AR36=0,0,AR36/[1]基準人口!$C31*100000)</f>
        <v>0</v>
      </c>
      <c r="AT36" s="39">
        <f>SUM(AT37:AT39)</f>
        <v>1</v>
      </c>
      <c r="AU36" s="25">
        <f>IF(AT36=0,0,AT36/[1]基準人口!$D31*100000)</f>
        <v>4.7424831641847671</v>
      </c>
      <c r="AV36" s="24">
        <f t="shared" si="3"/>
        <v>12</v>
      </c>
      <c r="AW36" s="25">
        <f>IF(AV36=0,0,AV36/[1]基準人口!$B31*100000)</f>
        <v>30.296909715209051</v>
      </c>
      <c r="AX36" s="39">
        <f t="shared" si="33"/>
        <v>6</v>
      </c>
      <c r="AY36" s="25">
        <f>IF(AX36=0,0,AX36/[1]基準人口!$C31*100000)</f>
        <v>32.39390994493035</v>
      </c>
      <c r="AZ36" s="39">
        <f t="shared" si="33"/>
        <v>6</v>
      </c>
      <c r="BA36" s="25">
        <f>IF(AZ36=0,0,AZ36/[1]基準人口!$D31*100000)</f>
        <v>28.454898985108606</v>
      </c>
      <c r="BB36" s="24">
        <f t="shared" si="4"/>
        <v>17</v>
      </c>
      <c r="BC36" s="25">
        <f>IF(BB36=0,0,BB36/[1]基準人口!$B31*100000)</f>
        <v>42.920622096546154</v>
      </c>
      <c r="BD36" s="39">
        <f>SUM(BD37:BD39)</f>
        <v>10</v>
      </c>
      <c r="BE36" s="25">
        <f>IF(BD36=0,0,BD36/[1]基準人口!$C31*100000)</f>
        <v>53.989849908217252</v>
      </c>
      <c r="BF36" s="39">
        <f>SUM(BF37:BF39)</f>
        <v>7</v>
      </c>
      <c r="BG36" s="25">
        <f>IF(BF36=0,0,BF36/[1]基準人口!$D31*100000)</f>
        <v>33.197382149293368</v>
      </c>
      <c r="BH36" s="24">
        <f t="shared" si="5"/>
        <v>8</v>
      </c>
      <c r="BI36" s="25">
        <f>IF(BH36=0,0,BH36/[1]基準人口!$B31*100000)</f>
        <v>20.197939810139363</v>
      </c>
      <c r="BJ36" s="39">
        <f>SUM(BJ37:BJ39)</f>
        <v>5</v>
      </c>
      <c r="BK36" s="25">
        <f>IF(BJ36=0,0,BJ36/[1]基準人口!$C31*100000)</f>
        <v>26.994924954108626</v>
      </c>
      <c r="BL36" s="39">
        <f>SUM(BL37:BL39)</f>
        <v>3</v>
      </c>
      <c r="BM36" s="25">
        <f>IF(BL36=0,0,BL36/[1]基準人口!$D31*100000)</f>
        <v>14.227449492554303</v>
      </c>
      <c r="BN36" s="24">
        <f t="shared" si="6"/>
        <v>18</v>
      </c>
      <c r="BO36" s="25">
        <f>IF(BN36=0,0,BN36/[1]基準人口!$B31*100000)</f>
        <v>45.445364572813574</v>
      </c>
      <c r="BP36" s="39">
        <f>SUM(BP37:BP39)</f>
        <v>8</v>
      </c>
      <c r="BQ36" s="25">
        <f>IF(BP36=0,0,BP36/[1]基準人口!$C31*100000)</f>
        <v>43.191879926573804</v>
      </c>
      <c r="BR36" s="39">
        <f>SUM(BR37:BR39)</f>
        <v>10</v>
      </c>
      <c r="BS36" s="25">
        <f>IF(BR36=0,0,BR36/[1]基準人口!$D31*100000)</f>
        <v>47.424831641847675</v>
      </c>
      <c r="BT36" s="24">
        <f t="shared" si="34"/>
        <v>20</v>
      </c>
      <c r="BU36" s="25">
        <f>IF(BT36=0,0,BT36/[1]基準人口!$B31*100000)</f>
        <v>50.494849525348414</v>
      </c>
      <c r="BV36" s="39">
        <f>SUM(BV37:BV39)</f>
        <v>14</v>
      </c>
      <c r="BW36" s="25">
        <f>IF(BV36=0,0,BV36/[1]基準人口!$C31*100000)</f>
        <v>75.585789871504161</v>
      </c>
      <c r="BX36" s="39">
        <f>SUM(BX37:BX39)</f>
        <v>6</v>
      </c>
      <c r="BY36" s="25">
        <f>IF(BX36=0,0,BX36/[1]基準人口!$D31*100000)</f>
        <v>28.454898985108606</v>
      </c>
      <c r="BZ36" s="89" t="s">
        <v>170</v>
      </c>
      <c r="CA36" s="27"/>
      <c r="CB36" s="74" t="s">
        <v>170</v>
      </c>
      <c r="CC36" s="24">
        <f t="shared" si="35"/>
        <v>6</v>
      </c>
      <c r="CD36" s="25">
        <f>IF(CC36=0,0,CC36/[1]基準人口!$B31*100000)</f>
        <v>15.148454857604525</v>
      </c>
      <c r="CE36" s="39">
        <f>SUM(CE37:CE39)</f>
        <v>0</v>
      </c>
      <c r="CF36" s="25">
        <f>IF(CE36=0,0,CE36/[1]基準人口!$C31*100000)</f>
        <v>0</v>
      </c>
      <c r="CG36" s="39">
        <f>SUM(CG37:CG39)</f>
        <v>6</v>
      </c>
      <c r="CH36" s="25">
        <f>IF(CG36=0,0,CG36/[1]基準人口!$D31*100000)</f>
        <v>28.454898985108606</v>
      </c>
      <c r="CI36" s="24">
        <f t="shared" si="36"/>
        <v>3</v>
      </c>
      <c r="CJ36" s="25">
        <f>IF(CI36=0,0,CI36/[1]基準人口!$D31*100000)</f>
        <v>14.227449492554303</v>
      </c>
      <c r="CK36" s="28" t="s">
        <v>146</v>
      </c>
      <c r="CL36" s="29" t="s">
        <v>124</v>
      </c>
      <c r="CM36" s="39">
        <f>SUM(CM37:CM39)</f>
        <v>3</v>
      </c>
      <c r="CN36" s="25">
        <f>IF(CM36=0,0,CM36/[1]基準人口!$D31*100000)</f>
        <v>14.227449492554303</v>
      </c>
      <c r="CO36" s="24">
        <f t="shared" si="37"/>
        <v>4</v>
      </c>
      <c r="CP36" s="25">
        <f>IF(CO36=0,0,CO36/[1]基準人口!$B31*100000)</f>
        <v>10.098969905069682</v>
      </c>
      <c r="CQ36" s="39">
        <f>SUM(CQ37:CQ39)</f>
        <v>2</v>
      </c>
      <c r="CR36" s="25">
        <f>IF(CQ36=0,0,CQ36/[1]基準人口!$C31*100000)</f>
        <v>10.797969981643451</v>
      </c>
      <c r="CS36" s="39">
        <f>SUM(CS37:CS39)</f>
        <v>2</v>
      </c>
      <c r="CT36" s="25">
        <f>IF(CS36=0,0,CS36/[1]基準人口!$D31*100000)</f>
        <v>9.4849663283695342</v>
      </c>
      <c r="CU36" s="24">
        <f t="shared" si="7"/>
        <v>9</v>
      </c>
      <c r="CV36" s="25">
        <f>IF(CU36=0,0,CU36/[1]基準人口!$B31*100000)</f>
        <v>22.722682286406787</v>
      </c>
      <c r="CW36" s="39">
        <f>SUM(CW37:CW39)</f>
        <v>3</v>
      </c>
      <c r="CX36" s="25">
        <f>IF(CW36=0,0,CW36/[1]基準人口!$C31*100000)</f>
        <v>16.196954972465175</v>
      </c>
      <c r="CY36" s="39">
        <f>SUM(CY37:CY39)</f>
        <v>6</v>
      </c>
      <c r="CZ36" s="25">
        <f>IF(CY36=0,0,CY36/[1]基準人口!$D31*100000)</f>
        <v>28.454898985108606</v>
      </c>
      <c r="DA36" s="24">
        <f t="shared" si="8"/>
        <v>3</v>
      </c>
      <c r="DB36" s="25">
        <f>IF(DA36=0,0,DA36/[1]基準人口!$B31*100000)</f>
        <v>7.5742274288022626</v>
      </c>
      <c r="DC36" s="39">
        <f>SUM(DC37:DC39)</f>
        <v>1</v>
      </c>
      <c r="DD36" s="25">
        <f>IF(DC36=0,0,DC36/[1]基準人口!$C31*100000)</f>
        <v>5.3989849908217256</v>
      </c>
      <c r="DE36" s="39">
        <f>SUM(DE37:DE39)</f>
        <v>2</v>
      </c>
      <c r="DF36" s="25">
        <f>IF(DE36=0,0,DE36/[1]基準人口!$D31*100000)</f>
        <v>9.4849663283695342</v>
      </c>
      <c r="DG36" s="24">
        <f t="shared" si="9"/>
        <v>98</v>
      </c>
      <c r="DH36" s="25">
        <f>IF(DG36=0,0,DG36/[1]基準人口!$B31*100000)</f>
        <v>247.42476267420724</v>
      </c>
      <c r="DI36" s="39">
        <f>SUM(DI37:DI39)</f>
        <v>35</v>
      </c>
      <c r="DJ36" s="25">
        <f>IF(DI36=0,0,DI36/[1]基準人口!$C31*100000)</f>
        <v>188.96447467876041</v>
      </c>
      <c r="DK36" s="39">
        <f>SUM(DK37:DK39)</f>
        <v>63</v>
      </c>
      <c r="DL36" s="25">
        <f>IF(DK36=0,0,DK36/[1]基準人口!$D31*100000)</f>
        <v>298.77643934364033</v>
      </c>
      <c r="DM36" s="89" t="s">
        <v>170</v>
      </c>
      <c r="DN36" s="27"/>
      <c r="DO36" s="74" t="s">
        <v>170</v>
      </c>
      <c r="DP36" s="24">
        <f t="shared" si="10"/>
        <v>16</v>
      </c>
      <c r="DQ36" s="25">
        <f>IF(DP36=0,0,DP36/[1]基準人口!$B31*100000)</f>
        <v>40.395879620278727</v>
      </c>
      <c r="DR36" s="39">
        <f>SUM(DR37:DR39)</f>
        <v>6</v>
      </c>
      <c r="DS36" s="25">
        <f>IF(DR36=0,0,DR36/[1]基準人口!$C31*100000)</f>
        <v>32.39390994493035</v>
      </c>
      <c r="DT36" s="39">
        <f>SUM(DT37:DT39)</f>
        <v>10</v>
      </c>
      <c r="DU36" s="25">
        <f>IF(DT36=0,0,DT36/[1]基準人口!$D31*100000)</f>
        <v>47.424831641847675</v>
      </c>
      <c r="DV36" s="24">
        <f t="shared" si="11"/>
        <v>5</v>
      </c>
      <c r="DW36" s="25">
        <f>IF(DV36=0,0,DV36/[1]基準人口!$B31*100000)</f>
        <v>12.623712381337103</v>
      </c>
      <c r="DX36" s="39">
        <f>SUM(DX37:DX39)</f>
        <v>1</v>
      </c>
      <c r="DY36" s="25">
        <f>IF(DX36=0,0,DX36/[1]基準人口!$C31*100000)</f>
        <v>5.3989849908217256</v>
      </c>
      <c r="DZ36" s="39">
        <f>SUM(DZ37:DZ39)</f>
        <v>4</v>
      </c>
      <c r="EA36" s="25">
        <f>IF(DZ36=0,0,DZ36/[1]基準人口!$D31*100000)</f>
        <v>18.969932656739068</v>
      </c>
      <c r="EB36" s="24">
        <f t="shared" si="12"/>
        <v>29</v>
      </c>
      <c r="EC36" s="25">
        <f>IF(EB36=0,0,EB36/[1]基準人口!$B31*100000)</f>
        <v>73.217531811755194</v>
      </c>
      <c r="ED36" s="39">
        <f>SUM(ED37:ED39)</f>
        <v>15</v>
      </c>
      <c r="EE36" s="25">
        <f>IF(ED36=0,0,ED36/[1]基準人口!$C31*100000)</f>
        <v>80.984774862325878</v>
      </c>
      <c r="EF36" s="39">
        <f>SUM(EF37:EF39)</f>
        <v>14</v>
      </c>
      <c r="EG36" s="25">
        <f>IF(EF36=0,0,EF36/[1]基準人口!$D31*100000)</f>
        <v>66.394764298586736</v>
      </c>
      <c r="EH36" s="24">
        <f t="shared" si="13"/>
        <v>30</v>
      </c>
      <c r="EI36" s="25">
        <f>IF(EH36=0,0,EH36/[1]基準人口!$B31*100000)</f>
        <v>75.742274288022614</v>
      </c>
      <c r="EJ36" s="39">
        <f>SUM(EJ37:EJ39)</f>
        <v>7</v>
      </c>
      <c r="EK36" s="25">
        <f>IF(EJ36=0,0,EJ36/[1]基準人口!$C31*100000)</f>
        <v>37.792894935752081</v>
      </c>
      <c r="EL36" s="39">
        <f>SUM(EL37:EL39)</f>
        <v>23</v>
      </c>
      <c r="EM36" s="25">
        <f>IF(EL36=0,0,EL36/[1]基準人口!$D31*100000)</f>
        <v>109.07711277624965</v>
      </c>
      <c r="EN36" s="24">
        <f t="shared" si="14"/>
        <v>60</v>
      </c>
      <c r="EO36" s="25">
        <f>IF(EN36=0,0,EN36/[1]基準人口!$B31*100000)</f>
        <v>151.48454857604523</v>
      </c>
      <c r="EP36" s="39">
        <f>SUM(EP37:EP39)</f>
        <v>29</v>
      </c>
      <c r="EQ36" s="25">
        <f>IF(EP36=0,0,EP36/[1]基準人口!$C31*100000)</f>
        <v>156.57056473383005</v>
      </c>
      <c r="ER36" s="39">
        <f>SUM(ER37:ER39)</f>
        <v>31</v>
      </c>
      <c r="ES36" s="25">
        <f>IF(ER36=0,0,ER36/[1]基準人口!$D31*100000)</f>
        <v>147.01697808972779</v>
      </c>
      <c r="ET36" s="24">
        <f t="shared" si="15"/>
        <v>5</v>
      </c>
      <c r="EU36" s="25">
        <f>IF(ET36=0,0,ET36/[1]基準人口!$B31*100000)</f>
        <v>12.623712381337103</v>
      </c>
      <c r="EV36" s="39">
        <f>SUM(EV37:EV39)</f>
        <v>2</v>
      </c>
      <c r="EW36" s="25">
        <f>IF(EV36=0,0,EV36/[1]基準人口!$C31*100000)</f>
        <v>10.797969981643451</v>
      </c>
      <c r="EX36" s="39">
        <f>SUM(EX37:EX39)</f>
        <v>3</v>
      </c>
      <c r="EY36" s="25">
        <f>IF(EX36=0,0,EX36/[1]基準人口!$D31*100000)</f>
        <v>14.227449492554303</v>
      </c>
      <c r="EZ36" s="89" t="s">
        <v>170</v>
      </c>
      <c r="FA36" s="27"/>
      <c r="FB36" s="74" t="s">
        <v>170</v>
      </c>
      <c r="FC36" s="24">
        <f t="shared" si="16"/>
        <v>16</v>
      </c>
      <c r="FD36" s="40">
        <f>IF(FC36=0,0,FC36/[1]基準人口!$B31*100000)</f>
        <v>40.395879620278727</v>
      </c>
      <c r="FE36" s="39">
        <f>SUM(FE37:FE39)</f>
        <v>9</v>
      </c>
      <c r="FF36" s="40">
        <f>IF(FE36=0,0,FE36/[1]基準人口!$C31*100000)</f>
        <v>48.590864917395528</v>
      </c>
      <c r="FG36" s="39">
        <f>SUM(FG37:FG39)</f>
        <v>7</v>
      </c>
      <c r="FH36" s="40">
        <f>IF(FG36=0,0,FG36/[1]基準人口!$D31*100000)</f>
        <v>33.197382149293368</v>
      </c>
      <c r="FI36" s="24">
        <f t="shared" si="17"/>
        <v>39</v>
      </c>
      <c r="FJ36" s="40">
        <f>IF(FI36=0,0,FI36/[1]基準人口!$B31*100000)</f>
        <v>98.464956574429408</v>
      </c>
      <c r="FK36" s="39">
        <f>SUM(FK37:FK39)</f>
        <v>18</v>
      </c>
      <c r="FL36" s="40">
        <f>IF(FK36=0,0,FK36/[1]基準人口!$C31*100000)</f>
        <v>97.181729834791057</v>
      </c>
      <c r="FM36" s="39">
        <f>SUM(FM37:FM39)</f>
        <v>21</v>
      </c>
      <c r="FN36" s="40">
        <f>IF(FM36=0,0,FM36/[1]基準人口!$D31*100000)</f>
        <v>99.592146447880097</v>
      </c>
      <c r="FO36" s="24">
        <f t="shared" si="18"/>
        <v>8</v>
      </c>
      <c r="FP36" s="25">
        <f>IF(FO36=0,0,FO36/[1]基準人口!$B31*100000)</f>
        <v>20.197939810139363</v>
      </c>
      <c r="FQ36" s="39">
        <f>SUM(FQ37:FQ39)</f>
        <v>2</v>
      </c>
      <c r="FR36" s="25">
        <f>IF(FQ36=0,0,FQ36/[1]基準人口!$C31*100000)</f>
        <v>10.797969981643451</v>
      </c>
      <c r="FS36" s="39">
        <f>SUM(FS37:FS39)</f>
        <v>6</v>
      </c>
      <c r="FT36" s="25">
        <f>IF(FS36=0,0,FS36/[1]基準人口!$D31*100000)</f>
        <v>28.454898985108606</v>
      </c>
      <c r="FU36" s="24">
        <f t="shared" si="19"/>
        <v>63</v>
      </c>
      <c r="FV36" s="40">
        <f>IF(FU36=0,0,FU36/[1]基準人口!$B31*100000)</f>
        <v>159.05877600484749</v>
      </c>
      <c r="FW36" s="39">
        <f>SUM(FW37:FW39)</f>
        <v>32</v>
      </c>
      <c r="FX36" s="40">
        <f>IF(FW36=0,0,FW36/[1]基準人口!$C31*100000)</f>
        <v>172.76751970629522</v>
      </c>
      <c r="FY36" s="39">
        <f>SUM(FY37:FY39)</f>
        <v>31</v>
      </c>
      <c r="FZ36" s="40">
        <f>IF(FY36=0,0,FY36/[1]基準人口!$D31*100000)</f>
        <v>147.01697808972779</v>
      </c>
      <c r="GA36" s="24">
        <f t="shared" si="20"/>
        <v>9</v>
      </c>
      <c r="GB36" s="25">
        <f>IF(GA36=0,0,GA36/[1]基準人口!$B31*100000)</f>
        <v>22.722682286406787</v>
      </c>
      <c r="GC36" s="39">
        <f>SUM(GC37:GC39)</f>
        <v>3</v>
      </c>
      <c r="GD36" s="25">
        <f>IF(GC36=0,0,GC36/[1]基準人口!$C31*100000)</f>
        <v>16.196954972465175</v>
      </c>
      <c r="GE36" s="39">
        <f>SUM(GE37:GE39)</f>
        <v>6</v>
      </c>
      <c r="GF36" s="25">
        <f>IF(GE36=0,0,GE36/[1]基準人口!$D31*100000)</f>
        <v>28.454898985108606</v>
      </c>
      <c r="GG36" s="24">
        <f t="shared" si="21"/>
        <v>0</v>
      </c>
      <c r="GH36" s="25">
        <f>IF(GG36=0,0,GG36/[1]基準人口!$B31*100000)</f>
        <v>0</v>
      </c>
      <c r="GI36" s="39">
        <f>SUM(GI37:GI39)</f>
        <v>0</v>
      </c>
      <c r="GJ36" s="25">
        <f>IF(GI36=0,0,GI36/[1]基準人口!$C31*100000)</f>
        <v>0</v>
      </c>
      <c r="GK36" s="39">
        <f>SUM(GK37:GK39)</f>
        <v>0</v>
      </c>
      <c r="GL36" s="25">
        <f>IF(GK36=0,0,GK36/[1]基準人口!$D31*100000)</f>
        <v>0</v>
      </c>
      <c r="GM36" s="89" t="s">
        <v>170</v>
      </c>
      <c r="GN36" s="27"/>
      <c r="GO36" s="74" t="s">
        <v>170</v>
      </c>
      <c r="GP36" s="41">
        <f t="shared" si="22"/>
        <v>5</v>
      </c>
      <c r="GQ36" s="25">
        <f>IF(GP36=0,0,GP36/[1]基準人口!$B31*100000)</f>
        <v>12.623712381337103</v>
      </c>
      <c r="GR36" s="39">
        <f>SUM(GR37:GR39)</f>
        <v>2</v>
      </c>
      <c r="GS36" s="25">
        <f>IF(GR36=0,0,GR36/[1]基準人口!$C31*100000)</f>
        <v>10.797969981643451</v>
      </c>
      <c r="GT36" s="39">
        <f>SUM(GT37:GT39)</f>
        <v>3</v>
      </c>
      <c r="GU36" s="25">
        <f>IF(GT36=0,0,GT36/[1]基準人口!$D31*100000)</f>
        <v>14.227449492554303</v>
      </c>
      <c r="GV36" s="24">
        <f t="shared" si="23"/>
        <v>8</v>
      </c>
      <c r="GW36" s="25">
        <f>IF(GV36=0,0,GV36/[1]基準人口!$B31*100000)</f>
        <v>20.197939810139363</v>
      </c>
      <c r="GX36" s="39">
        <f>SUM(GX37:GX39)</f>
        <v>4</v>
      </c>
      <c r="GY36" s="25">
        <f>IF(GX36=0,0,GX36/[1]基準人口!$C31*100000)</f>
        <v>21.595939963286902</v>
      </c>
      <c r="GZ36" s="39">
        <f>SUM(GZ37:GZ39)</f>
        <v>4</v>
      </c>
      <c r="HA36" s="25">
        <f>IF(GZ36=0,0,GZ36/[1]基準人口!$D31*100000)</f>
        <v>18.969932656739068</v>
      </c>
      <c r="HB36" s="41">
        <f t="shared" si="24"/>
        <v>32</v>
      </c>
      <c r="HC36" s="25">
        <f>IF(HB36=0,0,HB36/[1]基準人口!$B31*100000)</f>
        <v>80.791759240557454</v>
      </c>
      <c r="HD36" s="39">
        <f>SUM(HD37:HD39)</f>
        <v>7</v>
      </c>
      <c r="HE36" s="25">
        <f>IF(HD36=0,0,HD36/[1]基準人口!$C31*100000)</f>
        <v>37.792894935752081</v>
      </c>
      <c r="HF36" s="39">
        <f>SUM(HF37:HF39)</f>
        <v>25</v>
      </c>
      <c r="HG36" s="40">
        <f>IF(HF36=0,0,HF36/[1]基準人口!$D31*100000)</f>
        <v>118.56207910461917</v>
      </c>
      <c r="HH36" s="41">
        <f t="shared" si="25"/>
        <v>16</v>
      </c>
      <c r="HI36" s="25">
        <f>IF(HH36=0,0,HH36/[1]基準人口!$B31*100000)</f>
        <v>40.395879620278727</v>
      </c>
      <c r="HJ36" s="39">
        <f>SUM(HJ37:HJ39)</f>
        <v>6</v>
      </c>
      <c r="HK36" s="40">
        <f>IF(HJ36=0,0,HJ36/[1]基準人口!$C31*100000)</f>
        <v>32.39390994493035</v>
      </c>
      <c r="HL36" s="39">
        <f>SUM(HL37:HL39)</f>
        <v>10</v>
      </c>
      <c r="HM36" s="25">
        <f>IF(HL36=0,0,HL36/[1]基準人口!$D31*100000)</f>
        <v>47.424831641847675</v>
      </c>
      <c r="HN36" s="41">
        <f t="shared" si="26"/>
        <v>0</v>
      </c>
      <c r="HO36" s="25">
        <f>IF(HN36=0,0,HN36/[1]基準人口!$B31*100000)</f>
        <v>0</v>
      </c>
      <c r="HP36" s="39">
        <f>SUM(HP37:HP39)</f>
        <v>0</v>
      </c>
      <c r="HQ36" s="40">
        <f>IF(HP36=0,0,HP36/[1]基準人口!$C31*100000)</f>
        <v>0</v>
      </c>
      <c r="HR36" s="39">
        <f>SUM(HR37:HR39)</f>
        <v>0</v>
      </c>
      <c r="HS36" s="25">
        <f>IF(HR36=0,0,HR36/[1]基準人口!$D31*100000)</f>
        <v>0</v>
      </c>
      <c r="HT36" s="41">
        <f t="shared" si="27"/>
        <v>0</v>
      </c>
      <c r="HU36" s="25">
        <f>IF(HT36=0,0,HT36/[1]基準人口!$B31*100000)</f>
        <v>0</v>
      </c>
      <c r="HV36" s="39">
        <f>SUM(HV37:HV39)</f>
        <v>0</v>
      </c>
      <c r="HW36" s="40">
        <f>IF(HV36=0,0,HV36/[1]基準人口!$C31*100000)</f>
        <v>0</v>
      </c>
      <c r="HX36" s="39">
        <f>SUM(HX37:HX39)</f>
        <v>0</v>
      </c>
      <c r="HY36" s="25">
        <f>IF(HX36=0,0,HX36/[1]基準人口!$D31*100000)</f>
        <v>0</v>
      </c>
      <c r="HZ36" s="41">
        <f t="shared" si="28"/>
        <v>5</v>
      </c>
      <c r="IA36" s="25">
        <f>IF(HZ36=0,0,HZ36/[1]基準人口!$B31*100000)</f>
        <v>12.623712381337103</v>
      </c>
      <c r="IB36" s="39">
        <f>SUM(IB37:IB39)</f>
        <v>3</v>
      </c>
      <c r="IC36" s="40">
        <f>IF(IB36=0,0,IB36/[1]基準人口!$C31*100000)</f>
        <v>16.196954972465175</v>
      </c>
      <c r="ID36" s="39">
        <f>SUM(ID37:ID39)</f>
        <v>2</v>
      </c>
      <c r="IE36" s="42">
        <f>IF(ID36=0,0,ID36/[1]基準人口!$D31*100000)</f>
        <v>9.4849663283695342</v>
      </c>
      <c r="IF36" s="89" t="s">
        <v>170</v>
      </c>
      <c r="IG36" s="35"/>
      <c r="IH36" s="46"/>
      <c r="II36" s="37"/>
      <c r="IJ36" s="37"/>
      <c r="IK36" s="37"/>
      <c r="IL36" s="37"/>
      <c r="IM36" s="37"/>
      <c r="IN36" s="37"/>
      <c r="IO36" s="37"/>
    </row>
    <row r="37" spans="1:249" s="38" customFormat="1" ht="24.75" customHeight="1" x14ac:dyDescent="0.15">
      <c r="A37" s="77" t="s">
        <v>171</v>
      </c>
      <c r="B37" s="47">
        <v>423</v>
      </c>
      <c r="C37" s="48">
        <f t="shared" si="29"/>
        <v>110</v>
      </c>
      <c r="D37" s="49">
        <f>IF(C37=0,0,C37/[1]基準人口!$B32*100000)</f>
        <v>1651.6516516516515</v>
      </c>
      <c r="E37" s="50">
        <v>43</v>
      </c>
      <c r="F37" s="49">
        <f>IF(E37=0,0,E37/[1]基準人口!$C32*100000)</f>
        <v>1408.9121887287024</v>
      </c>
      <c r="G37" s="50">
        <v>67</v>
      </c>
      <c r="H37" s="49">
        <f>IF(G37=0,0,G37/[1]基準人口!$D32*100000)</f>
        <v>1856.9844789356985</v>
      </c>
      <c r="I37" s="48">
        <f t="shared" si="30"/>
        <v>0</v>
      </c>
      <c r="J37" s="49">
        <f>IF(I37=0,0,I37/[1]基準人口!$B32*100000)</f>
        <v>0</v>
      </c>
      <c r="K37" s="50">
        <v>0</v>
      </c>
      <c r="L37" s="49">
        <f>IF(K37=0,0,K37/[1]基準人口!$C32*100000)</f>
        <v>0</v>
      </c>
      <c r="M37" s="50">
        <v>0</v>
      </c>
      <c r="N37" s="49">
        <f>IF(M37=0,0,M37/[1]基準人口!$D32*100000)</f>
        <v>0</v>
      </c>
      <c r="O37" s="48">
        <f t="shared" si="31"/>
        <v>24</v>
      </c>
      <c r="P37" s="49">
        <f>IF(O37=0,0,O37/[1]基準人口!$B32*100000)</f>
        <v>360.36036036036035</v>
      </c>
      <c r="Q37" s="50">
        <v>9</v>
      </c>
      <c r="R37" s="49">
        <f>IF(Q37=0,0,Q37/[1]基準人口!$C32*100000)</f>
        <v>294.88859764089119</v>
      </c>
      <c r="S37" s="50">
        <v>15</v>
      </c>
      <c r="T37" s="49">
        <f>IF(S37=0,0,S37/[1]基準人口!$D32*100000)</f>
        <v>415.74279379157423</v>
      </c>
      <c r="U37" s="48">
        <f t="shared" si="0"/>
        <v>1</v>
      </c>
      <c r="V37" s="49">
        <f>IF(U37=0,0,U37/[1]基準人口!$B32*100000)</f>
        <v>15.015015015015015</v>
      </c>
      <c r="W37" s="50">
        <v>1</v>
      </c>
      <c r="X37" s="49">
        <f>IF(W37=0,0,W37/[1]基準人口!$C32*100000)</f>
        <v>32.765399737876805</v>
      </c>
      <c r="Y37" s="50">
        <v>0</v>
      </c>
      <c r="Z37" s="49">
        <f>IF(Y37=0,0,Y37/[1]基準人口!$D32*100000)</f>
        <v>0</v>
      </c>
      <c r="AA37" s="48">
        <f t="shared" si="1"/>
        <v>4</v>
      </c>
      <c r="AB37" s="49">
        <f>IF(AA37=0,0,AA37/[1]基準人口!$B32*100000)</f>
        <v>60.06006006006006</v>
      </c>
      <c r="AC37" s="50">
        <v>2</v>
      </c>
      <c r="AD37" s="49">
        <f>IF(AC37=0,0,AC37/[1]基準人口!$C32*100000)</f>
        <v>65.530799475753611</v>
      </c>
      <c r="AE37" s="50">
        <v>2</v>
      </c>
      <c r="AF37" s="49">
        <f>IF(AE37=0,0,AE37/[1]基準人口!$D32*100000)</f>
        <v>55.432372505543235</v>
      </c>
      <c r="AG37" s="48">
        <f t="shared" si="32"/>
        <v>1</v>
      </c>
      <c r="AH37" s="49">
        <f>IF(AG37=0,0,AG37/[1]基準人口!$B32*100000)</f>
        <v>15.015015015015015</v>
      </c>
      <c r="AI37" s="50">
        <v>1</v>
      </c>
      <c r="AJ37" s="49">
        <f>IF(AI37=0,0,AI37/[1]基準人口!$C32*100000)</f>
        <v>32.765399737876805</v>
      </c>
      <c r="AK37" s="50">
        <v>0</v>
      </c>
      <c r="AL37" s="49">
        <f>IF(AK37=0,0,AK37/[1]基準人口!$D32*100000)</f>
        <v>0</v>
      </c>
      <c r="AM37" s="92" t="s">
        <v>171</v>
      </c>
      <c r="AN37" s="20"/>
      <c r="AO37" s="98" t="s">
        <v>171</v>
      </c>
      <c r="AP37" s="48">
        <f t="shared" si="2"/>
        <v>0</v>
      </c>
      <c r="AQ37" s="49">
        <f>IF(AP37=0,0,AP37/[1]基準人口!$B32*100000)</f>
        <v>0</v>
      </c>
      <c r="AR37" s="50">
        <v>0</v>
      </c>
      <c r="AS37" s="49">
        <f>IF(AR37=0,0,AR37/[1]基準人口!$C32*100000)</f>
        <v>0</v>
      </c>
      <c r="AT37" s="50">
        <v>0</v>
      </c>
      <c r="AU37" s="49">
        <f>IF(AT37=0,0,AT37/[1]基準人口!$D32*100000)</f>
        <v>0</v>
      </c>
      <c r="AV37" s="48">
        <f t="shared" si="3"/>
        <v>1</v>
      </c>
      <c r="AW37" s="49">
        <f>IF(AV37=0,0,AV37/[1]基準人口!$B32*100000)</f>
        <v>15.015015015015015</v>
      </c>
      <c r="AX37" s="50">
        <f t="shared" si="33"/>
        <v>1</v>
      </c>
      <c r="AY37" s="49">
        <f>IF(AX37=0,0,AX37/[1]基準人口!$C32*100000)</f>
        <v>32.765399737876805</v>
      </c>
      <c r="AZ37" s="50">
        <f t="shared" si="33"/>
        <v>0</v>
      </c>
      <c r="BA37" s="49">
        <f>IF(AZ37=0,0,AZ37/[1]基準人口!$D32*100000)</f>
        <v>0</v>
      </c>
      <c r="BB37" s="48">
        <f t="shared" si="4"/>
        <v>2</v>
      </c>
      <c r="BC37" s="49">
        <f>IF(BB37=0,0,BB37/[1]基準人口!$B32*100000)</f>
        <v>30.03003003003003</v>
      </c>
      <c r="BD37" s="50">
        <v>2</v>
      </c>
      <c r="BE37" s="49">
        <f>IF(BD37=0,0,BD37/[1]基準人口!$C32*100000)</f>
        <v>65.530799475753611</v>
      </c>
      <c r="BF37" s="50">
        <v>0</v>
      </c>
      <c r="BG37" s="49">
        <f>IF(BF37=0,0,BF37/[1]基準人口!$D32*100000)</f>
        <v>0</v>
      </c>
      <c r="BH37" s="48">
        <f t="shared" si="5"/>
        <v>0</v>
      </c>
      <c r="BI37" s="49">
        <f>IF(BH37=0,0,BH37/[1]基準人口!$B32*100000)</f>
        <v>0</v>
      </c>
      <c r="BJ37" s="50">
        <v>0</v>
      </c>
      <c r="BK37" s="49">
        <f>IF(BJ37=0,0,BJ37/[1]基準人口!$C32*100000)</f>
        <v>0</v>
      </c>
      <c r="BL37" s="50">
        <v>0</v>
      </c>
      <c r="BM37" s="49">
        <f>IF(BL37=0,0,BL37/[1]基準人口!$D32*100000)</f>
        <v>0</v>
      </c>
      <c r="BN37" s="48">
        <f t="shared" si="6"/>
        <v>8</v>
      </c>
      <c r="BO37" s="49">
        <f>IF(BN37=0,0,BN37/[1]基準人口!$B32*100000)</f>
        <v>120.12012012012012</v>
      </c>
      <c r="BP37" s="50">
        <v>1</v>
      </c>
      <c r="BQ37" s="49">
        <f>IF(BP37=0,0,BP37/[1]基準人口!$C32*100000)</f>
        <v>32.765399737876805</v>
      </c>
      <c r="BR37" s="50">
        <v>7</v>
      </c>
      <c r="BS37" s="49">
        <f>IF(BR37=0,0,BR37/[1]基準人口!$D32*100000)</f>
        <v>194.01330376940135</v>
      </c>
      <c r="BT37" s="48">
        <f t="shared" si="34"/>
        <v>2</v>
      </c>
      <c r="BU37" s="49">
        <f>IF(BT37=0,0,BT37/[1]基準人口!$B32*100000)</f>
        <v>30.03003003003003</v>
      </c>
      <c r="BV37" s="50">
        <v>2</v>
      </c>
      <c r="BW37" s="49">
        <f>IF(BV37=0,0,BV37/[1]基準人口!$C32*100000)</f>
        <v>65.530799475753611</v>
      </c>
      <c r="BX37" s="50">
        <v>0</v>
      </c>
      <c r="BY37" s="49">
        <f>IF(BX37=0,0,BX37/[1]基準人口!$D32*100000)</f>
        <v>0</v>
      </c>
      <c r="BZ37" s="92" t="s">
        <v>171</v>
      </c>
      <c r="CA37" s="20"/>
      <c r="CB37" s="77" t="s">
        <v>171</v>
      </c>
      <c r="CC37" s="48">
        <f t="shared" si="35"/>
        <v>0</v>
      </c>
      <c r="CD37" s="49">
        <f>IF(CC37=0,0,CC37/[1]基準人口!$B32*100000)</f>
        <v>0</v>
      </c>
      <c r="CE37" s="50">
        <v>0</v>
      </c>
      <c r="CF37" s="49">
        <f>IF(CE37=0,0,CE37/[1]基準人口!$C32*100000)</f>
        <v>0</v>
      </c>
      <c r="CG37" s="50">
        <v>0</v>
      </c>
      <c r="CH37" s="49">
        <f>IF(CG37=0,0,CG37/[1]基準人口!$D32*100000)</f>
        <v>0</v>
      </c>
      <c r="CI37" s="48">
        <f t="shared" si="36"/>
        <v>1</v>
      </c>
      <c r="CJ37" s="49">
        <f>IF(CI37=0,0,CI37/[1]基準人口!$D32*100000)</f>
        <v>27.716186252771617</v>
      </c>
      <c r="CK37" s="51">
        <v>0</v>
      </c>
      <c r="CL37" s="52" t="s">
        <v>146</v>
      </c>
      <c r="CM37" s="50">
        <v>1</v>
      </c>
      <c r="CN37" s="49">
        <f>IF(CM37=0,0,CM37/[1]基準人口!$D32*100000)</f>
        <v>27.716186252771617</v>
      </c>
      <c r="CO37" s="48">
        <f t="shared" si="37"/>
        <v>2</v>
      </c>
      <c r="CP37" s="49">
        <f>IF(CO37=0,0,CO37/[1]基準人口!$B32*100000)</f>
        <v>30.03003003003003</v>
      </c>
      <c r="CQ37" s="50">
        <v>0</v>
      </c>
      <c r="CR37" s="49">
        <f>IF(CQ37=0,0,CQ37/[1]基準人口!$C32*100000)</f>
        <v>0</v>
      </c>
      <c r="CS37" s="50">
        <v>2</v>
      </c>
      <c r="CT37" s="49">
        <f>IF(CS37=0,0,CS37/[1]基準人口!$D32*100000)</f>
        <v>55.432372505543235</v>
      </c>
      <c r="CU37" s="48">
        <f t="shared" si="7"/>
        <v>2</v>
      </c>
      <c r="CV37" s="49">
        <f>IF(CU37=0,0,CU37/[1]基準人口!$B32*100000)</f>
        <v>30.03003003003003</v>
      </c>
      <c r="CW37" s="50">
        <v>0</v>
      </c>
      <c r="CX37" s="49">
        <f>IF(CW37=0,0,CW37/[1]基準人口!$C32*100000)</f>
        <v>0</v>
      </c>
      <c r="CY37" s="50">
        <v>2</v>
      </c>
      <c r="CZ37" s="49">
        <f>IF(CY37=0,0,CY37/[1]基準人口!$D32*100000)</f>
        <v>55.432372505543235</v>
      </c>
      <c r="DA37" s="48">
        <f t="shared" si="8"/>
        <v>0</v>
      </c>
      <c r="DB37" s="49">
        <f>IF(DA37=0,0,DA37/[1]基準人口!$B32*100000)</f>
        <v>0</v>
      </c>
      <c r="DC37" s="50">
        <v>0</v>
      </c>
      <c r="DD37" s="49">
        <f>IF(DC37=0,0,DC37/[1]基準人口!$C32*100000)</f>
        <v>0</v>
      </c>
      <c r="DE37" s="50">
        <v>0</v>
      </c>
      <c r="DF37" s="49">
        <f>IF(DE37=0,0,DE37/[1]基準人口!$D32*100000)</f>
        <v>0</v>
      </c>
      <c r="DG37" s="48">
        <f t="shared" si="9"/>
        <v>20</v>
      </c>
      <c r="DH37" s="49">
        <f>IF(DG37=0,0,DG37/[1]基準人口!$B32*100000)</f>
        <v>300.30030030030031</v>
      </c>
      <c r="DI37" s="50">
        <v>5</v>
      </c>
      <c r="DJ37" s="49">
        <f>IF(DI37=0,0,DI37/[1]基準人口!$C32*100000)</f>
        <v>163.826998689384</v>
      </c>
      <c r="DK37" s="50">
        <v>15</v>
      </c>
      <c r="DL37" s="49">
        <f>IF(DK37=0,0,DK37/[1]基準人口!$D32*100000)</f>
        <v>415.74279379157423</v>
      </c>
      <c r="DM37" s="92" t="s">
        <v>171</v>
      </c>
      <c r="DN37" s="20"/>
      <c r="DO37" s="77" t="s">
        <v>172</v>
      </c>
      <c r="DP37" s="48">
        <f t="shared" si="10"/>
        <v>2</v>
      </c>
      <c r="DQ37" s="49">
        <f>IF(DP37=0,0,DP37/[1]基準人口!$B32*100000)</f>
        <v>30.03003003003003</v>
      </c>
      <c r="DR37" s="50">
        <v>1</v>
      </c>
      <c r="DS37" s="49">
        <f>IF(DR37=0,0,DR37/[1]基準人口!$C32*100000)</f>
        <v>32.765399737876805</v>
      </c>
      <c r="DT37" s="50">
        <v>1</v>
      </c>
      <c r="DU37" s="49">
        <f>IF(DT37=0,0,DT37/[1]基準人口!$D32*100000)</f>
        <v>27.716186252771617</v>
      </c>
      <c r="DV37" s="48">
        <f t="shared" si="11"/>
        <v>0</v>
      </c>
      <c r="DW37" s="49">
        <f>IF(DV37=0,0,DV37/[1]基準人口!$B32*100000)</f>
        <v>0</v>
      </c>
      <c r="DX37" s="50">
        <v>0</v>
      </c>
      <c r="DY37" s="49">
        <f>IF(DX37=0,0,DX37/[1]基準人口!$C32*100000)</f>
        <v>0</v>
      </c>
      <c r="DZ37" s="50">
        <v>0</v>
      </c>
      <c r="EA37" s="49">
        <f>IF(DZ37=0,0,DZ37/[1]基準人口!$D32*100000)</f>
        <v>0</v>
      </c>
      <c r="EB37" s="48">
        <f t="shared" si="12"/>
        <v>6</v>
      </c>
      <c r="EC37" s="49">
        <f>IF(EB37=0,0,EB37/[1]基準人口!$B32*100000)</f>
        <v>90.090090090090087</v>
      </c>
      <c r="ED37" s="50">
        <v>3</v>
      </c>
      <c r="EE37" s="49">
        <f>IF(ED37=0,0,ED37/[1]基準人口!$C32*100000)</f>
        <v>98.296199213630402</v>
      </c>
      <c r="EF37" s="50">
        <v>3</v>
      </c>
      <c r="EG37" s="49">
        <f>IF(EF37=0,0,EF37/[1]基準人口!$D32*100000)</f>
        <v>83.148558758314863</v>
      </c>
      <c r="EH37" s="48">
        <f t="shared" si="13"/>
        <v>11</v>
      </c>
      <c r="EI37" s="49">
        <f>IF(EH37=0,0,EH37/[1]基準人口!$B32*100000)</f>
        <v>165.16516516516515</v>
      </c>
      <c r="EJ37" s="50">
        <v>1</v>
      </c>
      <c r="EK37" s="49">
        <f>IF(EJ37=0,0,EJ37/[1]基準人口!$C32*100000)</f>
        <v>32.765399737876805</v>
      </c>
      <c r="EL37" s="50">
        <v>10</v>
      </c>
      <c r="EM37" s="49">
        <f>IF(EL37=0,0,EL37/[1]基準人口!$D32*100000)</f>
        <v>277.16186252771621</v>
      </c>
      <c r="EN37" s="48">
        <f t="shared" si="14"/>
        <v>6</v>
      </c>
      <c r="EO37" s="49">
        <f>IF(EN37=0,0,EN37/[1]基準人口!$B32*100000)</f>
        <v>90.090090090090087</v>
      </c>
      <c r="EP37" s="50">
        <v>3</v>
      </c>
      <c r="EQ37" s="49">
        <f>IF(EP37=0,0,EP37/[1]基準人口!$C32*100000)</f>
        <v>98.296199213630402</v>
      </c>
      <c r="ER37" s="50">
        <v>3</v>
      </c>
      <c r="ES37" s="49">
        <f>IF(ER37=0,0,ER37/[1]基準人口!$D32*100000)</f>
        <v>83.148558758314863</v>
      </c>
      <c r="ET37" s="48">
        <f t="shared" si="15"/>
        <v>0</v>
      </c>
      <c r="EU37" s="49">
        <f>IF(ET37=0,0,ET37/[1]基準人口!$B32*100000)</f>
        <v>0</v>
      </c>
      <c r="EV37" s="50">
        <v>0</v>
      </c>
      <c r="EW37" s="49">
        <f>IF(EV37=0,0,EV37/[1]基準人口!$C32*100000)</f>
        <v>0</v>
      </c>
      <c r="EX37" s="50">
        <v>0</v>
      </c>
      <c r="EY37" s="49">
        <f>IF(EX37=0,0,EX37/[1]基準人口!$D32*100000)</f>
        <v>0</v>
      </c>
      <c r="EZ37" s="92" t="s">
        <v>171</v>
      </c>
      <c r="FA37" s="20"/>
      <c r="FB37" s="77" t="s">
        <v>171</v>
      </c>
      <c r="FC37" s="48">
        <f t="shared" si="16"/>
        <v>2</v>
      </c>
      <c r="FD37" s="53">
        <f>IF(FC37=0,0,FC37/[1]基準人口!$B32*100000)</f>
        <v>30.03003003003003</v>
      </c>
      <c r="FE37" s="50">
        <v>0</v>
      </c>
      <c r="FF37" s="53">
        <f>IF(FE37=0,0,FE37/[1]基準人口!$C32*100000)</f>
        <v>0</v>
      </c>
      <c r="FG37" s="50">
        <v>2</v>
      </c>
      <c r="FH37" s="53">
        <f>IF(FG37=0,0,FG37/[1]基準人口!$D32*100000)</f>
        <v>55.432372505543235</v>
      </c>
      <c r="FI37" s="48">
        <f t="shared" si="17"/>
        <v>4</v>
      </c>
      <c r="FJ37" s="53">
        <f>IF(FI37=0,0,FI37/[1]基準人口!$B32*100000)</f>
        <v>60.06006006006006</v>
      </c>
      <c r="FK37" s="50">
        <v>3</v>
      </c>
      <c r="FL37" s="53">
        <f>IF(FK37=0,0,FK37/[1]基準人口!$C32*100000)</f>
        <v>98.296199213630402</v>
      </c>
      <c r="FM37" s="50">
        <v>1</v>
      </c>
      <c r="FN37" s="53">
        <f>IF(FM37=0,0,FM37/[1]基準人口!$D32*100000)</f>
        <v>27.716186252771617</v>
      </c>
      <c r="FO37" s="48">
        <f t="shared" si="18"/>
        <v>1</v>
      </c>
      <c r="FP37" s="49">
        <f>IF(FO37=0,0,FO37/[1]基準人口!$B32*100000)</f>
        <v>15.015015015015015</v>
      </c>
      <c r="FQ37" s="50">
        <v>0</v>
      </c>
      <c r="FR37" s="49">
        <f>IF(FQ37=0,0,FQ37/[1]基準人口!$C32*100000)</f>
        <v>0</v>
      </c>
      <c r="FS37" s="50">
        <v>1</v>
      </c>
      <c r="FT37" s="49">
        <f>IF(FS37=0,0,FS37/[1]基準人口!$D32*100000)</f>
        <v>27.716186252771617</v>
      </c>
      <c r="FU37" s="48">
        <f t="shared" si="19"/>
        <v>12</v>
      </c>
      <c r="FV37" s="53">
        <f>IF(FU37=0,0,FU37/[1]基準人口!$B32*100000)</f>
        <v>180.18018018018017</v>
      </c>
      <c r="FW37" s="50">
        <v>6</v>
      </c>
      <c r="FX37" s="53">
        <f>IF(FW37=0,0,FW37/[1]基準人口!$C32*100000)</f>
        <v>196.5923984272608</v>
      </c>
      <c r="FY37" s="50">
        <v>6</v>
      </c>
      <c r="FZ37" s="53">
        <f>IF(FY37=0,0,FY37/[1]基準人口!$D32*100000)</f>
        <v>166.29711751662973</v>
      </c>
      <c r="GA37" s="48">
        <f t="shared" si="20"/>
        <v>1</v>
      </c>
      <c r="GB37" s="49">
        <f>IF(GA37=0,0,GA37/[1]基準人口!$B32*100000)</f>
        <v>15.015015015015015</v>
      </c>
      <c r="GC37" s="50">
        <v>0</v>
      </c>
      <c r="GD37" s="49">
        <f>IF(GC37=0,0,GC37/[1]基準人口!$C32*100000)</f>
        <v>0</v>
      </c>
      <c r="GE37" s="50">
        <v>1</v>
      </c>
      <c r="GF37" s="49">
        <f>IF(GE37=0,0,GE37/[1]基準人口!$D32*100000)</f>
        <v>27.716186252771617</v>
      </c>
      <c r="GG37" s="48">
        <f t="shared" si="21"/>
        <v>0</v>
      </c>
      <c r="GH37" s="49">
        <f>IF(GG37=0,0,GG37/[1]基準人口!$B32*100000)</f>
        <v>0</v>
      </c>
      <c r="GI37" s="50">
        <v>0</v>
      </c>
      <c r="GJ37" s="49">
        <f>IF(GI37=0,0,GI37/[1]基準人口!$C32*100000)</f>
        <v>0</v>
      </c>
      <c r="GK37" s="50">
        <v>0</v>
      </c>
      <c r="GL37" s="49">
        <f>IF(GK37=0,0,GK37/[1]基準人口!$D32*100000)</f>
        <v>0</v>
      </c>
      <c r="GM37" s="92" t="s">
        <v>171</v>
      </c>
      <c r="GN37" s="20"/>
      <c r="GO37" s="77" t="s">
        <v>171</v>
      </c>
      <c r="GP37" s="54">
        <f t="shared" si="22"/>
        <v>1</v>
      </c>
      <c r="GQ37" s="49">
        <f>IF(GP37=0,0,GP37/[1]基準人口!$B32*100000)</f>
        <v>15.015015015015015</v>
      </c>
      <c r="GR37" s="50">
        <v>0</v>
      </c>
      <c r="GS37" s="49">
        <f>IF(GR37=0,0,GR37/[1]基準人口!$C32*100000)</f>
        <v>0</v>
      </c>
      <c r="GT37" s="50">
        <v>1</v>
      </c>
      <c r="GU37" s="49">
        <f>IF(GT37=0,0,GT37/[1]基準人口!$D32*100000)</f>
        <v>27.716186252771617</v>
      </c>
      <c r="GV37" s="48">
        <f t="shared" si="23"/>
        <v>1</v>
      </c>
      <c r="GW37" s="49">
        <f>IF(GV37=0,0,GV37/[1]基準人口!$B32*100000)</f>
        <v>15.015015015015015</v>
      </c>
      <c r="GX37" s="50">
        <v>0</v>
      </c>
      <c r="GY37" s="49">
        <f>IF(GX37=0,0,GX37/[1]基準人口!$C32*100000)</f>
        <v>0</v>
      </c>
      <c r="GZ37" s="50">
        <v>1</v>
      </c>
      <c r="HA37" s="49">
        <f>IF(GZ37=0,0,GZ37/[1]基準人口!$D32*100000)</f>
        <v>27.716186252771617</v>
      </c>
      <c r="HB37" s="54">
        <f t="shared" si="24"/>
        <v>13</v>
      </c>
      <c r="HC37" s="49">
        <f>IF(HB37=0,0,HB37/[1]基準人口!$B32*100000)</f>
        <v>195.1951951951952</v>
      </c>
      <c r="HD37" s="50">
        <v>4</v>
      </c>
      <c r="HE37" s="49">
        <f>IF(HD37=0,0,HD37/[1]基準人口!$C32*100000)</f>
        <v>131.06159895150722</v>
      </c>
      <c r="HF37" s="50">
        <v>9</v>
      </c>
      <c r="HG37" s="53">
        <f>IF(HF37=0,0,HF37/[1]基準人口!$D32*100000)</f>
        <v>249.44567627494456</v>
      </c>
      <c r="HH37" s="54">
        <f t="shared" si="25"/>
        <v>4</v>
      </c>
      <c r="HI37" s="49">
        <f>IF(HH37=0,0,HH37/[1]基準人口!$B32*100000)</f>
        <v>60.06006006006006</v>
      </c>
      <c r="HJ37" s="50">
        <v>2</v>
      </c>
      <c r="HK37" s="53">
        <f>IF(HJ37=0,0,HJ37/[1]基準人口!$C32*100000)</f>
        <v>65.530799475753611</v>
      </c>
      <c r="HL37" s="50">
        <v>2</v>
      </c>
      <c r="HM37" s="49">
        <f>IF(HL37=0,0,HL37/[1]基準人口!$D32*100000)</f>
        <v>55.432372505543235</v>
      </c>
      <c r="HN37" s="54">
        <f t="shared" si="26"/>
        <v>0</v>
      </c>
      <c r="HO37" s="49">
        <f>IF(HN37=0,0,HN37/[1]基準人口!$B32*100000)</f>
        <v>0</v>
      </c>
      <c r="HP37" s="50">
        <v>0</v>
      </c>
      <c r="HQ37" s="53">
        <f>IF(HP37=0,0,HP37/[1]基準人口!$C32*100000)</f>
        <v>0</v>
      </c>
      <c r="HR37" s="50">
        <v>0</v>
      </c>
      <c r="HS37" s="49">
        <f>IF(HR37=0,0,HR37/[1]基準人口!$D32*100000)</f>
        <v>0</v>
      </c>
      <c r="HT37" s="54">
        <f t="shared" si="27"/>
        <v>0</v>
      </c>
      <c r="HU37" s="49">
        <f>IF(HT37=0,0,HT37/[1]基準人口!$B32*100000)</f>
        <v>0</v>
      </c>
      <c r="HV37" s="50">
        <v>0</v>
      </c>
      <c r="HW37" s="53">
        <f>IF(HV37=0,0,HV37/[1]基準人口!$C32*100000)</f>
        <v>0</v>
      </c>
      <c r="HX37" s="50">
        <v>0</v>
      </c>
      <c r="HY37" s="49">
        <f>IF(HX37=0,0,HX37/[1]基準人口!$D32*100000)</f>
        <v>0</v>
      </c>
      <c r="HZ37" s="54">
        <f t="shared" si="28"/>
        <v>0</v>
      </c>
      <c r="IA37" s="49">
        <f>IF(HZ37=0,0,HZ37/[1]基準人口!$B32*100000)</f>
        <v>0</v>
      </c>
      <c r="IB37" s="50">
        <v>0</v>
      </c>
      <c r="IC37" s="53">
        <f>IF(IB37=0,0,IB37/[1]基準人口!$C32*100000)</f>
        <v>0</v>
      </c>
      <c r="ID37" s="50">
        <v>0</v>
      </c>
      <c r="IE37" s="55">
        <f>IF(ID37=0,0,ID37/[1]基準人口!$D32*100000)</f>
        <v>0</v>
      </c>
      <c r="IF37" s="92" t="s">
        <v>171</v>
      </c>
      <c r="IG37" s="35"/>
      <c r="IH37" s="46"/>
      <c r="II37" s="37"/>
      <c r="IJ37" s="37"/>
      <c r="IK37" s="37"/>
      <c r="IL37" s="37"/>
      <c r="IM37" s="37"/>
      <c r="IN37" s="37"/>
      <c r="IO37" s="37"/>
    </row>
    <row r="38" spans="1:249" s="38" customFormat="1" ht="24.75" customHeight="1" x14ac:dyDescent="0.15">
      <c r="A38" s="77" t="s">
        <v>173</v>
      </c>
      <c r="B38" s="47">
        <v>424</v>
      </c>
      <c r="C38" s="48">
        <f t="shared" si="29"/>
        <v>124</v>
      </c>
      <c r="D38" s="49">
        <f>IF(C38=0,0,C38/[1]基準人口!$B33*100000)</f>
        <v>1309.2598458452117</v>
      </c>
      <c r="E38" s="50">
        <v>56</v>
      </c>
      <c r="F38" s="49">
        <f>IF(E38=0,0,E38/[1]基準人口!$C33*100000)</f>
        <v>1256.7324955116696</v>
      </c>
      <c r="G38" s="50">
        <v>68</v>
      </c>
      <c r="H38" s="49">
        <f>IF(G38=0,0,G38/[1]基準人口!$D33*100000)</f>
        <v>1355.9322033898304</v>
      </c>
      <c r="I38" s="48">
        <f t="shared" si="30"/>
        <v>0</v>
      </c>
      <c r="J38" s="49">
        <f>IF(I38=0,0,I38/[1]基準人口!$B33*100000)</f>
        <v>0</v>
      </c>
      <c r="K38" s="50">
        <v>0</v>
      </c>
      <c r="L38" s="49">
        <f>IF(K38=0,0,K38/[1]基準人口!$C33*100000)</f>
        <v>0</v>
      </c>
      <c r="M38" s="50">
        <v>0</v>
      </c>
      <c r="N38" s="49">
        <f>IF(M38=0,0,M38/[1]基準人口!$D33*100000)</f>
        <v>0</v>
      </c>
      <c r="O38" s="48">
        <f t="shared" si="31"/>
        <v>35</v>
      </c>
      <c r="P38" s="49">
        <f>IF(O38=0,0,O38/[1]基準人口!$B33*100000)</f>
        <v>369.54915003695493</v>
      </c>
      <c r="Q38" s="50">
        <v>20</v>
      </c>
      <c r="R38" s="49">
        <f>IF(Q38=0,0,Q38/[1]基準人口!$C33*100000)</f>
        <v>448.83303411131061</v>
      </c>
      <c r="S38" s="50">
        <v>15</v>
      </c>
      <c r="T38" s="49">
        <f>IF(S38=0,0,S38/[1]基準人口!$D33*100000)</f>
        <v>299.10269192422732</v>
      </c>
      <c r="U38" s="48">
        <f t="shared" si="0"/>
        <v>0</v>
      </c>
      <c r="V38" s="49">
        <f>IF(U38=0,0,U38/[1]基準人口!$B33*100000)</f>
        <v>0</v>
      </c>
      <c r="W38" s="50">
        <v>0</v>
      </c>
      <c r="X38" s="49">
        <f>IF(W38=0,0,W38/[1]基準人口!$C33*100000)</f>
        <v>0</v>
      </c>
      <c r="Y38" s="50">
        <v>0</v>
      </c>
      <c r="Z38" s="49">
        <f>IF(Y38=0,0,Y38/[1]基準人口!$D33*100000)</f>
        <v>0</v>
      </c>
      <c r="AA38" s="48">
        <f t="shared" si="1"/>
        <v>5</v>
      </c>
      <c r="AB38" s="49">
        <f>IF(AA38=0,0,AA38/[1]基準人口!$B33*100000)</f>
        <v>52.792735719564988</v>
      </c>
      <c r="AC38" s="50">
        <v>4</v>
      </c>
      <c r="AD38" s="49">
        <f>IF(AC38=0,0,AC38/[1]基準人口!$C33*100000)</f>
        <v>89.766606822262119</v>
      </c>
      <c r="AE38" s="50">
        <v>1</v>
      </c>
      <c r="AF38" s="49">
        <f>IF(AE38=0,0,AE38/[1]基準人口!$D33*100000)</f>
        <v>19.940179461615152</v>
      </c>
      <c r="AG38" s="48">
        <f t="shared" si="32"/>
        <v>4</v>
      </c>
      <c r="AH38" s="49">
        <f>IF(AG38=0,0,AG38/[1]基準人口!$B33*100000)</f>
        <v>42.234188575651991</v>
      </c>
      <c r="AI38" s="50">
        <v>1</v>
      </c>
      <c r="AJ38" s="49">
        <f>IF(AI38=0,0,AI38/[1]基準人口!$C33*100000)</f>
        <v>22.44165170556553</v>
      </c>
      <c r="AK38" s="50">
        <v>3</v>
      </c>
      <c r="AL38" s="49">
        <f>IF(AK38=0,0,AK38/[1]基準人口!$D33*100000)</f>
        <v>59.820538384845463</v>
      </c>
      <c r="AM38" s="92" t="s">
        <v>174</v>
      </c>
      <c r="AN38" s="20"/>
      <c r="AO38" s="98" t="s">
        <v>175</v>
      </c>
      <c r="AP38" s="48">
        <f t="shared" si="2"/>
        <v>1</v>
      </c>
      <c r="AQ38" s="49">
        <f>IF(AP38=0,0,AP38/[1]基準人口!$B33*100000)</f>
        <v>10.558547143912998</v>
      </c>
      <c r="AR38" s="50">
        <v>0</v>
      </c>
      <c r="AS38" s="49">
        <f>IF(AR38=0,0,AR38/[1]基準人口!$C33*100000)</f>
        <v>0</v>
      </c>
      <c r="AT38" s="50">
        <v>1</v>
      </c>
      <c r="AU38" s="49">
        <f>IF(AT38=0,0,AT38/[1]基準人口!$D33*100000)</f>
        <v>19.940179461615152</v>
      </c>
      <c r="AV38" s="48">
        <f t="shared" si="3"/>
        <v>5</v>
      </c>
      <c r="AW38" s="49">
        <f>IF(AV38=0,0,AV38/[1]基準人口!$B33*100000)</f>
        <v>52.792735719564988</v>
      </c>
      <c r="AX38" s="50">
        <f t="shared" si="33"/>
        <v>1</v>
      </c>
      <c r="AY38" s="49">
        <f>IF(AX38=0,0,AX38/[1]基準人口!$C33*100000)</f>
        <v>22.44165170556553</v>
      </c>
      <c r="AZ38" s="50">
        <f t="shared" si="33"/>
        <v>4</v>
      </c>
      <c r="BA38" s="49">
        <f>IF(AZ38=0,0,AZ38/[1]基準人口!$D33*100000)</f>
        <v>79.760717846460608</v>
      </c>
      <c r="BB38" s="48">
        <f t="shared" si="4"/>
        <v>3</v>
      </c>
      <c r="BC38" s="49">
        <f>IF(BB38=0,0,BB38/[1]基準人口!$B33*100000)</f>
        <v>31.675641431738992</v>
      </c>
      <c r="BD38" s="50">
        <v>3</v>
      </c>
      <c r="BE38" s="49">
        <f>IF(BD38=0,0,BD38/[1]基準人口!$C33*100000)</f>
        <v>67.324955116696586</v>
      </c>
      <c r="BF38" s="50">
        <v>0</v>
      </c>
      <c r="BG38" s="49">
        <f>IF(BF38=0,0,BF38/[1]基準人口!$D33*100000)</f>
        <v>0</v>
      </c>
      <c r="BH38" s="48">
        <f t="shared" si="5"/>
        <v>2</v>
      </c>
      <c r="BI38" s="49">
        <f>IF(BH38=0,0,BH38/[1]基準人口!$B33*100000)</f>
        <v>21.117094287825996</v>
      </c>
      <c r="BJ38" s="50">
        <v>1</v>
      </c>
      <c r="BK38" s="49">
        <f>IF(BJ38=0,0,BJ38/[1]基準人口!$C33*100000)</f>
        <v>22.44165170556553</v>
      </c>
      <c r="BL38" s="50">
        <v>1</v>
      </c>
      <c r="BM38" s="49">
        <f>IF(BL38=0,0,BL38/[1]基準人口!$D33*100000)</f>
        <v>19.940179461615152</v>
      </c>
      <c r="BN38" s="48">
        <f t="shared" si="6"/>
        <v>4</v>
      </c>
      <c r="BO38" s="49">
        <f>IF(BN38=0,0,BN38/[1]基準人口!$B33*100000)</f>
        <v>42.234188575651991</v>
      </c>
      <c r="BP38" s="50">
        <v>3</v>
      </c>
      <c r="BQ38" s="49">
        <f>IF(BP38=0,0,BP38/[1]基準人口!$C33*100000)</f>
        <v>67.324955116696586</v>
      </c>
      <c r="BR38" s="50">
        <v>1</v>
      </c>
      <c r="BS38" s="49">
        <f>IF(BR38=0,0,BR38/[1]基準人口!$D33*100000)</f>
        <v>19.940179461615152</v>
      </c>
      <c r="BT38" s="48">
        <f t="shared" si="34"/>
        <v>4</v>
      </c>
      <c r="BU38" s="49">
        <f>IF(BT38=0,0,BT38/[1]基準人口!$B33*100000)</f>
        <v>42.234188575651991</v>
      </c>
      <c r="BV38" s="50">
        <v>1</v>
      </c>
      <c r="BW38" s="49">
        <f>IF(BV38=0,0,BV38/[1]基準人口!$C33*100000)</f>
        <v>22.44165170556553</v>
      </c>
      <c r="BX38" s="50">
        <v>3</v>
      </c>
      <c r="BY38" s="49">
        <f>IF(BX38=0,0,BX38/[1]基準人口!$D33*100000)</f>
        <v>59.820538384845463</v>
      </c>
      <c r="BZ38" s="92" t="s">
        <v>175</v>
      </c>
      <c r="CA38" s="20"/>
      <c r="CB38" s="77" t="s">
        <v>176</v>
      </c>
      <c r="CC38" s="48">
        <f t="shared" si="35"/>
        <v>1</v>
      </c>
      <c r="CD38" s="49">
        <f>IF(CC38=0,0,CC38/[1]基準人口!$B33*100000)</f>
        <v>10.558547143912998</v>
      </c>
      <c r="CE38" s="50">
        <v>0</v>
      </c>
      <c r="CF38" s="49">
        <f>IF(CE38=0,0,CE38/[1]基準人口!$C33*100000)</f>
        <v>0</v>
      </c>
      <c r="CG38" s="50">
        <v>1</v>
      </c>
      <c r="CH38" s="49">
        <f>IF(CG38=0,0,CG38/[1]基準人口!$D33*100000)</f>
        <v>19.940179461615152</v>
      </c>
      <c r="CI38" s="48">
        <f t="shared" si="36"/>
        <v>2</v>
      </c>
      <c r="CJ38" s="49">
        <f>IF(CI38=0,0,CI38/[1]基準人口!$D33*100000)</f>
        <v>39.880358923230304</v>
      </c>
      <c r="CK38" s="51">
        <v>0</v>
      </c>
      <c r="CL38" s="52" t="s">
        <v>124</v>
      </c>
      <c r="CM38" s="50">
        <v>2</v>
      </c>
      <c r="CN38" s="49">
        <f>IF(CM38=0,0,CM38/[1]基準人口!$D33*100000)</f>
        <v>39.880358923230304</v>
      </c>
      <c r="CO38" s="48">
        <f t="shared" si="37"/>
        <v>2</v>
      </c>
      <c r="CP38" s="49">
        <f>IF(CO38=0,0,CO38/[1]基準人口!$B33*100000)</f>
        <v>21.117094287825996</v>
      </c>
      <c r="CQ38" s="50">
        <v>2</v>
      </c>
      <c r="CR38" s="49">
        <f>IF(CQ38=0,0,CQ38/[1]基準人口!$C33*100000)</f>
        <v>44.88330341113106</v>
      </c>
      <c r="CS38" s="50">
        <v>0</v>
      </c>
      <c r="CT38" s="49">
        <f>IF(CS38=0,0,CS38/[1]基準人口!$D33*100000)</f>
        <v>0</v>
      </c>
      <c r="CU38" s="48">
        <f t="shared" si="7"/>
        <v>2</v>
      </c>
      <c r="CV38" s="49">
        <f>IF(CU38=0,0,CU38/[1]基準人口!$B33*100000)</f>
        <v>21.117094287825996</v>
      </c>
      <c r="CW38" s="50">
        <v>1</v>
      </c>
      <c r="CX38" s="49">
        <f>IF(CW38=0,0,CW38/[1]基準人口!$C33*100000)</f>
        <v>22.44165170556553</v>
      </c>
      <c r="CY38" s="50">
        <v>1</v>
      </c>
      <c r="CZ38" s="49">
        <f>IF(CY38=0,0,CY38/[1]基準人口!$D33*100000)</f>
        <v>19.940179461615152</v>
      </c>
      <c r="DA38" s="48">
        <f t="shared" si="8"/>
        <v>1</v>
      </c>
      <c r="DB38" s="49">
        <f>IF(DA38=0,0,DA38/[1]基準人口!$B33*100000)</f>
        <v>10.558547143912998</v>
      </c>
      <c r="DC38" s="50">
        <v>0</v>
      </c>
      <c r="DD38" s="49">
        <f>IF(DC38=0,0,DC38/[1]基準人口!$C33*100000)</f>
        <v>0</v>
      </c>
      <c r="DE38" s="50">
        <v>1</v>
      </c>
      <c r="DF38" s="49">
        <f>IF(DE38=0,0,DE38/[1]基準人口!$D33*100000)</f>
        <v>19.940179461615152</v>
      </c>
      <c r="DG38" s="48">
        <f t="shared" si="9"/>
        <v>13</v>
      </c>
      <c r="DH38" s="49">
        <f>IF(DG38=0,0,DG38/[1]基準人口!$B33*100000)</f>
        <v>137.26111287086897</v>
      </c>
      <c r="DI38" s="50">
        <v>4</v>
      </c>
      <c r="DJ38" s="49">
        <f>IF(DI38=0,0,DI38/[1]基準人口!$C33*100000)</f>
        <v>89.766606822262119</v>
      </c>
      <c r="DK38" s="50">
        <v>9</v>
      </c>
      <c r="DL38" s="49">
        <f>IF(DK38=0,0,DK38/[1]基準人口!$D33*100000)</f>
        <v>179.46161515453639</v>
      </c>
      <c r="DM38" s="92" t="s">
        <v>175</v>
      </c>
      <c r="DN38" s="20"/>
      <c r="DO38" s="77" t="s">
        <v>177</v>
      </c>
      <c r="DP38" s="48">
        <f t="shared" si="10"/>
        <v>1</v>
      </c>
      <c r="DQ38" s="49">
        <f>IF(DP38=0,0,DP38/[1]基準人口!$B33*100000)</f>
        <v>10.558547143912998</v>
      </c>
      <c r="DR38" s="50">
        <v>0</v>
      </c>
      <c r="DS38" s="49">
        <f>IF(DR38=0,0,DR38/[1]基準人口!$C33*100000)</f>
        <v>0</v>
      </c>
      <c r="DT38" s="50">
        <v>1</v>
      </c>
      <c r="DU38" s="49">
        <f>IF(DT38=0,0,DT38/[1]基準人口!$D33*100000)</f>
        <v>19.940179461615152</v>
      </c>
      <c r="DV38" s="48">
        <f t="shared" si="11"/>
        <v>2</v>
      </c>
      <c r="DW38" s="49">
        <f>IF(DV38=0,0,DV38/[1]基準人口!$B33*100000)</f>
        <v>21.117094287825996</v>
      </c>
      <c r="DX38" s="50">
        <v>1</v>
      </c>
      <c r="DY38" s="49">
        <f>IF(DX38=0,0,DX38/[1]基準人口!$C33*100000)</f>
        <v>22.44165170556553</v>
      </c>
      <c r="DZ38" s="50">
        <v>1</v>
      </c>
      <c r="EA38" s="49">
        <f>IF(DZ38=0,0,DZ38/[1]基準人口!$D33*100000)</f>
        <v>19.940179461615152</v>
      </c>
      <c r="EB38" s="48">
        <f t="shared" si="12"/>
        <v>3</v>
      </c>
      <c r="EC38" s="49">
        <f>IF(EB38=0,0,EB38/[1]基準人口!$B33*100000)</f>
        <v>31.675641431738992</v>
      </c>
      <c r="ED38" s="50">
        <v>3</v>
      </c>
      <c r="EE38" s="49">
        <f>IF(ED38=0,0,ED38/[1]基準人口!$C33*100000)</f>
        <v>67.324955116696586</v>
      </c>
      <c r="EF38" s="50">
        <v>0</v>
      </c>
      <c r="EG38" s="49">
        <f>IF(EF38=0,0,EF38/[1]基準人口!$D33*100000)</f>
        <v>0</v>
      </c>
      <c r="EH38" s="48">
        <f t="shared" si="13"/>
        <v>3</v>
      </c>
      <c r="EI38" s="49">
        <f>IF(EH38=0,0,EH38/[1]基準人口!$B33*100000)</f>
        <v>31.675641431738992</v>
      </c>
      <c r="EJ38" s="50">
        <v>0</v>
      </c>
      <c r="EK38" s="49">
        <f>IF(EJ38=0,0,EJ38/[1]基準人口!$C33*100000)</f>
        <v>0</v>
      </c>
      <c r="EL38" s="50">
        <v>3</v>
      </c>
      <c r="EM38" s="49">
        <f>IF(EL38=0,0,EL38/[1]基準人口!$D33*100000)</f>
        <v>59.820538384845463</v>
      </c>
      <c r="EN38" s="48">
        <f t="shared" si="14"/>
        <v>14</v>
      </c>
      <c r="EO38" s="49">
        <f>IF(EN38=0,0,EN38/[1]基準人口!$B33*100000)</f>
        <v>147.81966001478196</v>
      </c>
      <c r="EP38" s="50">
        <v>8</v>
      </c>
      <c r="EQ38" s="49">
        <f>IF(EP38=0,0,EP38/[1]基準人口!$C33*100000)</f>
        <v>179.53321364452424</v>
      </c>
      <c r="ER38" s="50">
        <v>6</v>
      </c>
      <c r="ES38" s="49">
        <f>IF(ER38=0,0,ER38/[1]基準人口!$D33*100000)</f>
        <v>119.64107676969093</v>
      </c>
      <c r="ET38" s="48">
        <f t="shared" si="15"/>
        <v>2</v>
      </c>
      <c r="EU38" s="49">
        <f>IF(ET38=0,0,ET38/[1]基準人口!$B33*100000)</f>
        <v>21.117094287825996</v>
      </c>
      <c r="EV38" s="50">
        <v>1</v>
      </c>
      <c r="EW38" s="49">
        <f>IF(EV38=0,0,EV38/[1]基準人口!$C33*100000)</f>
        <v>22.44165170556553</v>
      </c>
      <c r="EX38" s="50">
        <v>1</v>
      </c>
      <c r="EY38" s="49">
        <f>IF(EX38=0,0,EX38/[1]基準人口!$D33*100000)</f>
        <v>19.940179461615152</v>
      </c>
      <c r="EZ38" s="92" t="s">
        <v>174</v>
      </c>
      <c r="FA38" s="20"/>
      <c r="FB38" s="77" t="s">
        <v>175</v>
      </c>
      <c r="FC38" s="48">
        <f t="shared" si="16"/>
        <v>2</v>
      </c>
      <c r="FD38" s="53">
        <f>IF(FC38=0,0,FC38/[1]基準人口!$B33*100000)</f>
        <v>21.117094287825996</v>
      </c>
      <c r="FE38" s="50">
        <v>2</v>
      </c>
      <c r="FF38" s="53">
        <f>IF(FE38=0,0,FE38/[1]基準人口!$C33*100000)</f>
        <v>44.88330341113106</v>
      </c>
      <c r="FG38" s="50">
        <v>0</v>
      </c>
      <c r="FH38" s="53">
        <f>IF(FG38=0,0,FG38/[1]基準人口!$D33*100000)</f>
        <v>0</v>
      </c>
      <c r="FI38" s="48">
        <f t="shared" si="17"/>
        <v>10</v>
      </c>
      <c r="FJ38" s="53">
        <f>IF(FI38=0,0,FI38/[1]基準人口!$B33*100000)</f>
        <v>105.58547143912998</v>
      </c>
      <c r="FK38" s="50">
        <v>5</v>
      </c>
      <c r="FL38" s="53">
        <f>IF(FK38=0,0,FK38/[1]基準人口!$C33*100000)</f>
        <v>112.20825852782765</v>
      </c>
      <c r="FM38" s="50">
        <v>5</v>
      </c>
      <c r="FN38" s="53">
        <f>IF(FM38=0,0,FM38/[1]基準人口!$D33*100000)</f>
        <v>99.700897308075767</v>
      </c>
      <c r="FO38" s="48">
        <f t="shared" si="18"/>
        <v>2</v>
      </c>
      <c r="FP38" s="49">
        <f>IF(FO38=0,0,FO38/[1]基準人口!$B33*100000)</f>
        <v>21.117094287825996</v>
      </c>
      <c r="FQ38" s="50">
        <v>1</v>
      </c>
      <c r="FR38" s="49">
        <f>IF(FQ38=0,0,FQ38/[1]基準人口!$C33*100000)</f>
        <v>22.44165170556553</v>
      </c>
      <c r="FS38" s="50">
        <v>1</v>
      </c>
      <c r="FT38" s="49">
        <f>IF(FS38=0,0,FS38/[1]基準人口!$D33*100000)</f>
        <v>19.940179461615152</v>
      </c>
      <c r="FU38" s="48">
        <f t="shared" si="19"/>
        <v>13</v>
      </c>
      <c r="FV38" s="53">
        <f>IF(FU38=0,0,FU38/[1]基準人口!$B33*100000)</f>
        <v>137.26111287086897</v>
      </c>
      <c r="FW38" s="50">
        <v>6</v>
      </c>
      <c r="FX38" s="53">
        <f>IF(FW38=0,0,FW38/[1]基準人口!$C33*100000)</f>
        <v>134.64991023339317</v>
      </c>
      <c r="FY38" s="50">
        <v>7</v>
      </c>
      <c r="FZ38" s="53">
        <f>IF(FY38=0,0,FY38/[1]基準人口!$D33*100000)</f>
        <v>139.5812562313061</v>
      </c>
      <c r="GA38" s="48">
        <f t="shared" si="20"/>
        <v>3</v>
      </c>
      <c r="GB38" s="49">
        <f>IF(GA38=0,0,GA38/[1]基準人口!$B33*100000)</f>
        <v>31.675641431738992</v>
      </c>
      <c r="GC38" s="50">
        <v>1</v>
      </c>
      <c r="GD38" s="49">
        <f>IF(GC38=0,0,GC38/[1]基準人口!$C33*100000)</f>
        <v>22.44165170556553</v>
      </c>
      <c r="GE38" s="50">
        <v>2</v>
      </c>
      <c r="GF38" s="49">
        <f>IF(GE38=0,0,GE38/[1]基準人口!$D33*100000)</f>
        <v>39.880358923230304</v>
      </c>
      <c r="GG38" s="48">
        <f t="shared" si="21"/>
        <v>0</v>
      </c>
      <c r="GH38" s="49">
        <f>IF(GG38=0,0,GG38/[1]基準人口!$B33*100000)</f>
        <v>0</v>
      </c>
      <c r="GI38" s="50">
        <v>0</v>
      </c>
      <c r="GJ38" s="49">
        <f>IF(GI38=0,0,GI38/[1]基準人口!$C33*100000)</f>
        <v>0</v>
      </c>
      <c r="GK38" s="50">
        <v>0</v>
      </c>
      <c r="GL38" s="49">
        <f>IF(GK38=0,0,GK38/[1]基準人口!$D33*100000)</f>
        <v>0</v>
      </c>
      <c r="GM38" s="92" t="s">
        <v>175</v>
      </c>
      <c r="GN38" s="20"/>
      <c r="GO38" s="77" t="s">
        <v>175</v>
      </c>
      <c r="GP38" s="54">
        <f t="shared" si="22"/>
        <v>1</v>
      </c>
      <c r="GQ38" s="49">
        <f>IF(GP38=0,0,GP38/[1]基準人口!$B33*100000)</f>
        <v>10.558547143912998</v>
      </c>
      <c r="GR38" s="50">
        <v>1</v>
      </c>
      <c r="GS38" s="49">
        <f>IF(GR38=0,0,GR38/[1]基準人口!$C33*100000)</f>
        <v>22.44165170556553</v>
      </c>
      <c r="GT38" s="50">
        <v>0</v>
      </c>
      <c r="GU38" s="49">
        <f>IF(GT38=0,0,GT38/[1]基準人口!$D33*100000)</f>
        <v>0</v>
      </c>
      <c r="GV38" s="48">
        <f t="shared" si="23"/>
        <v>1</v>
      </c>
      <c r="GW38" s="49">
        <f>IF(GV38=0,0,GV38/[1]基準人口!$B33*100000)</f>
        <v>10.558547143912998</v>
      </c>
      <c r="GX38" s="50">
        <v>1</v>
      </c>
      <c r="GY38" s="49">
        <f>IF(GX38=0,0,GX38/[1]基準人口!$C33*100000)</f>
        <v>22.44165170556553</v>
      </c>
      <c r="GZ38" s="50">
        <v>0</v>
      </c>
      <c r="HA38" s="49">
        <f>IF(GZ38=0,0,GZ38/[1]基準人口!$D33*100000)</f>
        <v>0</v>
      </c>
      <c r="HB38" s="54">
        <f t="shared" si="24"/>
        <v>7</v>
      </c>
      <c r="HC38" s="49">
        <f>IF(HB38=0,0,HB38/[1]基準人口!$B33*100000)</f>
        <v>73.90983000739098</v>
      </c>
      <c r="HD38" s="50">
        <v>1</v>
      </c>
      <c r="HE38" s="49">
        <f>IF(HD38=0,0,HD38/[1]基準人口!$C33*100000)</f>
        <v>22.44165170556553</v>
      </c>
      <c r="HF38" s="50">
        <v>6</v>
      </c>
      <c r="HG38" s="53">
        <f>IF(HF38=0,0,HF38/[1]基準人口!$D33*100000)</f>
        <v>119.64107676969093</v>
      </c>
      <c r="HH38" s="54">
        <f t="shared" si="25"/>
        <v>7</v>
      </c>
      <c r="HI38" s="49">
        <f>IF(HH38=0,0,HH38/[1]基準人口!$B33*100000)</f>
        <v>73.90983000739098</v>
      </c>
      <c r="HJ38" s="50">
        <v>2</v>
      </c>
      <c r="HK38" s="53">
        <f>IF(HJ38=0,0,HJ38/[1]基準人口!$C33*100000)</f>
        <v>44.88330341113106</v>
      </c>
      <c r="HL38" s="50">
        <v>5</v>
      </c>
      <c r="HM38" s="49">
        <f>IF(HL38=0,0,HL38/[1]基準人口!$D33*100000)</f>
        <v>99.700897308075767</v>
      </c>
      <c r="HN38" s="54">
        <f t="shared" si="26"/>
        <v>0</v>
      </c>
      <c r="HO38" s="49">
        <f>IF(HN38=0,0,HN38/[1]基準人口!$B33*100000)</f>
        <v>0</v>
      </c>
      <c r="HP38" s="50">
        <v>0</v>
      </c>
      <c r="HQ38" s="53">
        <f>IF(HP38=0,0,HP38/[1]基準人口!$C33*100000)</f>
        <v>0</v>
      </c>
      <c r="HR38" s="50">
        <v>0</v>
      </c>
      <c r="HS38" s="49">
        <f>IF(HR38=0,0,HR38/[1]基準人口!$D33*100000)</f>
        <v>0</v>
      </c>
      <c r="HT38" s="54">
        <f t="shared" si="27"/>
        <v>0</v>
      </c>
      <c r="HU38" s="49">
        <f>IF(HT38=0,0,HT38/[1]基準人口!$B33*100000)</f>
        <v>0</v>
      </c>
      <c r="HV38" s="50">
        <v>0</v>
      </c>
      <c r="HW38" s="53">
        <f>IF(HV38=0,0,HV38/[1]基準人口!$C33*100000)</f>
        <v>0</v>
      </c>
      <c r="HX38" s="50">
        <v>0</v>
      </c>
      <c r="HY38" s="49">
        <f>IF(HX38=0,0,HX38/[1]基準人口!$D33*100000)</f>
        <v>0</v>
      </c>
      <c r="HZ38" s="54">
        <f t="shared" si="28"/>
        <v>1</v>
      </c>
      <c r="IA38" s="49">
        <f>IF(HZ38=0,0,HZ38/[1]基準人口!$B33*100000)</f>
        <v>10.558547143912998</v>
      </c>
      <c r="IB38" s="50">
        <v>0</v>
      </c>
      <c r="IC38" s="53">
        <f>IF(IB38=0,0,IB38/[1]基準人口!$C33*100000)</f>
        <v>0</v>
      </c>
      <c r="ID38" s="50">
        <v>1</v>
      </c>
      <c r="IE38" s="55">
        <f>IF(ID38=0,0,ID38/[1]基準人口!$D33*100000)</f>
        <v>19.940179461615152</v>
      </c>
      <c r="IF38" s="92" t="s">
        <v>175</v>
      </c>
      <c r="IG38" s="35"/>
      <c r="IH38" s="46"/>
      <c r="II38" s="37"/>
      <c r="IJ38" s="37"/>
      <c r="IK38" s="37"/>
      <c r="IL38" s="37"/>
      <c r="IM38" s="37"/>
      <c r="IN38" s="37"/>
      <c r="IO38" s="37"/>
    </row>
    <row r="39" spans="1:249" s="38" customFormat="1" ht="24.75" customHeight="1" x14ac:dyDescent="0.15">
      <c r="A39" s="77" t="s">
        <v>178</v>
      </c>
      <c r="B39" s="47">
        <v>425</v>
      </c>
      <c r="C39" s="48">
        <f t="shared" si="29"/>
        <v>343</v>
      </c>
      <c r="D39" s="49">
        <f>IF(C39=0,0,C39/[1]基準人口!$B34*100000)</f>
        <v>1461.0043872726499</v>
      </c>
      <c r="E39" s="50">
        <v>162</v>
      </c>
      <c r="F39" s="49">
        <f>IF(E39=0,0,E39/[1]基準人口!$C34*100000)</f>
        <v>1470.8552751044126</v>
      </c>
      <c r="G39" s="50">
        <v>181</v>
      </c>
      <c r="H39" s="49">
        <f>IF(G39=0,0,G39/[1]基準人口!$D34*100000)</f>
        <v>1452.2988044612052</v>
      </c>
      <c r="I39" s="48">
        <f t="shared" si="30"/>
        <v>2</v>
      </c>
      <c r="J39" s="49">
        <f>IF(I39=0,0,I39/[1]基準人口!$B34*100000)</f>
        <v>8.5189760190825066</v>
      </c>
      <c r="K39" s="50">
        <v>1</v>
      </c>
      <c r="L39" s="49">
        <f>IF(K39=0,0,K39/[1]基準人口!$C34*100000)</f>
        <v>9.0793535500272373</v>
      </c>
      <c r="M39" s="50">
        <v>1</v>
      </c>
      <c r="N39" s="49">
        <f>IF(M39=0,0,M39/[1]基準人口!$D34*100000)</f>
        <v>8.0237503008906366</v>
      </c>
      <c r="O39" s="48">
        <f t="shared" si="31"/>
        <v>78</v>
      </c>
      <c r="P39" s="49">
        <f>IF(O39=0,0,O39/[1]基準人口!$B34*100000)</f>
        <v>332.24006474421776</v>
      </c>
      <c r="Q39" s="50">
        <v>48</v>
      </c>
      <c r="R39" s="49">
        <f>IF(Q39=0,0,Q39/[1]基準人口!$C34*100000)</f>
        <v>435.80897040130742</v>
      </c>
      <c r="S39" s="50">
        <v>30</v>
      </c>
      <c r="T39" s="49">
        <f>IF(S39=0,0,S39/[1]基準人口!$D34*100000)</f>
        <v>240.71250902671909</v>
      </c>
      <c r="U39" s="48">
        <f t="shared" si="0"/>
        <v>2</v>
      </c>
      <c r="V39" s="49">
        <f>IF(U39=0,0,U39/[1]基準人口!$B34*100000)</f>
        <v>8.5189760190825066</v>
      </c>
      <c r="W39" s="50">
        <v>1</v>
      </c>
      <c r="X39" s="49">
        <f>IF(W39=0,0,W39/[1]基準人口!$C34*100000)</f>
        <v>9.0793535500272373</v>
      </c>
      <c r="Y39" s="50">
        <v>1</v>
      </c>
      <c r="Z39" s="49">
        <f>IF(Y39=0,0,Y39/[1]基準人口!$D34*100000)</f>
        <v>8.0237503008906366</v>
      </c>
      <c r="AA39" s="48">
        <f t="shared" si="1"/>
        <v>11</v>
      </c>
      <c r="AB39" s="49">
        <f>IF(AA39=0,0,AA39/[1]基準人口!$B34*100000)</f>
        <v>46.854368104953785</v>
      </c>
      <c r="AC39" s="50">
        <v>10</v>
      </c>
      <c r="AD39" s="49">
        <f>IF(AC39=0,0,AC39/[1]基準人口!$C34*100000)</f>
        <v>90.793535500272384</v>
      </c>
      <c r="AE39" s="50">
        <v>1</v>
      </c>
      <c r="AF39" s="49">
        <f>IF(AE39=0,0,AE39/[1]基準人口!$D34*100000)</f>
        <v>8.0237503008906366</v>
      </c>
      <c r="AG39" s="48">
        <f t="shared" si="32"/>
        <v>6</v>
      </c>
      <c r="AH39" s="49">
        <f>IF(AG39=0,0,AG39/[1]基準人口!$B34*100000)</f>
        <v>25.556928057247518</v>
      </c>
      <c r="AI39" s="50">
        <v>4</v>
      </c>
      <c r="AJ39" s="49">
        <f>IF(AI39=0,0,AI39/[1]基準人口!$C34*100000)</f>
        <v>36.317414200108949</v>
      </c>
      <c r="AK39" s="50">
        <v>2</v>
      </c>
      <c r="AL39" s="49">
        <f>IF(AK39=0,0,AK39/[1]基準人口!$D34*100000)</f>
        <v>16.047500601781273</v>
      </c>
      <c r="AM39" s="92" t="s">
        <v>178</v>
      </c>
      <c r="AN39" s="20"/>
      <c r="AO39" s="98" t="s">
        <v>178</v>
      </c>
      <c r="AP39" s="48">
        <f t="shared" si="2"/>
        <v>0</v>
      </c>
      <c r="AQ39" s="49">
        <f>IF(AP39=0,0,AP39/[1]基準人口!$B34*100000)</f>
        <v>0</v>
      </c>
      <c r="AR39" s="50">
        <v>0</v>
      </c>
      <c r="AS39" s="49">
        <f>IF(AR39=0,0,AR39/[1]基準人口!$C34*100000)</f>
        <v>0</v>
      </c>
      <c r="AT39" s="50">
        <v>0</v>
      </c>
      <c r="AU39" s="49">
        <f>IF(AT39=0,0,AT39/[1]基準人口!$D34*100000)</f>
        <v>0</v>
      </c>
      <c r="AV39" s="48">
        <f t="shared" si="3"/>
        <v>6</v>
      </c>
      <c r="AW39" s="49">
        <f>IF(AV39=0,0,AV39/[1]基準人口!$B34*100000)</f>
        <v>25.556928057247518</v>
      </c>
      <c r="AX39" s="50">
        <f t="shared" si="33"/>
        <v>4</v>
      </c>
      <c r="AY39" s="49">
        <f>IF(AX39=0,0,AX39/[1]基準人口!$C34*100000)</f>
        <v>36.317414200108949</v>
      </c>
      <c r="AZ39" s="50">
        <f t="shared" si="33"/>
        <v>2</v>
      </c>
      <c r="BA39" s="49">
        <f>IF(AZ39=0,0,AZ39/[1]基準人口!$D34*100000)</f>
        <v>16.047500601781273</v>
      </c>
      <c r="BB39" s="48">
        <f t="shared" si="4"/>
        <v>12</v>
      </c>
      <c r="BC39" s="49">
        <f>IF(BB39=0,0,BB39/[1]基準人口!$B34*100000)</f>
        <v>51.113856114495036</v>
      </c>
      <c r="BD39" s="50">
        <v>5</v>
      </c>
      <c r="BE39" s="49">
        <f>IF(BD39=0,0,BD39/[1]基準人口!$C34*100000)</f>
        <v>45.396767750136192</v>
      </c>
      <c r="BF39" s="50">
        <v>7</v>
      </c>
      <c r="BG39" s="49">
        <f>IF(BF39=0,0,BF39/[1]基準人口!$D34*100000)</f>
        <v>56.166252106234452</v>
      </c>
      <c r="BH39" s="48">
        <f t="shared" si="5"/>
        <v>6</v>
      </c>
      <c r="BI39" s="49">
        <f>IF(BH39=0,0,BH39/[1]基準人口!$B34*100000)</f>
        <v>25.556928057247518</v>
      </c>
      <c r="BJ39" s="50">
        <v>4</v>
      </c>
      <c r="BK39" s="49">
        <f>IF(BJ39=0,0,BJ39/[1]基準人口!$C34*100000)</f>
        <v>36.317414200108949</v>
      </c>
      <c r="BL39" s="50">
        <v>2</v>
      </c>
      <c r="BM39" s="49">
        <f>IF(BL39=0,0,BL39/[1]基準人口!$D34*100000)</f>
        <v>16.047500601781273</v>
      </c>
      <c r="BN39" s="48">
        <f t="shared" si="6"/>
        <v>6</v>
      </c>
      <c r="BO39" s="49">
        <f>IF(BN39=0,0,BN39/[1]基準人口!$B34*100000)</f>
        <v>25.556928057247518</v>
      </c>
      <c r="BP39" s="50">
        <v>4</v>
      </c>
      <c r="BQ39" s="49">
        <f>IF(BP39=0,0,BP39/[1]基準人口!$C34*100000)</f>
        <v>36.317414200108949</v>
      </c>
      <c r="BR39" s="50">
        <v>2</v>
      </c>
      <c r="BS39" s="49">
        <f>IF(BR39=0,0,BR39/[1]基準人口!$D34*100000)</f>
        <v>16.047500601781273</v>
      </c>
      <c r="BT39" s="48">
        <f t="shared" si="34"/>
        <v>14</v>
      </c>
      <c r="BU39" s="49">
        <f>IF(BT39=0,0,BT39/[1]基準人口!$B34*100000)</f>
        <v>59.632832133577537</v>
      </c>
      <c r="BV39" s="50">
        <v>11</v>
      </c>
      <c r="BW39" s="49">
        <f>IF(BV39=0,0,BV39/[1]基準人口!$C34*100000)</f>
        <v>99.872889050299619</v>
      </c>
      <c r="BX39" s="50">
        <v>3</v>
      </c>
      <c r="BY39" s="49">
        <f>IF(BX39=0,0,BX39/[1]基準人口!$D34*100000)</f>
        <v>24.07125090267191</v>
      </c>
      <c r="BZ39" s="92" t="s">
        <v>179</v>
      </c>
      <c r="CA39" s="20"/>
      <c r="CB39" s="77" t="s">
        <v>180</v>
      </c>
      <c r="CC39" s="48">
        <f t="shared" si="35"/>
        <v>5</v>
      </c>
      <c r="CD39" s="49">
        <f>IF(CC39=0,0,CC39/[1]基準人口!$B34*100000)</f>
        <v>21.297440047706267</v>
      </c>
      <c r="CE39" s="50">
        <v>0</v>
      </c>
      <c r="CF39" s="49">
        <f>IF(CE39=0,0,CE39/[1]基準人口!$C34*100000)</f>
        <v>0</v>
      </c>
      <c r="CG39" s="50">
        <v>5</v>
      </c>
      <c r="CH39" s="49">
        <f>IF(CG39=0,0,CG39/[1]基準人口!$D34*100000)</f>
        <v>40.118751504453179</v>
      </c>
      <c r="CI39" s="48">
        <f t="shared" si="36"/>
        <v>0</v>
      </c>
      <c r="CJ39" s="49">
        <f>IF(CI39=0,0,CI39/[1]基準人口!$D34*100000)</f>
        <v>0</v>
      </c>
      <c r="CK39" s="51">
        <v>0</v>
      </c>
      <c r="CL39" s="52" t="s">
        <v>166</v>
      </c>
      <c r="CM39" s="50">
        <v>0</v>
      </c>
      <c r="CN39" s="49">
        <f>IF(CM39=0,0,CM39/[1]基準人口!$D34*100000)</f>
        <v>0</v>
      </c>
      <c r="CO39" s="48">
        <f t="shared" si="37"/>
        <v>0</v>
      </c>
      <c r="CP39" s="49">
        <f>IF(CO39=0,0,CO39/[1]基準人口!$B34*100000)</f>
        <v>0</v>
      </c>
      <c r="CQ39" s="50">
        <v>0</v>
      </c>
      <c r="CR39" s="49">
        <f>IF(CQ39=0,0,CQ39/[1]基準人口!$C34*100000)</f>
        <v>0</v>
      </c>
      <c r="CS39" s="50">
        <v>0</v>
      </c>
      <c r="CT39" s="49">
        <f>IF(CS39=0,0,CS39/[1]基準人口!$D34*100000)</f>
        <v>0</v>
      </c>
      <c r="CU39" s="48">
        <f t="shared" si="7"/>
        <v>5</v>
      </c>
      <c r="CV39" s="49">
        <f>IF(CU39=0,0,CU39/[1]基準人口!$B34*100000)</f>
        <v>21.297440047706267</v>
      </c>
      <c r="CW39" s="50">
        <v>2</v>
      </c>
      <c r="CX39" s="49">
        <f>IF(CW39=0,0,CW39/[1]基準人口!$C34*100000)</f>
        <v>18.158707100054475</v>
      </c>
      <c r="CY39" s="50">
        <v>3</v>
      </c>
      <c r="CZ39" s="49">
        <f>IF(CY39=0,0,CY39/[1]基準人口!$D34*100000)</f>
        <v>24.07125090267191</v>
      </c>
      <c r="DA39" s="48">
        <f t="shared" si="8"/>
        <v>2</v>
      </c>
      <c r="DB39" s="49">
        <f>IF(DA39=0,0,DA39/[1]基準人口!$B34*100000)</f>
        <v>8.5189760190825066</v>
      </c>
      <c r="DC39" s="50">
        <v>1</v>
      </c>
      <c r="DD39" s="49">
        <f>IF(DC39=0,0,DC39/[1]基準人口!$C34*100000)</f>
        <v>9.0793535500272373</v>
      </c>
      <c r="DE39" s="50">
        <v>1</v>
      </c>
      <c r="DF39" s="49">
        <f>IF(DE39=0,0,DE39/[1]基準人口!$D34*100000)</f>
        <v>8.0237503008906366</v>
      </c>
      <c r="DG39" s="48">
        <f t="shared" si="9"/>
        <v>65</v>
      </c>
      <c r="DH39" s="49">
        <f>IF(DG39=0,0,DG39/[1]基準人口!$B34*100000)</f>
        <v>276.86672062018147</v>
      </c>
      <c r="DI39" s="50">
        <v>26</v>
      </c>
      <c r="DJ39" s="49">
        <f>IF(DI39=0,0,DI39/[1]基準人口!$C34*100000)</f>
        <v>236.06319230070821</v>
      </c>
      <c r="DK39" s="50">
        <v>39</v>
      </c>
      <c r="DL39" s="49">
        <f>IF(DK39=0,0,DK39/[1]基準人口!$D34*100000)</f>
        <v>312.92626173473479</v>
      </c>
      <c r="DM39" s="92" t="s">
        <v>179</v>
      </c>
      <c r="DN39" s="20"/>
      <c r="DO39" s="77" t="s">
        <v>178</v>
      </c>
      <c r="DP39" s="48">
        <f t="shared" si="10"/>
        <v>13</v>
      </c>
      <c r="DQ39" s="49">
        <f>IF(DP39=0,0,DP39/[1]基準人口!$B34*100000)</f>
        <v>55.373344124036286</v>
      </c>
      <c r="DR39" s="50">
        <v>5</v>
      </c>
      <c r="DS39" s="49">
        <f>IF(DR39=0,0,DR39/[1]基準人口!$C34*100000)</f>
        <v>45.396767750136192</v>
      </c>
      <c r="DT39" s="50">
        <v>8</v>
      </c>
      <c r="DU39" s="49">
        <f>IF(DT39=0,0,DT39/[1]基準人口!$D34*100000)</f>
        <v>64.190002407125093</v>
      </c>
      <c r="DV39" s="48">
        <f t="shared" si="11"/>
        <v>3</v>
      </c>
      <c r="DW39" s="49">
        <f>IF(DV39=0,0,DV39/[1]基準人口!$B34*100000)</f>
        <v>12.778464028623759</v>
      </c>
      <c r="DX39" s="50">
        <v>0</v>
      </c>
      <c r="DY39" s="49">
        <f>IF(DX39=0,0,DX39/[1]基準人口!$C34*100000)</f>
        <v>0</v>
      </c>
      <c r="DZ39" s="50">
        <v>3</v>
      </c>
      <c r="EA39" s="49">
        <f>IF(DZ39=0,0,DZ39/[1]基準人口!$D34*100000)</f>
        <v>24.07125090267191</v>
      </c>
      <c r="EB39" s="48">
        <f t="shared" si="12"/>
        <v>20</v>
      </c>
      <c r="EC39" s="49">
        <f>IF(EB39=0,0,EB39/[1]基準人口!$B34*100000)</f>
        <v>85.189760190825069</v>
      </c>
      <c r="ED39" s="50">
        <v>9</v>
      </c>
      <c r="EE39" s="49">
        <f>IF(ED39=0,0,ED39/[1]基準人口!$C34*100000)</f>
        <v>81.714181950245148</v>
      </c>
      <c r="EF39" s="50">
        <v>11</v>
      </c>
      <c r="EG39" s="49">
        <f>IF(EF39=0,0,EF39/[1]基準人口!$D34*100000)</f>
        <v>88.261253309796999</v>
      </c>
      <c r="EH39" s="48">
        <f t="shared" si="13"/>
        <v>16</v>
      </c>
      <c r="EI39" s="49">
        <f>IF(EH39=0,0,EH39/[1]基準人口!$B34*100000)</f>
        <v>68.151808152660053</v>
      </c>
      <c r="EJ39" s="50">
        <v>6</v>
      </c>
      <c r="EK39" s="49">
        <f>IF(EJ39=0,0,EJ39/[1]基準人口!$C34*100000)</f>
        <v>54.476121300163427</v>
      </c>
      <c r="EL39" s="50">
        <v>10</v>
      </c>
      <c r="EM39" s="49">
        <f>IF(EL39=0,0,EL39/[1]基準人口!$D34*100000)</f>
        <v>80.237503008906359</v>
      </c>
      <c r="EN39" s="48">
        <f t="shared" si="14"/>
        <v>40</v>
      </c>
      <c r="EO39" s="49">
        <f>IF(EN39=0,0,EN39/[1]基準人口!$B34*100000)</f>
        <v>170.37952038165014</v>
      </c>
      <c r="EP39" s="50">
        <v>18</v>
      </c>
      <c r="EQ39" s="49">
        <f>IF(EP39=0,0,EP39/[1]基準人口!$C34*100000)</f>
        <v>163.4283639004903</v>
      </c>
      <c r="ER39" s="50">
        <v>22</v>
      </c>
      <c r="ES39" s="49">
        <f>IF(ER39=0,0,ER39/[1]基準人口!$D34*100000)</f>
        <v>176.522506619594</v>
      </c>
      <c r="ET39" s="48">
        <f t="shared" si="15"/>
        <v>3</v>
      </c>
      <c r="EU39" s="49">
        <f>IF(ET39=0,0,ET39/[1]基準人口!$B34*100000)</f>
        <v>12.778464028623759</v>
      </c>
      <c r="EV39" s="50">
        <v>1</v>
      </c>
      <c r="EW39" s="49">
        <f>IF(EV39=0,0,EV39/[1]基準人口!$C34*100000)</f>
        <v>9.0793535500272373</v>
      </c>
      <c r="EX39" s="50">
        <v>2</v>
      </c>
      <c r="EY39" s="49">
        <f>IF(EX39=0,0,EX39/[1]基準人口!$D34*100000)</f>
        <v>16.047500601781273</v>
      </c>
      <c r="EZ39" s="92" t="s">
        <v>181</v>
      </c>
      <c r="FA39" s="20"/>
      <c r="FB39" s="77" t="s">
        <v>178</v>
      </c>
      <c r="FC39" s="48">
        <f t="shared" si="16"/>
        <v>12</v>
      </c>
      <c r="FD39" s="53">
        <f>IF(FC39=0,0,FC39/[1]基準人口!$B34*100000)</f>
        <v>51.113856114495036</v>
      </c>
      <c r="FE39" s="50">
        <v>7</v>
      </c>
      <c r="FF39" s="53">
        <f>IF(FE39=0,0,FE39/[1]基準人口!$C34*100000)</f>
        <v>63.55547485019067</v>
      </c>
      <c r="FG39" s="50">
        <v>5</v>
      </c>
      <c r="FH39" s="53">
        <f>IF(FG39=0,0,FG39/[1]基準人口!$D34*100000)</f>
        <v>40.118751504453179</v>
      </c>
      <c r="FI39" s="48">
        <f t="shared" si="17"/>
        <v>25</v>
      </c>
      <c r="FJ39" s="53">
        <f>IF(FI39=0,0,FI39/[1]基準人口!$B34*100000)</f>
        <v>106.48720023853132</v>
      </c>
      <c r="FK39" s="50">
        <v>10</v>
      </c>
      <c r="FL39" s="53">
        <f>IF(FK39=0,0,FK39/[1]基準人口!$C34*100000)</f>
        <v>90.793535500272384</v>
      </c>
      <c r="FM39" s="50">
        <v>15</v>
      </c>
      <c r="FN39" s="53">
        <f>IF(FM39=0,0,FM39/[1]基準人口!$D34*100000)</f>
        <v>120.35625451335954</v>
      </c>
      <c r="FO39" s="48">
        <f t="shared" si="18"/>
        <v>5</v>
      </c>
      <c r="FP39" s="49">
        <f>IF(FO39=0,0,FO39/[1]基準人口!$B34*100000)</f>
        <v>21.297440047706267</v>
      </c>
      <c r="FQ39" s="50">
        <v>1</v>
      </c>
      <c r="FR39" s="49">
        <f>IF(FQ39=0,0,FQ39/[1]基準人口!$C34*100000)</f>
        <v>9.0793535500272373</v>
      </c>
      <c r="FS39" s="50">
        <v>4</v>
      </c>
      <c r="FT39" s="49">
        <f>IF(FS39=0,0,FS39/[1]基準人口!$D34*100000)</f>
        <v>32.095001203562546</v>
      </c>
      <c r="FU39" s="48">
        <f t="shared" si="19"/>
        <v>38</v>
      </c>
      <c r="FV39" s="53">
        <f>IF(FU39=0,0,FU39/[1]基準人口!$B34*100000)</f>
        <v>161.86054436256762</v>
      </c>
      <c r="FW39" s="50">
        <v>20</v>
      </c>
      <c r="FX39" s="53">
        <f>IF(FW39=0,0,FW39/[1]基準人口!$C34*100000)</f>
        <v>181.58707100054477</v>
      </c>
      <c r="FY39" s="50">
        <v>18</v>
      </c>
      <c r="FZ39" s="53">
        <f>IF(FY39=0,0,FY39/[1]基準人口!$D34*100000)</f>
        <v>144.42750541603147</v>
      </c>
      <c r="GA39" s="48">
        <f t="shared" si="20"/>
        <v>5</v>
      </c>
      <c r="GB39" s="49">
        <f>IF(GA39=0,0,GA39/[1]基準人口!$B34*100000)</f>
        <v>21.297440047706267</v>
      </c>
      <c r="GC39" s="50">
        <v>2</v>
      </c>
      <c r="GD39" s="49">
        <f>IF(GC39=0,0,GC39/[1]基準人口!$C34*100000)</f>
        <v>18.158707100054475</v>
      </c>
      <c r="GE39" s="50">
        <v>3</v>
      </c>
      <c r="GF39" s="49">
        <f>IF(GE39=0,0,GE39/[1]基準人口!$D34*100000)</f>
        <v>24.07125090267191</v>
      </c>
      <c r="GG39" s="48">
        <f t="shared" si="21"/>
        <v>0</v>
      </c>
      <c r="GH39" s="49">
        <f>IF(GG39=0,0,GG39/[1]基準人口!$B34*100000)</f>
        <v>0</v>
      </c>
      <c r="GI39" s="50">
        <v>0</v>
      </c>
      <c r="GJ39" s="49">
        <f>IF(GI39=0,0,GI39/[1]基準人口!$C34*100000)</f>
        <v>0</v>
      </c>
      <c r="GK39" s="50">
        <v>0</v>
      </c>
      <c r="GL39" s="49">
        <f>IF(GK39=0,0,GK39/[1]基準人口!$D34*100000)</f>
        <v>0</v>
      </c>
      <c r="GM39" s="92" t="s">
        <v>178</v>
      </c>
      <c r="GN39" s="20"/>
      <c r="GO39" s="77" t="s">
        <v>180</v>
      </c>
      <c r="GP39" s="54">
        <f t="shared" si="22"/>
        <v>3</v>
      </c>
      <c r="GQ39" s="49">
        <f>IF(GP39=0,0,GP39/[1]基準人口!$B34*100000)</f>
        <v>12.778464028623759</v>
      </c>
      <c r="GR39" s="50">
        <v>1</v>
      </c>
      <c r="GS39" s="49">
        <f>IF(GR39=0,0,GR39/[1]基準人口!$C34*100000)</f>
        <v>9.0793535500272373</v>
      </c>
      <c r="GT39" s="50">
        <v>2</v>
      </c>
      <c r="GU39" s="49">
        <f>IF(GT39=0,0,GT39/[1]基準人口!$D34*100000)</f>
        <v>16.047500601781273</v>
      </c>
      <c r="GV39" s="48">
        <f t="shared" si="23"/>
        <v>6</v>
      </c>
      <c r="GW39" s="49">
        <f>IF(GV39=0,0,GV39/[1]基準人口!$B34*100000)</f>
        <v>25.556928057247518</v>
      </c>
      <c r="GX39" s="50">
        <v>3</v>
      </c>
      <c r="GY39" s="49">
        <f>IF(GX39=0,0,GX39/[1]基準人口!$C34*100000)</f>
        <v>27.238060650081714</v>
      </c>
      <c r="GZ39" s="50">
        <v>3</v>
      </c>
      <c r="HA39" s="49">
        <f>IF(GZ39=0,0,GZ39/[1]基準人口!$D34*100000)</f>
        <v>24.07125090267191</v>
      </c>
      <c r="HB39" s="54">
        <f t="shared" si="24"/>
        <v>12</v>
      </c>
      <c r="HC39" s="49">
        <f>IF(HB39=0,0,HB39/[1]基準人口!$B34*100000)</f>
        <v>51.113856114495036</v>
      </c>
      <c r="HD39" s="50">
        <v>2</v>
      </c>
      <c r="HE39" s="49">
        <f>IF(HD39=0,0,HD39/[1]基準人口!$C34*100000)</f>
        <v>18.158707100054475</v>
      </c>
      <c r="HF39" s="50">
        <v>10</v>
      </c>
      <c r="HG39" s="53">
        <f>IF(HF39=0,0,HF39/[1]基準人口!$D34*100000)</f>
        <v>80.237503008906359</v>
      </c>
      <c r="HH39" s="54">
        <f t="shared" si="25"/>
        <v>5</v>
      </c>
      <c r="HI39" s="49">
        <f>IF(HH39=0,0,HH39/[1]基準人口!$B34*100000)</f>
        <v>21.297440047706267</v>
      </c>
      <c r="HJ39" s="50">
        <v>2</v>
      </c>
      <c r="HK39" s="53">
        <f>IF(HJ39=0,0,HJ39/[1]基準人口!$C34*100000)</f>
        <v>18.158707100054475</v>
      </c>
      <c r="HL39" s="50">
        <v>3</v>
      </c>
      <c r="HM39" s="49">
        <f>IF(HL39=0,0,HL39/[1]基準人口!$D34*100000)</f>
        <v>24.07125090267191</v>
      </c>
      <c r="HN39" s="54">
        <f t="shared" si="26"/>
        <v>0</v>
      </c>
      <c r="HO39" s="49">
        <f>IF(HN39=0,0,HN39/[1]基準人口!$B34*100000)</f>
        <v>0</v>
      </c>
      <c r="HP39" s="50">
        <v>0</v>
      </c>
      <c r="HQ39" s="53">
        <f>IF(HP39=0,0,HP39/[1]基準人口!$C34*100000)</f>
        <v>0</v>
      </c>
      <c r="HR39" s="50">
        <v>0</v>
      </c>
      <c r="HS39" s="49">
        <f>IF(HR39=0,0,HR39/[1]基準人口!$D34*100000)</f>
        <v>0</v>
      </c>
      <c r="HT39" s="54">
        <f t="shared" si="27"/>
        <v>0</v>
      </c>
      <c r="HU39" s="49">
        <f>IF(HT39=0,0,HT39/[1]基準人口!$B34*100000)</f>
        <v>0</v>
      </c>
      <c r="HV39" s="50">
        <v>0</v>
      </c>
      <c r="HW39" s="53">
        <f>IF(HV39=0,0,HV39/[1]基準人口!$C34*100000)</f>
        <v>0</v>
      </c>
      <c r="HX39" s="50">
        <v>0</v>
      </c>
      <c r="HY39" s="49">
        <f>IF(HX39=0,0,HX39/[1]基準人口!$D34*100000)</f>
        <v>0</v>
      </c>
      <c r="HZ39" s="54">
        <f t="shared" si="28"/>
        <v>4</v>
      </c>
      <c r="IA39" s="49">
        <f>IF(HZ39=0,0,HZ39/[1]基準人口!$B34*100000)</f>
        <v>17.037952038165013</v>
      </c>
      <c r="IB39" s="50">
        <v>3</v>
      </c>
      <c r="IC39" s="53">
        <f>IF(IB39=0,0,IB39/[1]基準人口!$C34*100000)</f>
        <v>27.238060650081714</v>
      </c>
      <c r="ID39" s="50">
        <v>1</v>
      </c>
      <c r="IE39" s="55">
        <f>IF(ID39=0,0,ID39/[1]基準人口!$D34*100000)</f>
        <v>8.0237503008906366</v>
      </c>
      <c r="IF39" s="92" t="s">
        <v>178</v>
      </c>
      <c r="IG39" s="35"/>
      <c r="IH39" s="46"/>
      <c r="II39" s="37"/>
      <c r="IJ39" s="37"/>
      <c r="IK39" s="37"/>
      <c r="IL39" s="37"/>
      <c r="IM39" s="37"/>
      <c r="IN39" s="37"/>
      <c r="IO39" s="37"/>
    </row>
    <row r="40" spans="1:249" s="38" customFormat="1" ht="24.75" customHeight="1" x14ac:dyDescent="0.15">
      <c r="A40" s="74" t="s">
        <v>182</v>
      </c>
      <c r="B40" s="23"/>
      <c r="C40" s="24">
        <f t="shared" si="29"/>
        <v>168</v>
      </c>
      <c r="D40" s="25">
        <f>IF(C40=0,0,C40/[1]基準人口!$B35*100000)</f>
        <v>1966.5222989582114</v>
      </c>
      <c r="E40" s="39">
        <f>SUM(E41:E41)</f>
        <v>80</v>
      </c>
      <c r="F40" s="25">
        <f>IF(E40=0,0,E40/[1]基準人口!$C35*100000)</f>
        <v>1993.5210565661598</v>
      </c>
      <c r="G40" s="39">
        <f>SUM(G41:G41)</f>
        <v>88</v>
      </c>
      <c r="H40" s="25">
        <f>IF(G40=0,0,G40/[1]基準人口!$D35*100000)</f>
        <v>1942.6048565121412</v>
      </c>
      <c r="I40" s="24">
        <f t="shared" si="30"/>
        <v>0</v>
      </c>
      <c r="J40" s="25">
        <f>IF(I40=0,0,I40/[1]基準人口!$B35*100000)</f>
        <v>0</v>
      </c>
      <c r="K40" s="39">
        <f>SUM(K41:K41)</f>
        <v>0</v>
      </c>
      <c r="L40" s="25">
        <f>IF(K40=0,0,K40/[1]基準人口!$C35*100000)</f>
        <v>0</v>
      </c>
      <c r="M40" s="39">
        <f>SUM(M41:M41)</f>
        <v>0</v>
      </c>
      <c r="N40" s="25">
        <f>IF(M40=0,0,M40/[1]基準人口!$D35*100000)</f>
        <v>0</v>
      </c>
      <c r="O40" s="24">
        <f t="shared" si="31"/>
        <v>43</v>
      </c>
      <c r="P40" s="25">
        <f>IF(O40=0,0,O40/[1]基準人口!$B35*100000)</f>
        <v>503.33606461430406</v>
      </c>
      <c r="Q40" s="39">
        <f>SUM(Q41:Q41)</f>
        <v>21</v>
      </c>
      <c r="R40" s="25">
        <f>IF(Q40=0,0,Q40/[1]基準人口!$C35*100000)</f>
        <v>523.29927734861701</v>
      </c>
      <c r="S40" s="39">
        <f>SUM(S41:S41)</f>
        <v>22</v>
      </c>
      <c r="T40" s="25">
        <f>IF(S40=0,0,S40/[1]基準人口!$D35*100000)</f>
        <v>485.65121412803529</v>
      </c>
      <c r="U40" s="24">
        <f t="shared" si="0"/>
        <v>0</v>
      </c>
      <c r="V40" s="25">
        <f>IF(U40=0,0,U40/[1]基準人口!$B35*100000)</f>
        <v>0</v>
      </c>
      <c r="W40" s="39">
        <f>SUM(W41:W41)</f>
        <v>0</v>
      </c>
      <c r="X40" s="25">
        <f>IF(W40=0,0,W40/[1]基準人口!$C35*100000)</f>
        <v>0</v>
      </c>
      <c r="Y40" s="39">
        <f>SUM(Y41:Y41)</f>
        <v>0</v>
      </c>
      <c r="Z40" s="25">
        <f>IF(Y40=0,0,Y40/[1]基準人口!$D35*100000)</f>
        <v>0</v>
      </c>
      <c r="AA40" s="24">
        <f t="shared" si="1"/>
        <v>4</v>
      </c>
      <c r="AB40" s="25">
        <f>IF(AA40=0,0,AA40/[1]基準人口!$B35*100000)</f>
        <v>46.821959499005033</v>
      </c>
      <c r="AC40" s="39">
        <f>SUM(AC41:AC41)</f>
        <v>3</v>
      </c>
      <c r="AD40" s="25">
        <f>IF(AC40=0,0,AC40/[1]基準人口!$C35*100000)</f>
        <v>74.757039621231002</v>
      </c>
      <c r="AE40" s="39">
        <f>SUM(AE41:AE41)</f>
        <v>1</v>
      </c>
      <c r="AF40" s="25">
        <f>IF(AE40=0,0,AE40/[1]基準人口!$D35*100000)</f>
        <v>22.075055187637968</v>
      </c>
      <c r="AG40" s="24">
        <f t="shared" si="32"/>
        <v>4</v>
      </c>
      <c r="AH40" s="25">
        <f>IF(AG40=0,0,AG40/[1]基準人口!$B35*100000)</f>
        <v>46.821959499005033</v>
      </c>
      <c r="AI40" s="39">
        <f>SUM(AI41:AI41)</f>
        <v>2</v>
      </c>
      <c r="AJ40" s="25">
        <f>IF(AI40=0,0,AI40/[1]基準人口!$C35*100000)</f>
        <v>49.838026414154001</v>
      </c>
      <c r="AK40" s="39">
        <f>SUM(AK41:AK41)</f>
        <v>2</v>
      </c>
      <c r="AL40" s="25">
        <f>IF(AK40=0,0,AK40/[1]基準人口!$D35*100000)</f>
        <v>44.150110375275936</v>
      </c>
      <c r="AM40" s="89" t="s">
        <v>182</v>
      </c>
      <c r="AN40" s="27"/>
      <c r="AO40" s="95" t="s">
        <v>182</v>
      </c>
      <c r="AP40" s="24">
        <f t="shared" si="2"/>
        <v>4</v>
      </c>
      <c r="AQ40" s="25">
        <f>IF(AP40=0,0,AP40/[1]基準人口!$B35*100000)</f>
        <v>46.821959499005033</v>
      </c>
      <c r="AR40" s="39">
        <f>SUM(AR41:AR41)</f>
        <v>1</v>
      </c>
      <c r="AS40" s="25">
        <f>IF(AR40=0,0,AR40/[1]基準人口!$C35*100000)</f>
        <v>24.919013207077001</v>
      </c>
      <c r="AT40" s="39">
        <f>SUM(AT41:AT41)</f>
        <v>3</v>
      </c>
      <c r="AU40" s="25">
        <f>IF(AT40=0,0,AT40/[1]基準人口!$D35*100000)</f>
        <v>66.225165562913901</v>
      </c>
      <c r="AV40" s="24">
        <f t="shared" si="3"/>
        <v>8</v>
      </c>
      <c r="AW40" s="25">
        <f>IF(AV40=0,0,AV40/[1]基準人口!$B35*100000)</f>
        <v>93.643918998010065</v>
      </c>
      <c r="AX40" s="39">
        <f t="shared" si="33"/>
        <v>3</v>
      </c>
      <c r="AY40" s="25">
        <f>IF(AX40=0,0,AX40/[1]基準人口!$C35*100000)</f>
        <v>74.757039621231002</v>
      </c>
      <c r="AZ40" s="39">
        <f t="shared" si="33"/>
        <v>5</v>
      </c>
      <c r="BA40" s="25">
        <f>IF(AZ40=0,0,AZ40/[1]基準人口!$D35*100000)</f>
        <v>110.37527593818984</v>
      </c>
      <c r="BB40" s="24">
        <f t="shared" si="4"/>
        <v>5</v>
      </c>
      <c r="BC40" s="25">
        <f>IF(BB40=0,0,BB40/[1]基準人口!$B35*100000)</f>
        <v>58.527449373756291</v>
      </c>
      <c r="BD40" s="39">
        <f>SUM(BD41:BD41)</f>
        <v>3</v>
      </c>
      <c r="BE40" s="25">
        <f>IF(BD40=0,0,BD40/[1]基準人口!$C35*100000)</f>
        <v>74.757039621231002</v>
      </c>
      <c r="BF40" s="39">
        <f>SUM(BF41:BF41)</f>
        <v>2</v>
      </c>
      <c r="BG40" s="25">
        <f>IF(BF40=0,0,BF40/[1]基準人口!$D35*100000)</f>
        <v>44.150110375275936</v>
      </c>
      <c r="BH40" s="24">
        <f t="shared" si="5"/>
        <v>0</v>
      </c>
      <c r="BI40" s="25">
        <f>IF(BH40=0,0,BH40/[1]基準人口!$B35*100000)</f>
        <v>0</v>
      </c>
      <c r="BJ40" s="39">
        <f>SUM(BJ41:BJ41)</f>
        <v>0</v>
      </c>
      <c r="BK40" s="25">
        <f>IF(BJ40=0,0,BJ40/[1]基準人口!$C35*100000)</f>
        <v>0</v>
      </c>
      <c r="BL40" s="39">
        <f>SUM(BL41:BL41)</f>
        <v>0</v>
      </c>
      <c r="BM40" s="25">
        <f>IF(BL40=0,0,BL40/[1]基準人口!$D35*100000)</f>
        <v>0</v>
      </c>
      <c r="BN40" s="24">
        <f t="shared" si="6"/>
        <v>2</v>
      </c>
      <c r="BO40" s="25">
        <f>IF(BN40=0,0,BN40/[1]基準人口!$B35*100000)</f>
        <v>23.410979749502516</v>
      </c>
      <c r="BP40" s="39">
        <f>SUM(BP41:BP41)</f>
        <v>1</v>
      </c>
      <c r="BQ40" s="25">
        <f>IF(BP40=0,0,BP40/[1]基準人口!$C35*100000)</f>
        <v>24.919013207077001</v>
      </c>
      <c r="BR40" s="39">
        <f>SUM(BR41:BR41)</f>
        <v>1</v>
      </c>
      <c r="BS40" s="25">
        <f>IF(BR40=0,0,BR40/[1]基準人口!$D35*100000)</f>
        <v>22.075055187637968</v>
      </c>
      <c r="BT40" s="24">
        <f t="shared" si="34"/>
        <v>11</v>
      </c>
      <c r="BU40" s="25">
        <f>IF(BT40=0,0,BT40/[1]基準人口!$B35*100000)</f>
        <v>128.76038862226386</v>
      </c>
      <c r="BV40" s="39">
        <f>SUM(BV41:BV41)</f>
        <v>5</v>
      </c>
      <c r="BW40" s="25">
        <f>IF(BV40=0,0,BV40/[1]基準人口!$C35*100000)</f>
        <v>124.59506603538499</v>
      </c>
      <c r="BX40" s="39">
        <f>SUM(BX41:BX41)</f>
        <v>6</v>
      </c>
      <c r="BY40" s="25">
        <f>IF(BX40=0,0,BX40/[1]基準人口!$D35*100000)</f>
        <v>132.4503311258278</v>
      </c>
      <c r="BZ40" s="89" t="s">
        <v>182</v>
      </c>
      <c r="CA40" s="27"/>
      <c r="CB40" s="74" t="s">
        <v>182</v>
      </c>
      <c r="CC40" s="24">
        <f t="shared" si="35"/>
        <v>1</v>
      </c>
      <c r="CD40" s="25">
        <f>IF(CC40=0,0,CC40/[1]基準人口!$B35*100000)</f>
        <v>11.705489874751258</v>
      </c>
      <c r="CE40" s="39">
        <f>SUM(CE41:CE41)</f>
        <v>0</v>
      </c>
      <c r="CF40" s="25">
        <f>IF(CE40=0,0,CE40/[1]基準人口!$C35*100000)</f>
        <v>0</v>
      </c>
      <c r="CG40" s="39">
        <f>SUM(CG41:CG41)</f>
        <v>1</v>
      </c>
      <c r="CH40" s="25">
        <f>IF(CG40=0,0,CG40/[1]基準人口!$D35*100000)</f>
        <v>22.075055187637968</v>
      </c>
      <c r="CI40" s="24">
        <f t="shared" si="36"/>
        <v>0</v>
      </c>
      <c r="CJ40" s="25">
        <f>IF(CI40=0,0,CI40/[1]基準人口!$D35*100000)</f>
        <v>0</v>
      </c>
      <c r="CK40" s="28" t="s">
        <v>162</v>
      </c>
      <c r="CL40" s="29" t="s">
        <v>124</v>
      </c>
      <c r="CM40" s="39">
        <f>SUM(CM41:CM41)</f>
        <v>0</v>
      </c>
      <c r="CN40" s="25">
        <f>IF(CM40=0,0,CM40/[1]基準人口!$D35*100000)</f>
        <v>0</v>
      </c>
      <c r="CO40" s="24">
        <f t="shared" si="37"/>
        <v>1</v>
      </c>
      <c r="CP40" s="25">
        <f>IF(CO40=0,0,CO40/[1]基準人口!$B35*100000)</f>
        <v>11.705489874751258</v>
      </c>
      <c r="CQ40" s="39">
        <f>SUM(CQ41:CQ41)</f>
        <v>1</v>
      </c>
      <c r="CR40" s="25">
        <f>IF(CQ40=0,0,CQ40/[1]基準人口!$C35*100000)</f>
        <v>24.919013207077001</v>
      </c>
      <c r="CS40" s="39">
        <f>SUM(CS41:CS41)</f>
        <v>0</v>
      </c>
      <c r="CT40" s="25">
        <f>IF(CS40=0,0,CS40/[1]基準人口!$D35*100000)</f>
        <v>0</v>
      </c>
      <c r="CU40" s="24">
        <f t="shared" si="7"/>
        <v>1</v>
      </c>
      <c r="CV40" s="25">
        <f>IF(CU40=0,0,CU40/[1]基準人口!$B35*100000)</f>
        <v>11.705489874751258</v>
      </c>
      <c r="CW40" s="39">
        <f>SUM(CW41:CW41)</f>
        <v>1</v>
      </c>
      <c r="CX40" s="25">
        <f>IF(CW40=0,0,CW40/[1]基準人口!$C35*100000)</f>
        <v>24.919013207077001</v>
      </c>
      <c r="CY40" s="39">
        <f>SUM(CY41:CY41)</f>
        <v>0</v>
      </c>
      <c r="CZ40" s="25">
        <f>IF(CY40=0,0,CY40/[1]基準人口!$D35*100000)</f>
        <v>0</v>
      </c>
      <c r="DA40" s="24">
        <f t="shared" si="8"/>
        <v>0</v>
      </c>
      <c r="DB40" s="25">
        <f>IF(DA40=0,0,DA40/[1]基準人口!$B35*100000)</f>
        <v>0</v>
      </c>
      <c r="DC40" s="39">
        <f>SUM(DC41:DC41)</f>
        <v>0</v>
      </c>
      <c r="DD40" s="25">
        <f>IF(DC40=0,0,DC40/[1]基準人口!$C35*100000)</f>
        <v>0</v>
      </c>
      <c r="DE40" s="39">
        <f>SUM(DE41:DE41)</f>
        <v>0</v>
      </c>
      <c r="DF40" s="25">
        <f>IF(DE40=0,0,DE40/[1]基準人口!$D35*100000)</f>
        <v>0</v>
      </c>
      <c r="DG40" s="24">
        <f t="shared" si="9"/>
        <v>22</v>
      </c>
      <c r="DH40" s="25">
        <f>IF(DG40=0,0,DG40/[1]基準人口!$B35*100000)</f>
        <v>257.52077724452772</v>
      </c>
      <c r="DI40" s="39">
        <f>SUM(DI41:DI41)</f>
        <v>7</v>
      </c>
      <c r="DJ40" s="25">
        <f>IF(DI40=0,0,DI40/[1]基準人口!$C35*100000)</f>
        <v>174.433092449539</v>
      </c>
      <c r="DK40" s="39">
        <f>SUM(DK41:DK41)</f>
        <v>15</v>
      </c>
      <c r="DL40" s="25">
        <f>IF(DK40=0,0,DK40/[1]基準人口!$D35*100000)</f>
        <v>331.12582781456956</v>
      </c>
      <c r="DM40" s="89" t="s">
        <v>182</v>
      </c>
      <c r="DN40" s="27"/>
      <c r="DO40" s="74" t="s">
        <v>182</v>
      </c>
      <c r="DP40" s="24">
        <f t="shared" si="10"/>
        <v>2</v>
      </c>
      <c r="DQ40" s="25">
        <f>IF(DP40=0,0,DP40/[1]基準人口!$B35*100000)</f>
        <v>23.410979749502516</v>
      </c>
      <c r="DR40" s="39">
        <f>SUM(DR41:DR41)</f>
        <v>0</v>
      </c>
      <c r="DS40" s="25">
        <f>IF(DR40=0,0,DR40/[1]基準人口!$C35*100000)</f>
        <v>0</v>
      </c>
      <c r="DT40" s="39">
        <f>SUM(DT41:DT41)</f>
        <v>2</v>
      </c>
      <c r="DU40" s="25">
        <f>IF(DT40=0,0,DT40/[1]基準人口!$D35*100000)</f>
        <v>44.150110375275936</v>
      </c>
      <c r="DV40" s="24">
        <f t="shared" si="11"/>
        <v>1</v>
      </c>
      <c r="DW40" s="25">
        <f>IF(DV40=0,0,DV40/[1]基準人口!$B35*100000)</f>
        <v>11.705489874751258</v>
      </c>
      <c r="DX40" s="39">
        <f>SUM(DX41:DX41)</f>
        <v>1</v>
      </c>
      <c r="DY40" s="25">
        <f>IF(DX40=0,0,DX40/[1]基準人口!$C35*100000)</f>
        <v>24.919013207077001</v>
      </c>
      <c r="DZ40" s="39">
        <f>SUM(DZ41:DZ41)</f>
        <v>0</v>
      </c>
      <c r="EA40" s="25">
        <f>IF(DZ40=0,0,DZ40/[1]基準人口!$D35*100000)</f>
        <v>0</v>
      </c>
      <c r="EB40" s="24">
        <f t="shared" si="12"/>
        <v>6</v>
      </c>
      <c r="EC40" s="25">
        <f>IF(EB40=0,0,EB40/[1]基準人口!$B35*100000)</f>
        <v>70.232939248507549</v>
      </c>
      <c r="ED40" s="39">
        <f>SUM(ED41:ED41)</f>
        <v>3</v>
      </c>
      <c r="EE40" s="25">
        <f>IF(ED40=0,0,ED40/[1]基準人口!$C35*100000)</f>
        <v>74.757039621231002</v>
      </c>
      <c r="EF40" s="39">
        <f>SUM(EF41:EF41)</f>
        <v>3</v>
      </c>
      <c r="EG40" s="25">
        <f>IF(EF40=0,0,EF40/[1]基準人口!$D35*100000)</f>
        <v>66.225165562913901</v>
      </c>
      <c r="EH40" s="24">
        <f t="shared" si="13"/>
        <v>10</v>
      </c>
      <c r="EI40" s="25">
        <f>IF(EH40=0,0,EH40/[1]基準人口!$B35*100000)</f>
        <v>117.05489874751258</v>
      </c>
      <c r="EJ40" s="39">
        <f>SUM(EJ41:EJ41)</f>
        <v>3</v>
      </c>
      <c r="EK40" s="25">
        <f>IF(EJ40=0,0,EJ40/[1]基準人口!$C35*100000)</f>
        <v>74.757039621231002</v>
      </c>
      <c r="EL40" s="39">
        <f>SUM(EL41:EL41)</f>
        <v>7</v>
      </c>
      <c r="EM40" s="25">
        <f>IF(EL40=0,0,EL40/[1]基準人口!$D35*100000)</f>
        <v>154.52538631346579</v>
      </c>
      <c r="EN40" s="24">
        <f t="shared" si="14"/>
        <v>8</v>
      </c>
      <c r="EO40" s="25">
        <f>IF(EN40=0,0,EN40/[1]基準人口!$B35*100000)</f>
        <v>93.643918998010065</v>
      </c>
      <c r="EP40" s="39">
        <f>SUM(EP41:EP41)</f>
        <v>4</v>
      </c>
      <c r="EQ40" s="25">
        <f>IF(EP40=0,0,EP40/[1]基準人口!$C35*100000)</f>
        <v>99.676052828308002</v>
      </c>
      <c r="ER40" s="39">
        <f>SUM(ER41:ER41)</f>
        <v>4</v>
      </c>
      <c r="ES40" s="25">
        <f>IF(ER40=0,0,ER40/[1]基準人口!$D35*100000)</f>
        <v>88.300220750551873</v>
      </c>
      <c r="ET40" s="24">
        <f t="shared" si="15"/>
        <v>2</v>
      </c>
      <c r="EU40" s="25">
        <f>IF(ET40=0,0,ET40/[1]基準人口!$B35*100000)</f>
        <v>23.410979749502516</v>
      </c>
      <c r="EV40" s="39">
        <f>SUM(EV41:EV41)</f>
        <v>0</v>
      </c>
      <c r="EW40" s="25">
        <f>IF(EV40=0,0,EV40/[1]基準人口!$C35*100000)</f>
        <v>0</v>
      </c>
      <c r="EX40" s="39">
        <f>SUM(EX41:EX41)</f>
        <v>2</v>
      </c>
      <c r="EY40" s="25">
        <f>IF(EX40=0,0,EX40/[1]基準人口!$D35*100000)</f>
        <v>44.150110375275936</v>
      </c>
      <c r="EZ40" s="89" t="s">
        <v>182</v>
      </c>
      <c r="FA40" s="27"/>
      <c r="FB40" s="74" t="s">
        <v>182</v>
      </c>
      <c r="FC40" s="24">
        <f t="shared" si="16"/>
        <v>1</v>
      </c>
      <c r="FD40" s="40">
        <f>IF(FC40=0,0,FC40/[1]基準人口!$B35*100000)</f>
        <v>11.705489874751258</v>
      </c>
      <c r="FE40" s="39">
        <f>SUM(FE41:FE41)</f>
        <v>1</v>
      </c>
      <c r="FF40" s="40">
        <f>IF(FE40=0,0,FE40/[1]基準人口!$C35*100000)</f>
        <v>24.919013207077001</v>
      </c>
      <c r="FG40" s="39">
        <f>SUM(FG41:FG41)</f>
        <v>0</v>
      </c>
      <c r="FH40" s="40">
        <f>IF(FG40=0,0,FG40/[1]基準人口!$D35*100000)</f>
        <v>0</v>
      </c>
      <c r="FI40" s="24">
        <f t="shared" si="17"/>
        <v>4</v>
      </c>
      <c r="FJ40" s="40">
        <f>IF(FI40=0,0,FI40/[1]基準人口!$B35*100000)</f>
        <v>46.821959499005033</v>
      </c>
      <c r="FK40" s="39">
        <f>SUM(FK41:FK41)</f>
        <v>3</v>
      </c>
      <c r="FL40" s="40">
        <f>IF(FK40=0,0,FK40/[1]基準人口!$C35*100000)</f>
        <v>74.757039621231002</v>
      </c>
      <c r="FM40" s="39">
        <f>SUM(FM41:FM41)</f>
        <v>1</v>
      </c>
      <c r="FN40" s="40">
        <f>IF(FM40=0,0,FM40/[1]基準人口!$D35*100000)</f>
        <v>22.075055187637968</v>
      </c>
      <c r="FO40" s="24">
        <f t="shared" si="18"/>
        <v>3</v>
      </c>
      <c r="FP40" s="25">
        <f>IF(FO40=0,0,FO40/[1]基準人口!$B35*100000)</f>
        <v>35.116469624253774</v>
      </c>
      <c r="FQ40" s="39">
        <f>SUM(FQ41:FQ41)</f>
        <v>3</v>
      </c>
      <c r="FR40" s="25">
        <f>IF(FQ40=0,0,FQ40/[1]基準人口!$C35*100000)</f>
        <v>74.757039621231002</v>
      </c>
      <c r="FS40" s="39">
        <f>SUM(FS41:FS41)</f>
        <v>0</v>
      </c>
      <c r="FT40" s="25">
        <f>IF(FS40=0,0,FS40/[1]基準人口!$D35*100000)</f>
        <v>0</v>
      </c>
      <c r="FU40" s="24">
        <f t="shared" si="19"/>
        <v>13</v>
      </c>
      <c r="FV40" s="40">
        <f>IF(FU40=0,0,FU40/[1]基準人口!$B35*100000)</f>
        <v>152.17136837176636</v>
      </c>
      <c r="FW40" s="39">
        <f>SUM(FW41:FW41)</f>
        <v>10</v>
      </c>
      <c r="FX40" s="40">
        <f>IF(FW40=0,0,FW40/[1]基準人口!$C35*100000)</f>
        <v>249.19013207076998</v>
      </c>
      <c r="FY40" s="39">
        <f>SUM(FY41:FY41)</f>
        <v>3</v>
      </c>
      <c r="FZ40" s="40">
        <f>IF(FY40=0,0,FY40/[1]基準人口!$D35*100000)</f>
        <v>66.225165562913901</v>
      </c>
      <c r="GA40" s="24">
        <f t="shared" si="20"/>
        <v>2</v>
      </c>
      <c r="GB40" s="25">
        <f>IF(GA40=0,0,GA40/[1]基準人口!$B35*100000)</f>
        <v>23.410979749502516</v>
      </c>
      <c r="GC40" s="39">
        <f>SUM(GC41:GC41)</f>
        <v>2</v>
      </c>
      <c r="GD40" s="25">
        <f>IF(GC40=0,0,GC40/[1]基準人口!$C35*100000)</f>
        <v>49.838026414154001</v>
      </c>
      <c r="GE40" s="39">
        <f>SUM(GE41:GE41)</f>
        <v>0</v>
      </c>
      <c r="GF40" s="25">
        <f>IF(GE40=0,0,GE40/[1]基準人口!$D35*100000)</f>
        <v>0</v>
      </c>
      <c r="GG40" s="24">
        <f t="shared" si="21"/>
        <v>0</v>
      </c>
      <c r="GH40" s="25">
        <f>IF(GG40=0,0,GG40/[1]基準人口!$B35*100000)</f>
        <v>0</v>
      </c>
      <c r="GI40" s="39">
        <f>SUM(GI41:GI41)</f>
        <v>0</v>
      </c>
      <c r="GJ40" s="25">
        <f>IF(GI40=0,0,GI40/[1]基準人口!$C35*100000)</f>
        <v>0</v>
      </c>
      <c r="GK40" s="39">
        <f>SUM(GK41:GK41)</f>
        <v>0</v>
      </c>
      <c r="GL40" s="25">
        <f>IF(GK40=0,0,GK40/[1]基準人口!$D35*100000)</f>
        <v>0</v>
      </c>
      <c r="GM40" s="89" t="s">
        <v>182</v>
      </c>
      <c r="GN40" s="27"/>
      <c r="GO40" s="74" t="s">
        <v>182</v>
      </c>
      <c r="GP40" s="41">
        <f t="shared" si="22"/>
        <v>1</v>
      </c>
      <c r="GQ40" s="25">
        <f>IF(GP40=0,0,GP40/[1]基準人口!$B35*100000)</f>
        <v>11.705489874751258</v>
      </c>
      <c r="GR40" s="39">
        <f>SUM(GR41:GR41)</f>
        <v>0</v>
      </c>
      <c r="GS40" s="25">
        <f>IF(GR40=0,0,GR40/[1]基準人口!$C35*100000)</f>
        <v>0</v>
      </c>
      <c r="GT40" s="39">
        <f>SUM(GT41:GT41)</f>
        <v>1</v>
      </c>
      <c r="GU40" s="25">
        <f>IF(GT40=0,0,GT40/[1]基準人口!$D35*100000)</f>
        <v>22.075055187637968</v>
      </c>
      <c r="GV40" s="24">
        <f t="shared" si="23"/>
        <v>6</v>
      </c>
      <c r="GW40" s="25">
        <f>IF(GV40=0,0,GV40/[1]基準人口!$B35*100000)</f>
        <v>70.232939248507549</v>
      </c>
      <c r="GX40" s="39">
        <f>SUM(GX41:GX41)</f>
        <v>4</v>
      </c>
      <c r="GY40" s="25">
        <f>IF(GX40=0,0,GX40/[1]基準人口!$C35*100000)</f>
        <v>99.676052828308002</v>
      </c>
      <c r="GZ40" s="39">
        <f>SUM(GZ41:GZ41)</f>
        <v>2</v>
      </c>
      <c r="HA40" s="25">
        <f>IF(GZ40=0,0,GZ40/[1]基準人口!$D35*100000)</f>
        <v>44.150110375275936</v>
      </c>
      <c r="HB40" s="41">
        <f t="shared" si="24"/>
        <v>25</v>
      </c>
      <c r="HC40" s="25">
        <f>IF(HB40=0,0,HB40/[1]基準人口!$B35*100000)</f>
        <v>292.63724686878146</v>
      </c>
      <c r="HD40" s="39">
        <f>SUM(HD41:HD41)</f>
        <v>6</v>
      </c>
      <c r="HE40" s="25">
        <f>IF(HD40=0,0,HD40/[1]基準人口!$C35*100000)</f>
        <v>149.514079242462</v>
      </c>
      <c r="HF40" s="39">
        <f>SUM(HF41:HF41)</f>
        <v>19</v>
      </c>
      <c r="HG40" s="40">
        <f>IF(HF40=0,0,HF40/[1]基準人口!$D35*100000)</f>
        <v>419.42604856512145</v>
      </c>
      <c r="HH40" s="41">
        <f t="shared" si="25"/>
        <v>4</v>
      </c>
      <c r="HI40" s="25">
        <f>IF(HH40=0,0,HH40/[1]基準人口!$B35*100000)</f>
        <v>46.821959499005033</v>
      </c>
      <c r="HJ40" s="39">
        <f>SUM(HJ41:HJ41)</f>
        <v>3</v>
      </c>
      <c r="HK40" s="40">
        <f>IF(HJ40=0,0,HJ40/[1]基準人口!$C35*100000)</f>
        <v>74.757039621231002</v>
      </c>
      <c r="HL40" s="39">
        <f>SUM(HL41:HL41)</f>
        <v>1</v>
      </c>
      <c r="HM40" s="25">
        <f>IF(HL40=0,0,HL40/[1]基準人口!$D35*100000)</f>
        <v>22.075055187637968</v>
      </c>
      <c r="HN40" s="41">
        <f t="shared" si="26"/>
        <v>0</v>
      </c>
      <c r="HO40" s="25">
        <f>IF(HN40=0,0,HN40/[1]基準人口!$B35*100000)</f>
        <v>0</v>
      </c>
      <c r="HP40" s="39">
        <f>SUM(HP41:HP41)</f>
        <v>0</v>
      </c>
      <c r="HQ40" s="40">
        <f>IF(HP40=0,0,HP40/[1]基準人口!$C35*100000)</f>
        <v>0</v>
      </c>
      <c r="HR40" s="39">
        <f>SUM(HR41:HR41)</f>
        <v>0</v>
      </c>
      <c r="HS40" s="25">
        <f>IF(HR40=0,0,HR40/[1]基準人口!$D35*100000)</f>
        <v>0</v>
      </c>
      <c r="HT40" s="41">
        <f t="shared" si="27"/>
        <v>0</v>
      </c>
      <c r="HU40" s="25">
        <f>IF(HT40=0,0,HT40/[1]基準人口!$B35*100000)</f>
        <v>0</v>
      </c>
      <c r="HV40" s="39">
        <f>SUM(HV41:HV41)</f>
        <v>0</v>
      </c>
      <c r="HW40" s="40">
        <f>IF(HV40=0,0,HV40/[1]基準人口!$C35*100000)</f>
        <v>0</v>
      </c>
      <c r="HX40" s="39">
        <f>SUM(HX41:HX41)</f>
        <v>0</v>
      </c>
      <c r="HY40" s="25">
        <f>IF(HX40=0,0,HX40/[1]基準人口!$D35*100000)</f>
        <v>0</v>
      </c>
      <c r="HZ40" s="41">
        <f t="shared" si="28"/>
        <v>2</v>
      </c>
      <c r="IA40" s="25">
        <f>IF(HZ40=0,0,HZ40/[1]基準人口!$B35*100000)</f>
        <v>23.410979749502516</v>
      </c>
      <c r="IB40" s="39">
        <f>SUM(IB41:IB41)</f>
        <v>2</v>
      </c>
      <c r="IC40" s="40">
        <f>IF(IB40=0,0,IB40/[1]基準人口!$C35*100000)</f>
        <v>49.838026414154001</v>
      </c>
      <c r="ID40" s="39">
        <f>SUM(ID41:ID41)</f>
        <v>0</v>
      </c>
      <c r="IE40" s="42">
        <f>IF(ID40=0,0,ID40/[1]基準人口!$D35*100000)</f>
        <v>0</v>
      </c>
      <c r="IF40" s="89" t="s">
        <v>182</v>
      </c>
      <c r="IG40" s="35"/>
      <c r="IH40" s="46"/>
      <c r="II40" s="37"/>
      <c r="IJ40" s="37"/>
      <c r="IK40" s="37"/>
      <c r="IL40" s="37"/>
      <c r="IM40" s="37"/>
      <c r="IN40" s="37"/>
      <c r="IO40" s="37"/>
    </row>
    <row r="41" spans="1:249" s="65" customFormat="1" ht="24.75" customHeight="1" thickBot="1" x14ac:dyDescent="0.2">
      <c r="A41" s="78" t="s">
        <v>183</v>
      </c>
      <c r="B41" s="56">
        <v>441</v>
      </c>
      <c r="C41" s="57">
        <f t="shared" si="29"/>
        <v>168</v>
      </c>
      <c r="D41" s="58">
        <f>IF(C41=0,0,C41/[1]基準人口!$B36*100000)</f>
        <v>1966.5222989582114</v>
      </c>
      <c r="E41" s="59">
        <v>80</v>
      </c>
      <c r="F41" s="58">
        <f>IF(E41=0,0,E41/[1]基準人口!$C36*100000)</f>
        <v>1993.5210565661598</v>
      </c>
      <c r="G41" s="59">
        <v>88</v>
      </c>
      <c r="H41" s="58">
        <f>IF(G41=0,0,G41/[1]基準人口!$D36*100000)</f>
        <v>1942.6048565121412</v>
      </c>
      <c r="I41" s="57">
        <f t="shared" si="30"/>
        <v>0</v>
      </c>
      <c r="J41" s="58">
        <f>IF(I41=0,0,I41/[1]基準人口!$B36*100000)</f>
        <v>0</v>
      </c>
      <c r="K41" s="59">
        <v>0</v>
      </c>
      <c r="L41" s="58">
        <f>IF(K41=0,0,K41/[1]基準人口!$C36*100000)</f>
        <v>0</v>
      </c>
      <c r="M41" s="59">
        <v>0</v>
      </c>
      <c r="N41" s="58">
        <f>IF(M41=0,0,M41/[1]基準人口!$D36*100000)</f>
        <v>0</v>
      </c>
      <c r="O41" s="57">
        <f t="shared" si="31"/>
        <v>43</v>
      </c>
      <c r="P41" s="58">
        <f>IF(O41=0,0,O41/[1]基準人口!$B36*100000)</f>
        <v>503.33606461430406</v>
      </c>
      <c r="Q41" s="59">
        <v>21</v>
      </c>
      <c r="R41" s="58">
        <f>IF(Q41=0,0,Q41/[1]基準人口!$C36*100000)</f>
        <v>523.29927734861701</v>
      </c>
      <c r="S41" s="59">
        <v>22</v>
      </c>
      <c r="T41" s="58">
        <f>IF(S41=0,0,S41/[1]基準人口!$D36*100000)</f>
        <v>485.65121412803529</v>
      </c>
      <c r="U41" s="57">
        <f t="shared" si="0"/>
        <v>0</v>
      </c>
      <c r="V41" s="58">
        <f>IF(U41=0,0,U41/[1]基準人口!$B36*100000)</f>
        <v>0</v>
      </c>
      <c r="W41" s="59">
        <v>0</v>
      </c>
      <c r="X41" s="58">
        <f>IF(W41=0,0,W41/[1]基準人口!$C36*100000)</f>
        <v>0</v>
      </c>
      <c r="Y41" s="59">
        <v>0</v>
      </c>
      <c r="Z41" s="58">
        <f>IF(Y41=0,0,Y41/[1]基準人口!$D36*100000)</f>
        <v>0</v>
      </c>
      <c r="AA41" s="57">
        <f t="shared" si="1"/>
        <v>4</v>
      </c>
      <c r="AB41" s="58">
        <f>IF(AA41=0,0,AA41/[1]基準人口!$B36*100000)</f>
        <v>46.821959499005033</v>
      </c>
      <c r="AC41" s="59">
        <v>3</v>
      </c>
      <c r="AD41" s="58">
        <f>IF(AC41=0,0,AC41/[1]基準人口!$C36*100000)</f>
        <v>74.757039621231002</v>
      </c>
      <c r="AE41" s="59">
        <v>1</v>
      </c>
      <c r="AF41" s="58">
        <f>IF(AE41=0,0,AE41/[1]基準人口!$D36*100000)</f>
        <v>22.075055187637968</v>
      </c>
      <c r="AG41" s="57">
        <f t="shared" si="32"/>
        <v>4</v>
      </c>
      <c r="AH41" s="58">
        <f>IF(AG41=0,0,AG41/[1]基準人口!$B36*100000)</f>
        <v>46.821959499005033</v>
      </c>
      <c r="AI41" s="59">
        <v>2</v>
      </c>
      <c r="AJ41" s="58">
        <f>IF(AI41=0,0,AI41/[1]基準人口!$C36*100000)</f>
        <v>49.838026414154001</v>
      </c>
      <c r="AK41" s="59">
        <v>2</v>
      </c>
      <c r="AL41" s="58">
        <f>IF(AK41=0,0,AK41/[1]基準人口!$D36*100000)</f>
        <v>44.150110375275936</v>
      </c>
      <c r="AM41" s="93" t="s">
        <v>183</v>
      </c>
      <c r="AN41" s="20"/>
      <c r="AO41" s="99" t="s">
        <v>183</v>
      </c>
      <c r="AP41" s="57">
        <f t="shared" si="2"/>
        <v>4</v>
      </c>
      <c r="AQ41" s="58">
        <f>IF(AP41=0,0,AP41/[1]基準人口!$B36*100000)</f>
        <v>46.821959499005033</v>
      </c>
      <c r="AR41" s="59">
        <v>1</v>
      </c>
      <c r="AS41" s="58">
        <f>IF(AR41=0,0,AR41/[1]基準人口!$C36*100000)</f>
        <v>24.919013207077001</v>
      </c>
      <c r="AT41" s="59">
        <v>3</v>
      </c>
      <c r="AU41" s="58">
        <f>IF(AT41=0,0,AT41/[1]基準人口!$D36*100000)</f>
        <v>66.225165562913901</v>
      </c>
      <c r="AV41" s="57">
        <f t="shared" si="3"/>
        <v>8</v>
      </c>
      <c r="AW41" s="58">
        <f>IF(AV41=0,0,AV41/[1]基準人口!$B36*100000)</f>
        <v>93.643918998010065</v>
      </c>
      <c r="AX41" s="59">
        <f t="shared" si="33"/>
        <v>3</v>
      </c>
      <c r="AY41" s="58">
        <f>IF(AX41=0,0,AX41/[1]基準人口!$C36*100000)</f>
        <v>74.757039621231002</v>
      </c>
      <c r="AZ41" s="59">
        <f t="shared" si="33"/>
        <v>5</v>
      </c>
      <c r="BA41" s="58">
        <f>IF(AZ41=0,0,AZ41/[1]基準人口!$D36*100000)</f>
        <v>110.37527593818984</v>
      </c>
      <c r="BB41" s="57">
        <f t="shared" si="4"/>
        <v>5</v>
      </c>
      <c r="BC41" s="58">
        <f>IF(BB41=0,0,BB41/[1]基準人口!$B36*100000)</f>
        <v>58.527449373756291</v>
      </c>
      <c r="BD41" s="59">
        <v>3</v>
      </c>
      <c r="BE41" s="58">
        <f>IF(BD41=0,0,BD41/[1]基準人口!$C36*100000)</f>
        <v>74.757039621231002</v>
      </c>
      <c r="BF41" s="59">
        <v>2</v>
      </c>
      <c r="BG41" s="58">
        <f>IF(BF41=0,0,BF41/[1]基準人口!$D36*100000)</f>
        <v>44.150110375275936</v>
      </c>
      <c r="BH41" s="57">
        <f t="shared" si="5"/>
        <v>0</v>
      </c>
      <c r="BI41" s="58">
        <f>IF(BH41=0,0,BH41/[1]基準人口!$B36*100000)</f>
        <v>0</v>
      </c>
      <c r="BJ41" s="59">
        <v>0</v>
      </c>
      <c r="BK41" s="58">
        <f>IF(BJ41=0,0,BJ41/[1]基準人口!$C36*100000)</f>
        <v>0</v>
      </c>
      <c r="BL41" s="59">
        <v>0</v>
      </c>
      <c r="BM41" s="58">
        <f>IF(BL41=0,0,BL41/[1]基準人口!$D36*100000)</f>
        <v>0</v>
      </c>
      <c r="BN41" s="57">
        <f t="shared" si="6"/>
        <v>2</v>
      </c>
      <c r="BO41" s="58">
        <f>IF(BN41=0,0,BN41/[1]基準人口!$B36*100000)</f>
        <v>23.410979749502516</v>
      </c>
      <c r="BP41" s="59">
        <v>1</v>
      </c>
      <c r="BQ41" s="58">
        <f>IF(BP41=0,0,BP41/[1]基準人口!$C36*100000)</f>
        <v>24.919013207077001</v>
      </c>
      <c r="BR41" s="59">
        <v>1</v>
      </c>
      <c r="BS41" s="58">
        <f>IF(BR41=0,0,BR41/[1]基準人口!$D36*100000)</f>
        <v>22.075055187637968</v>
      </c>
      <c r="BT41" s="57">
        <f t="shared" si="34"/>
        <v>11</v>
      </c>
      <c r="BU41" s="58">
        <f>IF(BT41=0,0,BT41/[1]基準人口!$B36*100000)</f>
        <v>128.76038862226386</v>
      </c>
      <c r="BV41" s="59">
        <v>5</v>
      </c>
      <c r="BW41" s="58">
        <f>IF(BV41=0,0,BV41/[1]基準人口!$C36*100000)</f>
        <v>124.59506603538499</v>
      </c>
      <c r="BX41" s="59">
        <v>6</v>
      </c>
      <c r="BY41" s="58">
        <f>IF(BX41=0,0,BX41/[1]基準人口!$D36*100000)</f>
        <v>132.4503311258278</v>
      </c>
      <c r="BZ41" s="93" t="s">
        <v>183</v>
      </c>
      <c r="CA41" s="20"/>
      <c r="CB41" s="78" t="s">
        <v>183</v>
      </c>
      <c r="CC41" s="57">
        <f t="shared" si="35"/>
        <v>1</v>
      </c>
      <c r="CD41" s="58">
        <f>IF(CC41=0,0,CC41/[1]基準人口!$B36*100000)</f>
        <v>11.705489874751258</v>
      </c>
      <c r="CE41" s="59">
        <v>0</v>
      </c>
      <c r="CF41" s="58">
        <f>IF(CE41=0,0,CE41/[1]基準人口!$C36*100000)</f>
        <v>0</v>
      </c>
      <c r="CG41" s="59">
        <v>1</v>
      </c>
      <c r="CH41" s="58">
        <f>IF(CG41=0,0,CG41/[1]基準人口!$D36*100000)</f>
        <v>22.075055187637968</v>
      </c>
      <c r="CI41" s="57">
        <f t="shared" si="36"/>
        <v>0</v>
      </c>
      <c r="CJ41" s="58">
        <f>IF(CI41=0,0,CI41/[1]基準人口!$D36*100000)</f>
        <v>0</v>
      </c>
      <c r="CK41" s="60">
        <v>0</v>
      </c>
      <c r="CL41" s="61" t="s">
        <v>124</v>
      </c>
      <c r="CM41" s="59">
        <v>0</v>
      </c>
      <c r="CN41" s="58">
        <f>IF(CM41=0,0,CM41/[1]基準人口!$D36*100000)</f>
        <v>0</v>
      </c>
      <c r="CO41" s="57">
        <f t="shared" si="37"/>
        <v>1</v>
      </c>
      <c r="CP41" s="58">
        <f>IF(CO41=0,0,CO41/[1]基準人口!$B36*100000)</f>
        <v>11.705489874751258</v>
      </c>
      <c r="CQ41" s="59">
        <v>1</v>
      </c>
      <c r="CR41" s="58">
        <f>IF(CQ41=0,0,CQ41/[1]基準人口!$C36*100000)</f>
        <v>24.919013207077001</v>
      </c>
      <c r="CS41" s="59">
        <v>0</v>
      </c>
      <c r="CT41" s="58">
        <f>IF(CS41=0,0,CS41/[1]基準人口!$D36*100000)</f>
        <v>0</v>
      </c>
      <c r="CU41" s="57">
        <f t="shared" si="7"/>
        <v>1</v>
      </c>
      <c r="CV41" s="58">
        <f>IF(CU41=0,0,CU41/[1]基準人口!$B36*100000)</f>
        <v>11.705489874751258</v>
      </c>
      <c r="CW41" s="59">
        <v>1</v>
      </c>
      <c r="CX41" s="58">
        <f>IF(CW41=0,0,CW41/[1]基準人口!$C36*100000)</f>
        <v>24.919013207077001</v>
      </c>
      <c r="CY41" s="59">
        <v>0</v>
      </c>
      <c r="CZ41" s="58">
        <f>IF(CY41=0,0,CY41/[1]基準人口!$D36*100000)</f>
        <v>0</v>
      </c>
      <c r="DA41" s="57">
        <f t="shared" si="8"/>
        <v>0</v>
      </c>
      <c r="DB41" s="58">
        <f>IF(DA41=0,0,DA41/[1]基準人口!$B36*100000)</f>
        <v>0</v>
      </c>
      <c r="DC41" s="59">
        <v>0</v>
      </c>
      <c r="DD41" s="58">
        <f>IF(DC41=0,0,DC41/[1]基準人口!$C36*100000)</f>
        <v>0</v>
      </c>
      <c r="DE41" s="59">
        <v>0</v>
      </c>
      <c r="DF41" s="58">
        <f>IF(DE41=0,0,DE41/[1]基準人口!$D36*100000)</f>
        <v>0</v>
      </c>
      <c r="DG41" s="57">
        <f t="shared" si="9"/>
        <v>22</v>
      </c>
      <c r="DH41" s="58">
        <f>IF(DG41=0,0,DG41/[1]基準人口!$B36*100000)</f>
        <v>257.52077724452772</v>
      </c>
      <c r="DI41" s="59">
        <v>7</v>
      </c>
      <c r="DJ41" s="58">
        <f>IF(DI41=0,0,DI41/[1]基準人口!$C36*100000)</f>
        <v>174.433092449539</v>
      </c>
      <c r="DK41" s="59">
        <v>15</v>
      </c>
      <c r="DL41" s="58">
        <f>IF(DK41=0,0,DK41/[1]基準人口!$D36*100000)</f>
        <v>331.12582781456956</v>
      </c>
      <c r="DM41" s="93" t="s">
        <v>183</v>
      </c>
      <c r="DN41" s="20"/>
      <c r="DO41" s="78" t="s">
        <v>183</v>
      </c>
      <c r="DP41" s="57">
        <f t="shared" si="10"/>
        <v>2</v>
      </c>
      <c r="DQ41" s="58">
        <f>IF(DP41=0,0,DP41/[1]基準人口!$B36*100000)</f>
        <v>23.410979749502516</v>
      </c>
      <c r="DR41" s="59">
        <v>0</v>
      </c>
      <c r="DS41" s="58">
        <f>IF(DR41=0,0,DR41/[1]基準人口!$C36*100000)</f>
        <v>0</v>
      </c>
      <c r="DT41" s="59">
        <v>2</v>
      </c>
      <c r="DU41" s="58">
        <f>IF(DT41=0,0,DT41/[1]基準人口!$D36*100000)</f>
        <v>44.150110375275936</v>
      </c>
      <c r="DV41" s="57">
        <f t="shared" si="11"/>
        <v>1</v>
      </c>
      <c r="DW41" s="58">
        <f>IF(DV41=0,0,DV41/[1]基準人口!$B36*100000)</f>
        <v>11.705489874751258</v>
      </c>
      <c r="DX41" s="59">
        <v>1</v>
      </c>
      <c r="DY41" s="58">
        <f>IF(DX41=0,0,DX41/[1]基準人口!$C36*100000)</f>
        <v>24.919013207077001</v>
      </c>
      <c r="DZ41" s="59">
        <v>0</v>
      </c>
      <c r="EA41" s="58">
        <f>IF(DZ41=0,0,DZ41/[1]基準人口!$D36*100000)</f>
        <v>0</v>
      </c>
      <c r="EB41" s="57">
        <f t="shared" si="12"/>
        <v>6</v>
      </c>
      <c r="EC41" s="58">
        <f>IF(EB41=0,0,EB41/[1]基準人口!$B36*100000)</f>
        <v>70.232939248507549</v>
      </c>
      <c r="ED41" s="59">
        <v>3</v>
      </c>
      <c r="EE41" s="58">
        <f>IF(ED41=0,0,ED41/[1]基準人口!$C36*100000)</f>
        <v>74.757039621231002</v>
      </c>
      <c r="EF41" s="59">
        <v>3</v>
      </c>
      <c r="EG41" s="58">
        <f>IF(EF41=0,0,EF41/[1]基準人口!$D36*100000)</f>
        <v>66.225165562913901</v>
      </c>
      <c r="EH41" s="57">
        <f t="shared" si="13"/>
        <v>10</v>
      </c>
      <c r="EI41" s="58">
        <f>IF(EH41=0,0,EH41/[1]基準人口!$B36*100000)</f>
        <v>117.05489874751258</v>
      </c>
      <c r="EJ41" s="59">
        <v>3</v>
      </c>
      <c r="EK41" s="58">
        <f>IF(EJ41=0,0,EJ41/[1]基準人口!$C36*100000)</f>
        <v>74.757039621231002</v>
      </c>
      <c r="EL41" s="59">
        <v>7</v>
      </c>
      <c r="EM41" s="58">
        <f>IF(EL41=0,0,EL41/[1]基準人口!$D36*100000)</f>
        <v>154.52538631346579</v>
      </c>
      <c r="EN41" s="57">
        <f t="shared" si="14"/>
        <v>8</v>
      </c>
      <c r="EO41" s="58">
        <f>IF(EN41=0,0,EN41/[1]基準人口!$B36*100000)</f>
        <v>93.643918998010065</v>
      </c>
      <c r="EP41" s="59">
        <v>4</v>
      </c>
      <c r="EQ41" s="58">
        <f>IF(EP41=0,0,EP41/[1]基準人口!$C36*100000)</f>
        <v>99.676052828308002</v>
      </c>
      <c r="ER41" s="59">
        <v>4</v>
      </c>
      <c r="ES41" s="58">
        <f>IF(ER41=0,0,ER41/[1]基準人口!$D36*100000)</f>
        <v>88.300220750551873</v>
      </c>
      <c r="ET41" s="57">
        <f t="shared" si="15"/>
        <v>2</v>
      </c>
      <c r="EU41" s="58">
        <f>IF(ET41=0,0,ET41/[1]基準人口!$B36*100000)</f>
        <v>23.410979749502516</v>
      </c>
      <c r="EV41" s="59">
        <v>0</v>
      </c>
      <c r="EW41" s="58">
        <f>IF(EV41=0,0,EV41/[1]基準人口!$C36*100000)</f>
        <v>0</v>
      </c>
      <c r="EX41" s="59">
        <v>2</v>
      </c>
      <c r="EY41" s="58">
        <f>IF(EX41=0,0,EX41/[1]基準人口!$D36*100000)</f>
        <v>44.150110375275936</v>
      </c>
      <c r="EZ41" s="93" t="s">
        <v>183</v>
      </c>
      <c r="FA41" s="20"/>
      <c r="FB41" s="78" t="s">
        <v>183</v>
      </c>
      <c r="FC41" s="57">
        <f t="shared" si="16"/>
        <v>1</v>
      </c>
      <c r="FD41" s="62">
        <f>IF(FC41=0,0,FC41/[1]基準人口!$B36*100000)</f>
        <v>11.705489874751258</v>
      </c>
      <c r="FE41" s="59">
        <v>1</v>
      </c>
      <c r="FF41" s="62">
        <f>IF(FE41=0,0,FE41/[1]基準人口!$C36*100000)</f>
        <v>24.919013207077001</v>
      </c>
      <c r="FG41" s="59">
        <v>0</v>
      </c>
      <c r="FH41" s="62">
        <f>IF(FG41=0,0,FG41/[1]基準人口!$D36*100000)</f>
        <v>0</v>
      </c>
      <c r="FI41" s="57">
        <f t="shared" si="17"/>
        <v>4</v>
      </c>
      <c r="FJ41" s="62">
        <f>IF(FI41=0,0,FI41/[1]基準人口!$B36*100000)</f>
        <v>46.821959499005033</v>
      </c>
      <c r="FK41" s="59">
        <v>3</v>
      </c>
      <c r="FL41" s="62">
        <f>IF(FK41=0,0,FK41/[1]基準人口!$C36*100000)</f>
        <v>74.757039621231002</v>
      </c>
      <c r="FM41" s="59">
        <v>1</v>
      </c>
      <c r="FN41" s="62">
        <f>IF(FM41=0,0,FM41/[1]基準人口!$D36*100000)</f>
        <v>22.075055187637968</v>
      </c>
      <c r="FO41" s="57">
        <f t="shared" si="18"/>
        <v>3</v>
      </c>
      <c r="FP41" s="58">
        <f>IF(FO41=0,0,FO41/[1]基準人口!$B36*100000)</f>
        <v>35.116469624253774</v>
      </c>
      <c r="FQ41" s="59">
        <v>3</v>
      </c>
      <c r="FR41" s="58">
        <f>IF(FQ41=0,0,FQ41/[1]基準人口!$C36*100000)</f>
        <v>74.757039621231002</v>
      </c>
      <c r="FS41" s="59">
        <v>0</v>
      </c>
      <c r="FT41" s="58">
        <f>IF(FS41=0,0,FS41/[1]基準人口!$D36*100000)</f>
        <v>0</v>
      </c>
      <c r="FU41" s="57">
        <f t="shared" si="19"/>
        <v>13</v>
      </c>
      <c r="FV41" s="62">
        <f>IF(FU41=0,0,FU41/[1]基準人口!$B36*100000)</f>
        <v>152.17136837176636</v>
      </c>
      <c r="FW41" s="59">
        <v>10</v>
      </c>
      <c r="FX41" s="62">
        <f>IF(FW41=0,0,FW41/[1]基準人口!$C36*100000)</f>
        <v>249.19013207076998</v>
      </c>
      <c r="FY41" s="59">
        <v>3</v>
      </c>
      <c r="FZ41" s="62">
        <f>IF(FY41=0,0,FY41/[1]基準人口!$D36*100000)</f>
        <v>66.225165562913901</v>
      </c>
      <c r="GA41" s="57">
        <f t="shared" si="20"/>
        <v>2</v>
      </c>
      <c r="GB41" s="58">
        <f>IF(GA41=0,0,GA41/[1]基準人口!$B36*100000)</f>
        <v>23.410979749502516</v>
      </c>
      <c r="GC41" s="59">
        <v>2</v>
      </c>
      <c r="GD41" s="58">
        <f>IF(GC41=0,0,GC41/[1]基準人口!$C36*100000)</f>
        <v>49.838026414154001</v>
      </c>
      <c r="GE41" s="59">
        <v>0</v>
      </c>
      <c r="GF41" s="58">
        <f>IF(GE41=0,0,GE41/[1]基準人口!$D36*100000)</f>
        <v>0</v>
      </c>
      <c r="GG41" s="57">
        <f t="shared" si="21"/>
        <v>0</v>
      </c>
      <c r="GH41" s="58">
        <f>IF(GG41=0,0,GG41/[1]基準人口!$B36*100000)</f>
        <v>0</v>
      </c>
      <c r="GI41" s="59">
        <v>0</v>
      </c>
      <c r="GJ41" s="58">
        <f>IF(GI41=0,0,GI41/[1]基準人口!$C36*100000)</f>
        <v>0</v>
      </c>
      <c r="GK41" s="59">
        <v>0</v>
      </c>
      <c r="GL41" s="58">
        <f>IF(GK41=0,0,GK41/[1]基準人口!$D36*100000)</f>
        <v>0</v>
      </c>
      <c r="GM41" s="93" t="s">
        <v>183</v>
      </c>
      <c r="GN41" s="20"/>
      <c r="GO41" s="78" t="s">
        <v>183</v>
      </c>
      <c r="GP41" s="63">
        <f t="shared" si="22"/>
        <v>1</v>
      </c>
      <c r="GQ41" s="58">
        <f>IF(GP41=0,0,GP41/[1]基準人口!$B36*100000)</f>
        <v>11.705489874751258</v>
      </c>
      <c r="GR41" s="59">
        <v>0</v>
      </c>
      <c r="GS41" s="58">
        <f>IF(GR41=0,0,GR41/[1]基準人口!$C36*100000)</f>
        <v>0</v>
      </c>
      <c r="GT41" s="59">
        <v>1</v>
      </c>
      <c r="GU41" s="58">
        <f>IF(GT41=0,0,GT41/[1]基準人口!$D36*100000)</f>
        <v>22.075055187637968</v>
      </c>
      <c r="GV41" s="57">
        <f t="shared" si="23"/>
        <v>6</v>
      </c>
      <c r="GW41" s="58">
        <f>IF(GV41=0,0,GV41/[1]基準人口!$B36*100000)</f>
        <v>70.232939248507549</v>
      </c>
      <c r="GX41" s="59">
        <v>4</v>
      </c>
      <c r="GY41" s="58">
        <f>IF(GX41=0,0,GX41/[1]基準人口!$C36*100000)</f>
        <v>99.676052828308002</v>
      </c>
      <c r="GZ41" s="59">
        <v>2</v>
      </c>
      <c r="HA41" s="58">
        <f>IF(GZ41=0,0,GZ41/[1]基準人口!$D36*100000)</f>
        <v>44.150110375275936</v>
      </c>
      <c r="HB41" s="63">
        <f t="shared" si="24"/>
        <v>25</v>
      </c>
      <c r="HC41" s="58">
        <f>IF(HB41=0,0,HB41/[1]基準人口!$B36*100000)</f>
        <v>292.63724686878146</v>
      </c>
      <c r="HD41" s="59">
        <v>6</v>
      </c>
      <c r="HE41" s="58">
        <f>IF(HD41=0,0,HD41/[1]基準人口!$C36*100000)</f>
        <v>149.514079242462</v>
      </c>
      <c r="HF41" s="59">
        <v>19</v>
      </c>
      <c r="HG41" s="62">
        <f>IF(HF41=0,0,HF41/[1]基準人口!$D36*100000)</f>
        <v>419.42604856512145</v>
      </c>
      <c r="HH41" s="63">
        <f t="shared" si="25"/>
        <v>4</v>
      </c>
      <c r="HI41" s="58">
        <f>IF(HH41=0,0,HH41/[1]基準人口!$B36*100000)</f>
        <v>46.821959499005033</v>
      </c>
      <c r="HJ41" s="59">
        <v>3</v>
      </c>
      <c r="HK41" s="62">
        <f>IF(HJ41=0,0,HJ41/[1]基準人口!$C36*100000)</f>
        <v>74.757039621231002</v>
      </c>
      <c r="HL41" s="59">
        <v>1</v>
      </c>
      <c r="HM41" s="58">
        <f>IF(HL41=0,0,HL41/[1]基準人口!$D36*100000)</f>
        <v>22.075055187637968</v>
      </c>
      <c r="HN41" s="63">
        <f t="shared" si="26"/>
        <v>0</v>
      </c>
      <c r="HO41" s="58">
        <f>IF(HN41=0,0,HN41/[1]基準人口!$B36*100000)</f>
        <v>0</v>
      </c>
      <c r="HP41" s="59">
        <v>0</v>
      </c>
      <c r="HQ41" s="62">
        <f>IF(HP41=0,0,HP41/[1]基準人口!$C36*100000)</f>
        <v>0</v>
      </c>
      <c r="HR41" s="59">
        <v>0</v>
      </c>
      <c r="HS41" s="58">
        <f>IF(HR41=0,0,HR41/[1]基準人口!$D36*100000)</f>
        <v>0</v>
      </c>
      <c r="HT41" s="63">
        <f t="shared" si="27"/>
        <v>0</v>
      </c>
      <c r="HU41" s="58">
        <f>IF(HT41=0,0,HT41/[1]基準人口!$B36*100000)</f>
        <v>0</v>
      </c>
      <c r="HV41" s="59">
        <v>0</v>
      </c>
      <c r="HW41" s="62">
        <f>IF(HV41=0,0,HV41/[1]基準人口!$C36*100000)</f>
        <v>0</v>
      </c>
      <c r="HX41" s="59">
        <v>0</v>
      </c>
      <c r="HY41" s="58">
        <f>IF(HX41=0,0,HX41/[1]基準人口!$D36*100000)</f>
        <v>0</v>
      </c>
      <c r="HZ41" s="63">
        <f t="shared" si="28"/>
        <v>2</v>
      </c>
      <c r="IA41" s="58">
        <f>IF(HZ41=0,0,HZ41/[1]基準人口!$B36*100000)</f>
        <v>23.410979749502516</v>
      </c>
      <c r="IB41" s="59">
        <v>2</v>
      </c>
      <c r="IC41" s="62">
        <f>IF(IB41=0,0,IB41/[1]基準人口!$C36*100000)</f>
        <v>49.838026414154001</v>
      </c>
      <c r="ID41" s="59">
        <v>0</v>
      </c>
      <c r="IE41" s="64">
        <f>IF(ID41=0,0,ID41/[1]基準人口!$D36*100000)</f>
        <v>0</v>
      </c>
      <c r="IF41" s="93" t="s">
        <v>183</v>
      </c>
      <c r="IH41" s="66"/>
      <c r="II41" s="67"/>
      <c r="IJ41" s="67"/>
      <c r="IK41" s="67"/>
      <c r="IL41" s="67"/>
      <c r="IM41" s="67"/>
      <c r="IN41" s="67"/>
      <c r="IO41" s="67"/>
    </row>
    <row r="43" spans="1:249" s="14" customFormat="1" x14ac:dyDescent="0.15">
      <c r="C43" s="6"/>
      <c r="D43" s="68"/>
      <c r="E43" s="6"/>
      <c r="F43" s="69"/>
      <c r="G43" s="6"/>
      <c r="H43" s="69"/>
      <c r="I43" s="6"/>
      <c r="J43" s="69"/>
      <c r="K43" s="6"/>
      <c r="L43" s="69"/>
      <c r="M43" s="6"/>
      <c r="N43" s="69"/>
      <c r="O43" s="6"/>
      <c r="P43" s="69"/>
      <c r="Q43" s="6"/>
      <c r="R43" s="69"/>
      <c r="S43" s="6"/>
      <c r="T43" s="70"/>
      <c r="U43" s="6"/>
      <c r="V43" s="69"/>
      <c r="W43" s="6"/>
      <c r="X43" s="69"/>
      <c r="Y43" s="6"/>
      <c r="Z43" s="69"/>
      <c r="AA43" s="6"/>
      <c r="AB43" s="69"/>
      <c r="AC43" s="6"/>
      <c r="AD43" s="69"/>
      <c r="AE43" s="6"/>
      <c r="AF43" s="69"/>
      <c r="AG43" s="6"/>
      <c r="AH43" s="69"/>
      <c r="AI43" s="6"/>
      <c r="AJ43" s="69"/>
      <c r="AK43" s="6"/>
      <c r="AL43" s="69"/>
      <c r="AN43" s="6"/>
      <c r="AP43" s="6"/>
      <c r="AQ43" s="69"/>
      <c r="AR43" s="6"/>
      <c r="AS43" s="69"/>
      <c r="AT43" s="6"/>
      <c r="AU43" s="69"/>
      <c r="AV43" s="6"/>
      <c r="AW43" s="69"/>
      <c r="AX43" s="6"/>
      <c r="AY43" s="69"/>
      <c r="AZ43" s="6"/>
      <c r="BA43" s="69"/>
      <c r="BB43" s="6"/>
      <c r="BC43" s="69"/>
      <c r="BD43" s="6"/>
      <c r="BE43" s="69"/>
      <c r="BF43" s="6"/>
      <c r="BG43" s="69"/>
      <c r="BH43" s="6"/>
      <c r="BI43" s="69"/>
      <c r="BJ43" s="6"/>
      <c r="BK43" s="69"/>
      <c r="BL43" s="6"/>
      <c r="BM43" s="69"/>
      <c r="BN43" s="6"/>
      <c r="BO43" s="69"/>
      <c r="BP43" s="6"/>
      <c r="BQ43" s="69"/>
      <c r="BR43" s="6"/>
      <c r="BS43" s="69"/>
      <c r="BT43" s="6"/>
      <c r="BU43" s="69"/>
      <c r="BV43" s="6"/>
      <c r="BW43" s="69"/>
      <c r="BX43" s="6"/>
      <c r="BY43" s="69"/>
      <c r="CA43" s="6"/>
      <c r="CB43" s="6"/>
      <c r="CC43" s="6"/>
      <c r="CD43" s="69"/>
      <c r="CE43" s="6"/>
      <c r="CF43" s="69"/>
      <c r="CG43" s="6"/>
      <c r="CH43" s="69"/>
      <c r="CI43" s="6"/>
      <c r="CJ43" s="69"/>
      <c r="CK43" s="71"/>
      <c r="CL43" s="72"/>
      <c r="CM43" s="6"/>
      <c r="CN43" s="69"/>
      <c r="CO43" s="6"/>
      <c r="CP43" s="69"/>
      <c r="CQ43" s="6"/>
      <c r="CR43" s="69"/>
      <c r="CS43" s="6"/>
      <c r="CT43" s="69"/>
      <c r="CU43" s="6"/>
      <c r="CV43" s="69"/>
      <c r="CW43" s="6"/>
      <c r="CX43" s="69"/>
      <c r="CY43" s="6"/>
      <c r="CZ43" s="69"/>
      <c r="DA43" s="6"/>
      <c r="DB43" s="69"/>
      <c r="DC43" s="6"/>
      <c r="DD43" s="69"/>
      <c r="DE43" s="6"/>
      <c r="DF43" s="69"/>
      <c r="DG43" s="6"/>
      <c r="DH43" s="69"/>
      <c r="DI43" s="6"/>
      <c r="DJ43" s="69"/>
      <c r="DK43" s="6"/>
      <c r="DL43" s="69"/>
      <c r="DN43" s="6"/>
      <c r="DP43" s="6"/>
      <c r="DQ43" s="69"/>
      <c r="DR43" s="6"/>
      <c r="DS43" s="69"/>
      <c r="DT43" s="6"/>
      <c r="DU43" s="69"/>
      <c r="DV43" s="6"/>
      <c r="DW43" s="69"/>
      <c r="DX43" s="6"/>
      <c r="DY43" s="69"/>
      <c r="DZ43" s="6"/>
      <c r="EA43" s="69"/>
      <c r="EB43" s="6"/>
      <c r="EC43" s="69"/>
      <c r="ED43" s="6"/>
      <c r="EE43" s="69"/>
      <c r="EF43" s="6"/>
      <c r="EG43" s="69"/>
      <c r="EH43" s="6"/>
      <c r="EI43" s="69"/>
      <c r="EJ43" s="6"/>
      <c r="EK43" s="69"/>
      <c r="EL43" s="6"/>
      <c r="EM43" s="69"/>
      <c r="EN43" s="6"/>
      <c r="EO43" s="69"/>
      <c r="EP43" s="6"/>
      <c r="EQ43" s="69"/>
      <c r="ER43" s="6"/>
      <c r="ES43" s="69"/>
      <c r="ET43" s="6"/>
      <c r="EU43" s="69"/>
      <c r="EV43" s="6"/>
      <c r="EW43" s="69"/>
      <c r="EX43" s="6"/>
      <c r="EY43" s="69"/>
      <c r="FA43" s="6"/>
      <c r="FC43" s="6"/>
      <c r="FD43" s="69"/>
      <c r="FE43" s="6"/>
      <c r="FF43" s="69"/>
      <c r="FG43" s="6"/>
      <c r="FH43" s="69"/>
      <c r="FI43" s="6"/>
      <c r="FJ43" s="69"/>
      <c r="FK43" s="6"/>
      <c r="FL43" s="69"/>
      <c r="FM43" s="6"/>
      <c r="FN43" s="69"/>
      <c r="FO43" s="6"/>
      <c r="FP43" s="69"/>
      <c r="FQ43" s="6"/>
      <c r="FR43" s="69"/>
      <c r="FS43" s="6"/>
      <c r="FT43" s="69"/>
      <c r="FU43" s="6"/>
      <c r="FV43" s="69"/>
      <c r="FW43" s="6"/>
      <c r="FX43" s="69"/>
      <c r="FY43" s="6"/>
      <c r="FZ43" s="69"/>
      <c r="GA43" s="6"/>
      <c r="GB43" s="69"/>
      <c r="GC43" s="6"/>
      <c r="GD43" s="69"/>
      <c r="GE43" s="6"/>
      <c r="GF43" s="69"/>
      <c r="GG43" s="6"/>
      <c r="GH43" s="69"/>
      <c r="GI43" s="6"/>
      <c r="GJ43" s="69"/>
      <c r="GK43" s="6"/>
      <c r="GL43" s="69"/>
      <c r="GN43" s="6"/>
      <c r="GP43" s="6"/>
      <c r="GQ43" s="69"/>
      <c r="GR43" s="6"/>
      <c r="GS43" s="69"/>
      <c r="GT43" s="6"/>
      <c r="GU43" s="69"/>
      <c r="GV43" s="6"/>
      <c r="GW43" s="69"/>
      <c r="GX43" s="6"/>
      <c r="GY43" s="69"/>
      <c r="GZ43" s="6"/>
      <c r="HA43" s="69"/>
      <c r="HB43" s="6"/>
      <c r="HC43" s="69"/>
      <c r="HD43" s="6"/>
      <c r="HE43" s="69"/>
      <c r="HF43" s="6"/>
      <c r="HG43" s="69"/>
      <c r="HH43" s="6"/>
      <c r="HI43" s="69"/>
      <c r="HJ43" s="6"/>
      <c r="HK43" s="69"/>
      <c r="HL43" s="6"/>
      <c r="HM43" s="69"/>
      <c r="HN43" s="6"/>
      <c r="HO43" s="69"/>
      <c r="HP43" s="6"/>
      <c r="HQ43" s="69"/>
      <c r="HR43" s="6"/>
      <c r="HS43" s="69"/>
      <c r="HT43" s="6"/>
      <c r="HU43" s="69"/>
      <c r="HV43" s="6"/>
      <c r="HW43" s="69"/>
      <c r="HX43" s="6"/>
      <c r="HY43" s="69"/>
      <c r="HZ43" s="6"/>
      <c r="IA43" s="69"/>
      <c r="IB43" s="6"/>
      <c r="IC43" s="69"/>
      <c r="ID43" s="6"/>
      <c r="IE43" s="69"/>
      <c r="II43" s="6"/>
      <c r="IJ43" s="6"/>
      <c r="IK43" s="6"/>
      <c r="IL43" s="6"/>
      <c r="IM43" s="6"/>
      <c r="IN43" s="6"/>
      <c r="IO43" s="6"/>
    </row>
  </sheetData>
  <mergeCells count="86">
    <mergeCell ref="AV4:BA4"/>
    <mergeCell ref="A4:A7"/>
    <mergeCell ref="B4:B7"/>
    <mergeCell ref="C4:H5"/>
    <mergeCell ref="I4:N4"/>
    <mergeCell ref="O4:T4"/>
    <mergeCell ref="U4:Z4"/>
    <mergeCell ref="AA4:AF4"/>
    <mergeCell ref="AG4:AL4"/>
    <mergeCell ref="AM4:AM7"/>
    <mergeCell ref="AO4:AO7"/>
    <mergeCell ref="AP4:AU4"/>
    <mergeCell ref="DG4:DL4"/>
    <mergeCell ref="BB4:BG4"/>
    <mergeCell ref="BH4:BM4"/>
    <mergeCell ref="BN4:BS4"/>
    <mergeCell ref="BT4:BY4"/>
    <mergeCell ref="BZ4:BZ7"/>
    <mergeCell ref="CB4:CB7"/>
    <mergeCell ref="BH5:BM5"/>
    <mergeCell ref="BN5:BS5"/>
    <mergeCell ref="BT5:BY5"/>
    <mergeCell ref="CC4:CH4"/>
    <mergeCell ref="CI4:CN4"/>
    <mergeCell ref="CO4:CT4"/>
    <mergeCell ref="CU4:CZ4"/>
    <mergeCell ref="DA4:DF4"/>
    <mergeCell ref="EH4:EM4"/>
    <mergeCell ref="DP5:DU5"/>
    <mergeCell ref="DV5:EA5"/>
    <mergeCell ref="EB5:EG5"/>
    <mergeCell ref="EH5:EM5"/>
    <mergeCell ref="DM4:DM7"/>
    <mergeCell ref="DO4:DO7"/>
    <mergeCell ref="DP4:DU4"/>
    <mergeCell ref="DV4:EA4"/>
    <mergeCell ref="EB4:EG4"/>
    <mergeCell ref="FI4:FN4"/>
    <mergeCell ref="EN5:ES5"/>
    <mergeCell ref="ET5:EY5"/>
    <mergeCell ref="FC5:FH5"/>
    <mergeCell ref="FI5:FN5"/>
    <mergeCell ref="EN4:ES4"/>
    <mergeCell ref="ET4:EY4"/>
    <mergeCell ref="EZ4:EZ7"/>
    <mergeCell ref="FB4:FB7"/>
    <mergeCell ref="FC4:FH4"/>
    <mergeCell ref="HT4:HY4"/>
    <mergeCell ref="FO4:FT4"/>
    <mergeCell ref="FU4:FZ4"/>
    <mergeCell ref="GA4:GF4"/>
    <mergeCell ref="GG4:GL4"/>
    <mergeCell ref="GM4:GM7"/>
    <mergeCell ref="GO4:GO7"/>
    <mergeCell ref="FO5:FT5"/>
    <mergeCell ref="FU5:FZ5"/>
    <mergeCell ref="GA5:GF5"/>
    <mergeCell ref="GG5:GL5"/>
    <mergeCell ref="DG5:DL5"/>
    <mergeCell ref="HZ4:IE4"/>
    <mergeCell ref="IF4:IF7"/>
    <mergeCell ref="I5:N5"/>
    <mergeCell ref="O5:T5"/>
    <mergeCell ref="U5:Z5"/>
    <mergeCell ref="AA5:AF5"/>
    <mergeCell ref="AG5:AL5"/>
    <mergeCell ref="AP5:AU5"/>
    <mergeCell ref="AV5:BA5"/>
    <mergeCell ref="BB5:BG5"/>
    <mergeCell ref="GP4:GU4"/>
    <mergeCell ref="GV4:HA4"/>
    <mergeCell ref="HB4:HG4"/>
    <mergeCell ref="HH4:HM4"/>
    <mergeCell ref="HN4:HS4"/>
    <mergeCell ref="CC5:CH5"/>
    <mergeCell ref="CI5:CN5"/>
    <mergeCell ref="CO5:CT5"/>
    <mergeCell ref="CU5:CZ5"/>
    <mergeCell ref="DA5:DF5"/>
    <mergeCell ref="HZ5:IE5"/>
    <mergeCell ref="GP5:GU5"/>
    <mergeCell ref="GV5:HA5"/>
    <mergeCell ref="HB5:HG5"/>
    <mergeCell ref="HH5:HM5"/>
    <mergeCell ref="HN5:HS5"/>
    <mergeCell ref="HT5:HY5"/>
  </mergeCells>
  <phoneticPr fontId="2"/>
  <pageMargins left="0.59055118110236227" right="0.59055118110236227" top="0.78740157480314965" bottom="0.59055118110236227" header="0.51181102362204722" footer="0.51181102362204722"/>
  <pageSetup paperSize="8" scale="86" fitToWidth="0" pageOrder="overThenDown" orientation="landscape" r:id="rId1"/>
  <headerFooter alignWithMargins="0"/>
  <colBreaks count="5" manualBreakCount="5">
    <brk id="40" max="40" man="1"/>
    <brk id="78" max="40" man="1"/>
    <brk id="117" max="40" man="1"/>
    <brk id="157" max="40" man="1"/>
    <brk id="195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</vt:lpstr>
      <vt:lpstr>第16表!Print_Area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2018-02-15T06:31:30Z</cp:lastPrinted>
  <dcterms:created xsi:type="dcterms:W3CDTF">2018-01-25T07:16:51Z</dcterms:created>
  <dcterms:modified xsi:type="dcterms:W3CDTF">2018-02-15T06:31:48Z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