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3F7B28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6_死亡\"/>
    </mc:Choice>
  </mc:AlternateContent>
  <bookViews>
    <workbookView xWindow="0" yWindow="0" windowWidth="28800" windowHeight="12120"/>
  </bookViews>
  <sheets>
    <sheet name="第13表" sheetId="1" r:id="rId1"/>
  </sheets>
  <definedNames>
    <definedName name="_xlnm.Print_Area" localSheetId="0">第13表!$B$1:$AD$149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8" i="1" l="1"/>
  <c r="E148" i="1"/>
  <c r="D148" i="1" s="1"/>
  <c r="F147" i="1"/>
  <c r="E147" i="1"/>
  <c r="F146" i="1"/>
  <c r="E146" i="1"/>
  <c r="F145" i="1"/>
  <c r="D145" i="1" s="1"/>
  <c r="E145" i="1"/>
  <c r="F144" i="1"/>
  <c r="E144" i="1"/>
  <c r="D144" i="1" s="1"/>
  <c r="F143" i="1"/>
  <c r="E143" i="1"/>
  <c r="D143" i="1" s="1"/>
  <c r="F142" i="1"/>
  <c r="E142" i="1"/>
  <c r="D142" i="1" s="1"/>
  <c r="F141" i="1"/>
  <c r="E141" i="1"/>
  <c r="D141" i="1" s="1"/>
  <c r="F140" i="1"/>
  <c r="E140" i="1"/>
  <c r="F139" i="1"/>
  <c r="D139" i="1" s="1"/>
  <c r="E139" i="1"/>
  <c r="AD138" i="1"/>
  <c r="AD137" i="1" s="1"/>
  <c r="AC138" i="1"/>
  <c r="AC137" i="1" s="1"/>
  <c r="AB138" i="1"/>
  <c r="AA138" i="1"/>
  <c r="Z138" i="1"/>
  <c r="Y138" i="1"/>
  <c r="Y137" i="1" s="1"/>
  <c r="X138" i="1"/>
  <c r="W138" i="1"/>
  <c r="V138" i="1"/>
  <c r="V137" i="1" s="1"/>
  <c r="U138" i="1"/>
  <c r="U137" i="1" s="1"/>
  <c r="T138" i="1"/>
  <c r="S138" i="1"/>
  <c r="R138" i="1"/>
  <c r="R137" i="1" s="1"/>
  <c r="Q138" i="1"/>
  <c r="Q137" i="1" s="1"/>
  <c r="P138" i="1"/>
  <c r="O138" i="1"/>
  <c r="N138" i="1"/>
  <c r="N137" i="1" s="1"/>
  <c r="M138" i="1"/>
  <c r="M137" i="1" s="1"/>
  <c r="L138" i="1"/>
  <c r="K138" i="1"/>
  <c r="J138" i="1"/>
  <c r="I138" i="1"/>
  <c r="I137" i="1" s="1"/>
  <c r="H138" i="1"/>
  <c r="G138" i="1"/>
  <c r="E138" i="1"/>
  <c r="AB137" i="1"/>
  <c r="AA137" i="1"/>
  <c r="Z137" i="1"/>
  <c r="X137" i="1"/>
  <c r="W137" i="1"/>
  <c r="T137" i="1"/>
  <c r="S137" i="1"/>
  <c r="P137" i="1"/>
  <c r="O137" i="1"/>
  <c r="L137" i="1"/>
  <c r="K137" i="1"/>
  <c r="J137" i="1"/>
  <c r="H137" i="1"/>
  <c r="G137" i="1"/>
  <c r="F136" i="1"/>
  <c r="E136" i="1"/>
  <c r="D136" i="1" s="1"/>
  <c r="F135" i="1"/>
  <c r="E135" i="1"/>
  <c r="F134" i="1"/>
  <c r="E134" i="1"/>
  <c r="D134" i="1" s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F133" i="1" s="1"/>
  <c r="G133" i="1"/>
  <c r="E133" i="1" s="1"/>
  <c r="D133" i="1" s="1"/>
  <c r="F132" i="1"/>
  <c r="E132" i="1"/>
  <c r="D132" i="1" s="1"/>
  <c r="F131" i="1"/>
  <c r="E131" i="1"/>
  <c r="F130" i="1"/>
  <c r="E130" i="1"/>
  <c r="D130" i="1" s="1"/>
  <c r="F129" i="1"/>
  <c r="E129" i="1"/>
  <c r="D129" i="1" s="1"/>
  <c r="F128" i="1"/>
  <c r="E128" i="1"/>
  <c r="AD127" i="1"/>
  <c r="AD125" i="1" s="1"/>
  <c r="AC127" i="1"/>
  <c r="AC125" i="1" s="1"/>
  <c r="AB127" i="1"/>
  <c r="AA127" i="1"/>
  <c r="Z127" i="1"/>
  <c r="Z125" i="1" s="1"/>
  <c r="Y127" i="1"/>
  <c r="Y125" i="1" s="1"/>
  <c r="X127" i="1"/>
  <c r="W127" i="1"/>
  <c r="V127" i="1"/>
  <c r="V125" i="1" s="1"/>
  <c r="U127" i="1"/>
  <c r="U125" i="1" s="1"/>
  <c r="T127" i="1"/>
  <c r="S127" i="1"/>
  <c r="R127" i="1"/>
  <c r="R125" i="1" s="1"/>
  <c r="Q127" i="1"/>
  <c r="Q125" i="1" s="1"/>
  <c r="P127" i="1"/>
  <c r="O127" i="1"/>
  <c r="N127" i="1"/>
  <c r="N125" i="1" s="1"/>
  <c r="M127" i="1"/>
  <c r="M125" i="1" s="1"/>
  <c r="L127" i="1"/>
  <c r="K127" i="1"/>
  <c r="J127" i="1"/>
  <c r="J125" i="1" s="1"/>
  <c r="I127" i="1"/>
  <c r="I125" i="1" s="1"/>
  <c r="H127" i="1"/>
  <c r="G127" i="1"/>
  <c r="F127" i="1"/>
  <c r="E127" i="1"/>
  <c r="F126" i="1"/>
  <c r="E126" i="1"/>
  <c r="AB125" i="1"/>
  <c r="AA125" i="1"/>
  <c r="X125" i="1"/>
  <c r="W125" i="1"/>
  <c r="T125" i="1"/>
  <c r="S125" i="1"/>
  <c r="P125" i="1"/>
  <c r="O125" i="1"/>
  <c r="L125" i="1"/>
  <c r="K125" i="1"/>
  <c r="H125" i="1"/>
  <c r="G125" i="1"/>
  <c r="F124" i="1"/>
  <c r="E124" i="1"/>
  <c r="F123" i="1"/>
  <c r="E123" i="1"/>
  <c r="F122" i="1"/>
  <c r="E122" i="1"/>
  <c r="F121" i="1"/>
  <c r="E121" i="1"/>
  <c r="D121" i="1"/>
  <c r="F120" i="1"/>
  <c r="E120" i="1"/>
  <c r="D120" i="1" s="1"/>
  <c r="F119" i="1"/>
  <c r="E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E118" i="1" s="1"/>
  <c r="F117" i="1"/>
  <c r="E117" i="1"/>
  <c r="D117" i="1"/>
  <c r="F116" i="1"/>
  <c r="E116" i="1"/>
  <c r="D116" i="1" s="1"/>
  <c r="F115" i="1"/>
  <c r="E115" i="1"/>
  <c r="F114" i="1"/>
  <c r="E114" i="1"/>
  <c r="D114" i="1" s="1"/>
  <c r="F113" i="1"/>
  <c r="E113" i="1"/>
  <c r="D113" i="1" s="1"/>
  <c r="AD112" i="1"/>
  <c r="AD110" i="1" s="1"/>
  <c r="AC112" i="1"/>
  <c r="AB112" i="1"/>
  <c r="AB110" i="1" s="1"/>
  <c r="AA112" i="1"/>
  <c r="AA110" i="1" s="1"/>
  <c r="Z112" i="1"/>
  <c r="Z110" i="1" s="1"/>
  <c r="Y112" i="1"/>
  <c r="X112" i="1"/>
  <c r="W112" i="1"/>
  <c r="W110" i="1" s="1"/>
  <c r="V112" i="1"/>
  <c r="V110" i="1" s="1"/>
  <c r="U112" i="1"/>
  <c r="T112" i="1"/>
  <c r="T110" i="1" s="1"/>
  <c r="S112" i="1"/>
  <c r="S110" i="1" s="1"/>
  <c r="R112" i="1"/>
  <c r="R110" i="1" s="1"/>
  <c r="Q112" i="1"/>
  <c r="P112" i="1"/>
  <c r="O112" i="1"/>
  <c r="O110" i="1" s="1"/>
  <c r="N112" i="1"/>
  <c r="N110" i="1" s="1"/>
  <c r="M112" i="1"/>
  <c r="L112" i="1"/>
  <c r="L110" i="1" s="1"/>
  <c r="K112" i="1"/>
  <c r="K110" i="1" s="1"/>
  <c r="J112" i="1"/>
  <c r="J110" i="1" s="1"/>
  <c r="I112" i="1"/>
  <c r="H112" i="1"/>
  <c r="F112" i="1" s="1"/>
  <c r="G112" i="1"/>
  <c r="F111" i="1"/>
  <c r="E111" i="1"/>
  <c r="AC110" i="1"/>
  <c r="Y110" i="1"/>
  <c r="X110" i="1"/>
  <c r="U110" i="1"/>
  <c r="Q110" i="1"/>
  <c r="P110" i="1"/>
  <c r="M110" i="1"/>
  <c r="I110" i="1"/>
  <c r="H110" i="1"/>
  <c r="F109" i="1"/>
  <c r="E109" i="1"/>
  <c r="D109" i="1" s="1"/>
  <c r="F108" i="1"/>
  <c r="E108" i="1"/>
  <c r="F107" i="1"/>
  <c r="E107" i="1"/>
  <c r="F106" i="1"/>
  <c r="E106" i="1"/>
  <c r="F105" i="1"/>
  <c r="E105" i="1"/>
  <c r="D105" i="1"/>
  <c r="AD98" i="1"/>
  <c r="AD95" i="1" s="1"/>
  <c r="AC98" i="1"/>
  <c r="AB98" i="1"/>
  <c r="AA98" i="1"/>
  <c r="AA95" i="1" s="1"/>
  <c r="Z98" i="1"/>
  <c r="Z95" i="1" s="1"/>
  <c r="Y98" i="1"/>
  <c r="X98" i="1"/>
  <c r="W98" i="1"/>
  <c r="W95" i="1" s="1"/>
  <c r="V98" i="1"/>
  <c r="V95" i="1" s="1"/>
  <c r="U98" i="1"/>
  <c r="T98" i="1"/>
  <c r="S98" i="1"/>
  <c r="S95" i="1" s="1"/>
  <c r="R98" i="1"/>
  <c r="R95" i="1" s="1"/>
  <c r="Q98" i="1"/>
  <c r="P98" i="1"/>
  <c r="O98" i="1"/>
  <c r="O95" i="1" s="1"/>
  <c r="N98" i="1"/>
  <c r="N95" i="1" s="1"/>
  <c r="M98" i="1"/>
  <c r="L98" i="1"/>
  <c r="K98" i="1"/>
  <c r="K95" i="1" s="1"/>
  <c r="J98" i="1"/>
  <c r="J95" i="1" s="1"/>
  <c r="I98" i="1"/>
  <c r="H98" i="1"/>
  <c r="G98" i="1"/>
  <c r="F98" i="1"/>
  <c r="F97" i="1"/>
  <c r="E97" i="1"/>
  <c r="F96" i="1"/>
  <c r="E96" i="1"/>
  <c r="AC95" i="1"/>
  <c r="AB95" i="1"/>
  <c r="Y95" i="1"/>
  <c r="X95" i="1"/>
  <c r="U95" i="1"/>
  <c r="T95" i="1"/>
  <c r="Q95" i="1"/>
  <c r="P95" i="1"/>
  <c r="M95" i="1"/>
  <c r="L95" i="1"/>
  <c r="I95" i="1"/>
  <c r="H95" i="1"/>
  <c r="F95" i="1" s="1"/>
  <c r="F94" i="1"/>
  <c r="E94" i="1"/>
  <c r="F93" i="1"/>
  <c r="E93" i="1"/>
  <c r="F92" i="1"/>
  <c r="E92" i="1"/>
  <c r="F91" i="1"/>
  <c r="D91" i="1" s="1"/>
  <c r="E91" i="1"/>
  <c r="F90" i="1"/>
  <c r="E90" i="1"/>
  <c r="D90" i="1" s="1"/>
  <c r="F89" i="1"/>
  <c r="E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F88" i="1" s="1"/>
  <c r="G88" i="1"/>
  <c r="E88" i="1" s="1"/>
  <c r="D88" i="1" s="1"/>
  <c r="F87" i="1"/>
  <c r="D87" i="1" s="1"/>
  <c r="E87" i="1"/>
  <c r="F86" i="1"/>
  <c r="E86" i="1"/>
  <c r="D86" i="1" s="1"/>
  <c r="F85" i="1"/>
  <c r="E85" i="1"/>
  <c r="F84" i="1"/>
  <c r="E84" i="1"/>
  <c r="D84" i="1" s="1"/>
  <c r="F83" i="1"/>
  <c r="E83" i="1"/>
  <c r="D83" i="1" s="1"/>
  <c r="F82" i="1"/>
  <c r="E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F81" i="1" s="1"/>
  <c r="G81" i="1"/>
  <c r="E81" i="1" s="1"/>
  <c r="D81" i="1" s="1"/>
  <c r="F80" i="1"/>
  <c r="E80" i="1"/>
  <c r="F79" i="1"/>
  <c r="E79" i="1"/>
  <c r="D79" i="1"/>
  <c r="F78" i="1"/>
  <c r="E78" i="1"/>
  <c r="D78" i="1" s="1"/>
  <c r="F77" i="1"/>
  <c r="E77" i="1"/>
  <c r="F76" i="1"/>
  <c r="E76" i="1"/>
  <c r="D76" i="1" s="1"/>
  <c r="F75" i="1"/>
  <c r="E75" i="1"/>
  <c r="D75" i="1" s="1"/>
  <c r="F74" i="1"/>
  <c r="E74" i="1"/>
  <c r="F73" i="1"/>
  <c r="E73" i="1"/>
  <c r="AD72" i="1"/>
  <c r="AC72" i="1"/>
  <c r="AB72" i="1"/>
  <c r="AB68" i="1" s="1"/>
  <c r="AA72" i="1"/>
  <c r="Z72" i="1"/>
  <c r="Y72" i="1"/>
  <c r="X72" i="1"/>
  <c r="X68" i="1" s="1"/>
  <c r="W72" i="1"/>
  <c r="V72" i="1"/>
  <c r="U72" i="1"/>
  <c r="T72" i="1"/>
  <c r="T68" i="1" s="1"/>
  <c r="S72" i="1"/>
  <c r="R72" i="1"/>
  <c r="Q72" i="1"/>
  <c r="P72" i="1"/>
  <c r="O72" i="1"/>
  <c r="N72" i="1"/>
  <c r="M72" i="1"/>
  <c r="L72" i="1"/>
  <c r="L68" i="1" s="1"/>
  <c r="K72" i="1"/>
  <c r="J72" i="1"/>
  <c r="I72" i="1"/>
  <c r="H72" i="1"/>
  <c r="F72" i="1" s="1"/>
  <c r="G72" i="1"/>
  <c r="F71" i="1"/>
  <c r="E71" i="1"/>
  <c r="D71" i="1"/>
  <c r="F70" i="1"/>
  <c r="E70" i="1"/>
  <c r="D70" i="1" s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Q68" i="1" s="1"/>
  <c r="P69" i="1"/>
  <c r="O69" i="1"/>
  <c r="O68" i="1" s="1"/>
  <c r="N69" i="1"/>
  <c r="M69" i="1"/>
  <c r="L69" i="1"/>
  <c r="K69" i="1"/>
  <c r="K68" i="1" s="1"/>
  <c r="J69" i="1"/>
  <c r="I69" i="1"/>
  <c r="E69" i="1" s="1"/>
  <c r="H69" i="1"/>
  <c r="G69" i="1"/>
  <c r="G68" i="1" s="1"/>
  <c r="F69" i="1"/>
  <c r="AA68" i="1"/>
  <c r="W68" i="1"/>
  <c r="S68" i="1"/>
  <c r="P68" i="1"/>
  <c r="H68" i="1"/>
  <c r="F67" i="1"/>
  <c r="E67" i="1"/>
  <c r="D67" i="1"/>
  <c r="F66" i="1"/>
  <c r="E66" i="1"/>
  <c r="D66" i="1" s="1"/>
  <c r="F65" i="1"/>
  <c r="E65" i="1"/>
  <c r="D65" i="1" s="1"/>
  <c r="F64" i="1"/>
  <c r="E64" i="1"/>
  <c r="D64" i="1" s="1"/>
  <c r="F63" i="1"/>
  <c r="E63" i="1"/>
  <c r="D63" i="1" s="1"/>
  <c r="F62" i="1"/>
  <c r="E62" i="1"/>
  <c r="F61" i="1"/>
  <c r="E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/>
  <c r="F59" i="1"/>
  <c r="E59" i="1"/>
  <c r="D59" i="1" s="1"/>
  <c r="F58" i="1"/>
  <c r="E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E57" i="1" s="1"/>
  <c r="F57" i="1"/>
  <c r="F56" i="1"/>
  <c r="E56" i="1"/>
  <c r="F55" i="1"/>
  <c r="D55" i="1" s="1"/>
  <c r="E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F47" i="1"/>
  <c r="E47" i="1"/>
  <c r="F46" i="1"/>
  <c r="E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E45" i="1" s="1"/>
  <c r="F44" i="1"/>
  <c r="E44" i="1"/>
  <c r="D44" i="1" s="1"/>
  <c r="F43" i="1"/>
  <c r="E43" i="1"/>
  <c r="D43" i="1" s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F42" i="1" s="1"/>
  <c r="G42" i="1"/>
  <c r="E42" i="1" s="1"/>
  <c r="D42" i="1" s="1"/>
  <c r="F41" i="1"/>
  <c r="E41" i="1"/>
  <c r="D41" i="1"/>
  <c r="F40" i="1"/>
  <c r="E40" i="1"/>
  <c r="D40" i="1" s="1"/>
  <c r="F39" i="1"/>
  <c r="E39" i="1"/>
  <c r="D39" i="1" s="1"/>
  <c r="F38" i="1"/>
  <c r="E38" i="1"/>
  <c r="D38" i="1" s="1"/>
  <c r="F37" i="1"/>
  <c r="E37" i="1"/>
  <c r="D37" i="1" s="1"/>
  <c r="F36" i="1"/>
  <c r="E36" i="1"/>
  <c r="F35" i="1"/>
  <c r="E35" i="1"/>
  <c r="F34" i="1"/>
  <c r="E34" i="1"/>
  <c r="F33" i="1"/>
  <c r="D33" i="1" s="1"/>
  <c r="E33" i="1"/>
  <c r="F32" i="1"/>
  <c r="E32" i="1"/>
  <c r="D32" i="1" s="1"/>
  <c r="F31" i="1"/>
  <c r="E31" i="1"/>
  <c r="F30" i="1"/>
  <c r="E30" i="1"/>
  <c r="D30" i="1" s="1"/>
  <c r="F29" i="1"/>
  <c r="E29" i="1"/>
  <c r="D29" i="1" s="1"/>
  <c r="F28" i="1"/>
  <c r="E28" i="1"/>
  <c r="F27" i="1"/>
  <c r="E27" i="1"/>
  <c r="F26" i="1"/>
  <c r="E26" i="1"/>
  <c r="F25" i="1"/>
  <c r="E25" i="1"/>
  <c r="D25" i="1"/>
  <c r="F24" i="1"/>
  <c r="E24" i="1"/>
  <c r="D24" i="1" s="1"/>
  <c r="F23" i="1"/>
  <c r="E23" i="1"/>
  <c r="D23" i="1" s="1"/>
  <c r="F22" i="1"/>
  <c r="E22" i="1"/>
  <c r="D22" i="1" s="1"/>
  <c r="F21" i="1"/>
  <c r="E21" i="1"/>
  <c r="D21" i="1" s="1"/>
  <c r="AD20" i="1"/>
  <c r="AD19" i="1" s="1"/>
  <c r="AC20" i="1"/>
  <c r="AB20" i="1"/>
  <c r="AA20" i="1"/>
  <c r="Z20" i="1"/>
  <c r="Z19" i="1" s="1"/>
  <c r="Y20" i="1"/>
  <c r="X20" i="1"/>
  <c r="X19" i="1" s="1"/>
  <c r="W20" i="1"/>
  <c r="V20" i="1"/>
  <c r="V19" i="1" s="1"/>
  <c r="U20" i="1"/>
  <c r="T20" i="1"/>
  <c r="S20" i="1"/>
  <c r="R20" i="1"/>
  <c r="R19" i="1" s="1"/>
  <c r="Q20" i="1"/>
  <c r="P20" i="1"/>
  <c r="P19" i="1" s="1"/>
  <c r="O20" i="1"/>
  <c r="N20" i="1"/>
  <c r="N19" i="1" s="1"/>
  <c r="M20" i="1"/>
  <c r="L20" i="1"/>
  <c r="K20" i="1"/>
  <c r="J20" i="1"/>
  <c r="J19" i="1" s="1"/>
  <c r="I20" i="1"/>
  <c r="H20" i="1"/>
  <c r="F20" i="1" s="1"/>
  <c r="G20" i="1"/>
  <c r="AB19" i="1"/>
  <c r="T19" i="1"/>
  <c r="L19" i="1"/>
  <c r="F18" i="1"/>
  <c r="E18" i="1"/>
  <c r="D18" i="1" s="1"/>
  <c r="F17" i="1"/>
  <c r="E17" i="1"/>
  <c r="D17" i="1" s="1"/>
  <c r="F16" i="1"/>
  <c r="E16" i="1"/>
  <c r="F15" i="1"/>
  <c r="E15" i="1"/>
  <c r="F14" i="1"/>
  <c r="E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 s="1"/>
  <c r="F12" i="1"/>
  <c r="E12" i="1"/>
  <c r="F11" i="1"/>
  <c r="E11" i="1"/>
  <c r="F10" i="1"/>
  <c r="E10" i="1"/>
  <c r="AD9" i="1"/>
  <c r="AD7" i="1" s="1"/>
  <c r="AC9" i="1"/>
  <c r="AB9" i="1"/>
  <c r="AA9" i="1"/>
  <c r="AA7" i="1" s="1"/>
  <c r="Z9" i="1"/>
  <c r="Y9" i="1"/>
  <c r="X9" i="1"/>
  <c r="W9" i="1"/>
  <c r="W7" i="1" s="1"/>
  <c r="V9" i="1"/>
  <c r="V7" i="1" s="1"/>
  <c r="U9" i="1"/>
  <c r="T9" i="1"/>
  <c r="S9" i="1"/>
  <c r="S7" i="1" s="1"/>
  <c r="R9" i="1"/>
  <c r="Q9" i="1"/>
  <c r="P9" i="1"/>
  <c r="O9" i="1"/>
  <c r="O7" i="1" s="1"/>
  <c r="N9" i="1"/>
  <c r="N7" i="1" s="1"/>
  <c r="M9" i="1"/>
  <c r="L9" i="1"/>
  <c r="K9" i="1"/>
  <c r="K7" i="1" s="1"/>
  <c r="J9" i="1"/>
  <c r="I9" i="1"/>
  <c r="H9" i="1"/>
  <c r="G9" i="1"/>
  <c r="F8" i="1"/>
  <c r="E8" i="1"/>
  <c r="AC7" i="1"/>
  <c r="Z7" i="1"/>
  <c r="Y7" i="1"/>
  <c r="U7" i="1"/>
  <c r="R7" i="1"/>
  <c r="Q7" i="1"/>
  <c r="M7" i="1"/>
  <c r="J7" i="1"/>
  <c r="I7" i="1"/>
  <c r="F60" i="1" l="1"/>
  <c r="D10" i="1"/>
  <c r="D12" i="1"/>
  <c r="D34" i="1"/>
  <c r="D36" i="1"/>
  <c r="D46" i="1"/>
  <c r="D56" i="1"/>
  <c r="D58" i="1"/>
  <c r="D62" i="1"/>
  <c r="J68" i="1"/>
  <c r="N68" i="1"/>
  <c r="N6" i="1" s="1"/>
  <c r="R68" i="1"/>
  <c r="V68" i="1"/>
  <c r="Z68" i="1"/>
  <c r="AD68" i="1"/>
  <c r="I68" i="1"/>
  <c r="M68" i="1"/>
  <c r="U68" i="1"/>
  <c r="Y68" i="1"/>
  <c r="AC68" i="1"/>
  <c r="D74" i="1"/>
  <c r="D92" i="1"/>
  <c r="D94" i="1"/>
  <c r="F118" i="1"/>
  <c r="D118" i="1" s="1"/>
  <c r="E125" i="1"/>
  <c r="D126" i="1"/>
  <c r="D128" i="1"/>
  <c r="D146" i="1"/>
  <c r="R6" i="1"/>
  <c r="L7" i="1"/>
  <c r="L6" i="1" s="1"/>
  <c r="P7" i="1"/>
  <c r="P6" i="1" s="1"/>
  <c r="T7" i="1"/>
  <c r="T6" i="1" s="1"/>
  <c r="X7" i="1"/>
  <c r="X6" i="1" s="1"/>
  <c r="AB7" i="1"/>
  <c r="AB6" i="1" s="1"/>
  <c r="H19" i="1"/>
  <c r="F19" i="1" s="1"/>
  <c r="I19" i="1"/>
  <c r="M19" i="1"/>
  <c r="Q19" i="1"/>
  <c r="Q6" i="1" s="1"/>
  <c r="U19" i="1"/>
  <c r="Y19" i="1"/>
  <c r="AC19" i="1"/>
  <c r="AC6" i="1" s="1"/>
  <c r="F45" i="1"/>
  <c r="D45" i="1" s="1"/>
  <c r="E54" i="1"/>
  <c r="D54" i="1" s="1"/>
  <c r="F125" i="1"/>
  <c r="D125" i="1" s="1"/>
  <c r="F138" i="1"/>
  <c r="F13" i="1"/>
  <c r="D13" i="1" s="1"/>
  <c r="J6" i="1"/>
  <c r="V6" i="1"/>
  <c r="D138" i="1"/>
  <c r="I6" i="1"/>
  <c r="Y6" i="1"/>
  <c r="D8" i="1"/>
  <c r="D14" i="1"/>
  <c r="D16" i="1"/>
  <c r="K19" i="1"/>
  <c r="K6" i="1" s="1"/>
  <c r="O19" i="1"/>
  <c r="O6" i="1" s="1"/>
  <c r="S19" i="1"/>
  <c r="S6" i="1" s="1"/>
  <c r="W19" i="1"/>
  <c r="W6" i="1" s="1"/>
  <c r="AA19" i="1"/>
  <c r="AA6" i="1" s="1"/>
  <c r="D26" i="1"/>
  <c r="D28" i="1"/>
  <c r="D80" i="1"/>
  <c r="D82" i="1"/>
  <c r="D96" i="1"/>
  <c r="D106" i="1"/>
  <c r="D108" i="1"/>
  <c r="D122" i="1"/>
  <c r="D124" i="1"/>
  <c r="D140" i="1"/>
  <c r="E112" i="1"/>
  <c r="D112" i="1" s="1"/>
  <c r="G110" i="1"/>
  <c r="E110" i="1" s="1"/>
  <c r="D110" i="1" s="1"/>
  <c r="Z6" i="1"/>
  <c r="D27" i="1"/>
  <c r="F68" i="1"/>
  <c r="E72" i="1"/>
  <c r="D72" i="1" s="1"/>
  <c r="D85" i="1"/>
  <c r="D89" i="1"/>
  <c r="D97" i="1"/>
  <c r="D107" i="1"/>
  <c r="F110" i="1"/>
  <c r="D111" i="1"/>
  <c r="D115" i="1"/>
  <c r="D119" i="1"/>
  <c r="D127" i="1"/>
  <c r="D135" i="1"/>
  <c r="D11" i="1"/>
  <c r="D15" i="1"/>
  <c r="D31" i="1"/>
  <c r="D60" i="1"/>
  <c r="D69" i="1"/>
  <c r="D73" i="1"/>
  <c r="D93" i="1"/>
  <c r="D123" i="1"/>
  <c r="D131" i="1"/>
  <c r="E137" i="1"/>
  <c r="D137" i="1" s="1"/>
  <c r="F9" i="1"/>
  <c r="H7" i="1"/>
  <c r="G95" i="1"/>
  <c r="E95" i="1" s="1"/>
  <c r="D95" i="1" s="1"/>
  <c r="E98" i="1"/>
  <c r="D98" i="1" s="1"/>
  <c r="AD6" i="1"/>
  <c r="E9" i="1"/>
  <c r="G7" i="1"/>
  <c r="E20" i="1"/>
  <c r="D20" i="1" s="1"/>
  <c r="G19" i="1"/>
  <c r="E19" i="1" s="1"/>
  <c r="D35" i="1"/>
  <c r="D47" i="1"/>
  <c r="D57" i="1"/>
  <c r="D61" i="1"/>
  <c r="D77" i="1"/>
  <c r="F137" i="1"/>
  <c r="D147" i="1"/>
  <c r="D68" i="1" l="1"/>
  <c r="E68" i="1"/>
  <c r="D19" i="1"/>
  <c r="U6" i="1"/>
  <c r="M6" i="1"/>
  <c r="E7" i="1"/>
  <c r="G6" i="1"/>
  <c r="E6" i="1" s="1"/>
  <c r="D6" i="1" s="1"/>
  <c r="D9" i="1"/>
  <c r="F7" i="1"/>
  <c r="H6" i="1"/>
  <c r="F6" i="1" s="1"/>
  <c r="D7" i="1" l="1"/>
</calcChain>
</file>

<file path=xl/sharedStrings.xml><?xml version="1.0" encoding="utf-8"?>
<sst xmlns="http://schemas.openxmlformats.org/spreadsheetml/2006/main" count="267" uniqueCount="158">
  <si>
    <t>第13表(3-1)  死亡数，性・月・死因分類別</t>
    <phoneticPr fontId="2"/>
  </si>
  <si>
    <t>平成28年</t>
    <phoneticPr fontId="2"/>
  </si>
  <si>
    <t>死因分類</t>
  </si>
  <si>
    <t>総　　　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</si>
  <si>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</si>
  <si>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</si>
  <si>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</si>
  <si>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</si>
  <si>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</si>
  <si>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</si>
  <si>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</si>
  <si>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</si>
  <si>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</si>
  <si>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</si>
  <si>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</si>
  <si>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</si>
  <si>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死                        因</t>
  </si>
  <si>
    <t>コ ー ド</t>
    <phoneticPr fontId="2"/>
  </si>
  <si>
    <t>総数</t>
  </si>
  <si>
    <t>男</t>
  </si>
  <si>
    <t>女</t>
  </si>
  <si>
    <t>総                           数</t>
  </si>
  <si>
    <t>感染症および寄生虫症</t>
    <phoneticPr fontId="2"/>
  </si>
  <si>
    <t xml:space="preserve">  腸管感染症</t>
  </si>
  <si>
    <t xml:space="preserve">  結核</t>
  </si>
  <si>
    <t xml:space="preserve">    呼吸器結核</t>
  </si>
  <si>
    <t xml:space="preserve">    その他の結核</t>
  </si>
  <si>
    <t xml:space="preserve">  敗血症</t>
  </si>
  <si>
    <t xml:space="preserve">  ウイルス性肝炎</t>
    <rPh sb="6" eb="7">
      <t>セイ</t>
    </rPh>
    <phoneticPr fontId="2"/>
  </si>
  <si>
    <t xml:space="preserve">    Ｂ型ウイルス性肝炎</t>
    <rPh sb="10" eb="11">
      <t>セイ</t>
    </rPh>
    <phoneticPr fontId="2"/>
  </si>
  <si>
    <t xml:space="preserve">    Ｃ型ウイルス性肝炎</t>
    <rPh sb="10" eb="11">
      <t>セイ</t>
    </rPh>
    <phoneticPr fontId="2"/>
  </si>
  <si>
    <t xml:space="preserve">    その他のウイルス性肝炎</t>
    <rPh sb="12" eb="13">
      <t>セイ</t>
    </rPh>
    <phoneticPr fontId="2"/>
  </si>
  <si>
    <t xml:space="preserve">  ヒト免疫不全ウイルス[HIV]病</t>
  </si>
  <si>
    <t xml:space="preserve">  その他の感染症及び寄生虫症</t>
  </si>
  <si>
    <t>新生物＜腫瘍＞</t>
    <rPh sb="4" eb="6">
      <t>シュヨウ</t>
    </rPh>
    <phoneticPr fontId="2"/>
  </si>
  <si>
    <t xml:space="preserve">  悪性新生物＜腫瘍＞</t>
    <rPh sb="8" eb="10">
      <t>シュヨウ</t>
    </rPh>
    <phoneticPr fontId="2"/>
  </si>
  <si>
    <t xml:space="preserve">    口唇,口腔及び咽頭の悪性新生物＜腫瘍＞</t>
    <rPh sb="20" eb="22">
      <t>シュヨウ</t>
    </rPh>
    <phoneticPr fontId="2"/>
  </si>
  <si>
    <t xml:space="preserve">    食道の悪性新生物＜腫瘍＞</t>
    <rPh sb="13" eb="15">
      <t>シュヨウ</t>
    </rPh>
    <phoneticPr fontId="2"/>
  </si>
  <si>
    <t xml:space="preserve">    胃の悪性新生物＜腫瘍＞</t>
    <rPh sb="12" eb="14">
      <t>シュヨウ</t>
    </rPh>
    <phoneticPr fontId="2"/>
  </si>
  <si>
    <t xml:space="preserve">    結腸の悪性新生物＜腫瘍＞</t>
    <rPh sb="13" eb="15">
      <t>シュヨウ</t>
    </rPh>
    <phoneticPr fontId="2"/>
  </si>
  <si>
    <t xml:space="preserve">    直腸S状結腸移行部及び直腸の悪性新生物＜腫瘍＞</t>
    <rPh sb="24" eb="26">
      <t>シュヨウ</t>
    </rPh>
    <phoneticPr fontId="2"/>
  </si>
  <si>
    <t xml:space="preserve">    肝及び肝内胆管の悪性新生物＜腫瘍＞</t>
    <rPh sb="18" eb="20">
      <t>シュヨウ</t>
    </rPh>
    <phoneticPr fontId="2"/>
  </si>
  <si>
    <t xml:space="preserve">    胆のう及びその他の胆道の悪性新生物＜腫瘍＞</t>
    <rPh sb="22" eb="24">
      <t>シュヨウ</t>
    </rPh>
    <phoneticPr fontId="2"/>
  </si>
  <si>
    <t xml:space="preserve">    膵の悪性新生物＜腫瘍＞</t>
    <rPh sb="12" eb="14">
      <t>シュヨウ</t>
    </rPh>
    <phoneticPr fontId="2"/>
  </si>
  <si>
    <t xml:space="preserve">    喉頭の悪性新生物＜腫瘍＞</t>
    <phoneticPr fontId="2"/>
  </si>
  <si>
    <t xml:space="preserve">    気管、気管支及び肺の悪性新生物＜腫瘍＞</t>
    <phoneticPr fontId="2"/>
  </si>
  <si>
    <t xml:space="preserve">    皮膚の悪性新生物＜腫瘍＞</t>
    <phoneticPr fontId="2"/>
  </si>
  <si>
    <t xml:space="preserve">    乳房の悪性新生物＜腫瘍＞</t>
    <phoneticPr fontId="2"/>
  </si>
  <si>
    <t xml:space="preserve">    子宮の悪性新生物＜腫瘍＞</t>
    <phoneticPr fontId="2"/>
  </si>
  <si>
    <t xml:space="preserve">    卵巣の悪性新生物＜腫瘍＞</t>
    <phoneticPr fontId="2"/>
  </si>
  <si>
    <t xml:space="preserve">    前立腺の悪性新生物＜腫瘍＞</t>
    <phoneticPr fontId="2"/>
  </si>
  <si>
    <t xml:space="preserve">    膀胱の悪性新生物＜腫瘍＞</t>
    <phoneticPr fontId="2"/>
  </si>
  <si>
    <t xml:space="preserve">    中枢神経系の悪性新生物＜腫瘍＞</t>
    <phoneticPr fontId="2"/>
  </si>
  <si>
    <t xml:space="preserve">    悪性リンパ腫</t>
  </si>
  <si>
    <t xml:space="preserve">    白血病</t>
  </si>
  <si>
    <t xml:space="preserve">    その他のリンパ組織,造血組織及び関連組織の悪性新生物</t>
  </si>
  <si>
    <t xml:space="preserve">    その他の悪性新生物＜腫瘍＞</t>
    <phoneticPr fontId="2"/>
  </si>
  <si>
    <t xml:space="preserve">  その他の新生物＜腫瘍＞</t>
    <phoneticPr fontId="2"/>
  </si>
  <si>
    <t xml:space="preserve">    中枢神経系のその他の新生物＜腫瘍＞</t>
    <phoneticPr fontId="2"/>
  </si>
  <si>
    <t xml:space="preserve">    中枢神経系を除くその他の新生物＜腫瘍＞</t>
    <phoneticPr fontId="2"/>
  </si>
  <si>
    <t>血液及び造血器の疾患並びに免疫機構の障害</t>
    <phoneticPr fontId="2"/>
  </si>
  <si>
    <t xml:space="preserve">  貧血</t>
  </si>
  <si>
    <t xml:space="preserve">  その他の血液及び造血器の疾患並びに免疫機構の障害</t>
  </si>
  <si>
    <t>　</t>
  </si>
  <si>
    <t>第13表(3-2)  死亡数，性・月・死因分類別</t>
    <phoneticPr fontId="2"/>
  </si>
  <si>
    <t>平成28年</t>
    <phoneticPr fontId="2"/>
  </si>
  <si>
    <t>内分泌,栄養及び代謝疾患</t>
  </si>
  <si>
    <t xml:space="preserve">  糖尿病</t>
  </si>
  <si>
    <t xml:space="preserve">  その他の内分泌,栄養及び代謝疾患</t>
  </si>
  <si>
    <t>精神及び行動の障害</t>
  </si>
  <si>
    <t xml:space="preserve">  血管性及び詳細不明の認知症</t>
    <rPh sb="12" eb="15">
      <t>ニンチショウ</t>
    </rPh>
    <phoneticPr fontId="2"/>
  </si>
  <si>
    <t xml:space="preserve">  その他の精神及び行動の障害</t>
  </si>
  <si>
    <t>神経系の疾患</t>
  </si>
  <si>
    <t xml:space="preserve">  髄膜炎</t>
  </si>
  <si>
    <t xml:space="preserve">  脊髄性筋萎縮症及び関連症候群</t>
  </si>
  <si>
    <t xml:space="preserve">  パーキンソン病</t>
  </si>
  <si>
    <t xml:space="preserve">  アルツハイマー病</t>
  </si>
  <si>
    <t xml:space="preserve">  その他の神経系の疾患</t>
  </si>
  <si>
    <t>眼及び付属器の疾患</t>
  </si>
  <si>
    <t>耳及び乳様突起の疾患</t>
  </si>
  <si>
    <t>循環器系の疾患</t>
  </si>
  <si>
    <t xml:space="preserve">  高血圧性疾患</t>
  </si>
  <si>
    <t xml:space="preserve">    高血圧性心疾患及び心腎疾患</t>
  </si>
  <si>
    <t xml:space="preserve">    その他の高血圧性疾患</t>
  </si>
  <si>
    <t xml:space="preserve">  心疾患(高血圧性を除く)</t>
  </si>
  <si>
    <t xml:space="preserve">    慢性リウマチ性心疾患</t>
  </si>
  <si>
    <t xml:space="preserve">    急性心筋梗塞</t>
  </si>
  <si>
    <t xml:space="preserve">    その他の虚血性心疾患</t>
  </si>
  <si>
    <t xml:space="preserve">    慢性非リウマチ性心内膜疾患</t>
  </si>
  <si>
    <t xml:space="preserve">    心筋症</t>
  </si>
  <si>
    <t xml:space="preserve">    不整脈及び伝導障害</t>
  </si>
  <si>
    <t xml:space="preserve">    心不全</t>
  </si>
  <si>
    <t xml:space="preserve">    その他の心疾患</t>
  </si>
  <si>
    <t xml:space="preserve">  脳血管疾患</t>
  </si>
  <si>
    <t xml:space="preserve">    くも膜下出血</t>
  </si>
  <si>
    <t xml:space="preserve">    脳内出血</t>
  </si>
  <si>
    <t xml:space="preserve">    脳梗塞</t>
  </si>
  <si>
    <t xml:space="preserve">    その他の脳血管疾患</t>
  </si>
  <si>
    <t xml:space="preserve">  大動脈瘤及び解離</t>
  </si>
  <si>
    <t xml:space="preserve">  その他の循環器系の疾患</t>
  </si>
  <si>
    <t>呼吸器系の疾患</t>
  </si>
  <si>
    <t xml:space="preserve">  インフルエンザ</t>
  </si>
  <si>
    <t xml:space="preserve">  肺炎</t>
  </si>
  <si>
    <t xml:space="preserve">  急性気管支炎</t>
  </si>
  <si>
    <t xml:space="preserve">  慢性閉塞性肺疾患</t>
  </si>
  <si>
    <t xml:space="preserve">  喘息</t>
  </si>
  <si>
    <t xml:space="preserve">  その他の呼吸器系の疾患</t>
  </si>
  <si>
    <t>消化器系の疾患</t>
  </si>
  <si>
    <t xml:space="preserve">  胃潰瘍及び十二指腸潰瘍</t>
  </si>
  <si>
    <t xml:space="preserve">  ヘルニア及び腸閉塞</t>
  </si>
  <si>
    <t xml:space="preserve">  肝疾患</t>
  </si>
  <si>
    <t>第13表(3-3)  死亡数，性・月・死因分類別</t>
    <phoneticPr fontId="2"/>
  </si>
  <si>
    <t>平成28年</t>
    <phoneticPr fontId="2"/>
  </si>
  <si>
    <t>コ ー ド</t>
    <phoneticPr fontId="2"/>
  </si>
  <si>
    <t xml:space="preserve">    肝硬変(アルコール性を除く)</t>
  </si>
  <si>
    <t xml:space="preserve">    その他の肝疾患</t>
  </si>
  <si>
    <t xml:space="preserve">  その他の消化器系の疾患</t>
  </si>
  <si>
    <t>皮膚及び皮下組織の疾患</t>
  </si>
  <si>
    <t>筋骨格系及び結合組織の疾患</t>
  </si>
  <si>
    <t>腎尿路生殖器系の疾患</t>
    <rPh sb="0" eb="1">
      <t>ジン</t>
    </rPh>
    <rPh sb="3" eb="5">
      <t>セイショク</t>
    </rPh>
    <phoneticPr fontId="2"/>
  </si>
  <si>
    <t xml:space="preserve">  糸球体疾患及び腎尿細管間質性疾患</t>
  </si>
  <si>
    <t xml:space="preserve">  腎不全</t>
  </si>
  <si>
    <t xml:space="preserve">    急性腎不全</t>
  </si>
  <si>
    <t xml:space="preserve">    慢性腎臓病</t>
    <rPh sb="6" eb="9">
      <t>ジンゾウビョウ</t>
    </rPh>
    <phoneticPr fontId="2"/>
  </si>
  <si>
    <t xml:space="preserve">    詳細不明の腎不全</t>
  </si>
  <si>
    <t xml:space="preserve">  その他の腎尿路生殖器系の疾患</t>
    <rPh sb="6" eb="7">
      <t>ジン</t>
    </rPh>
    <rPh sb="9" eb="11">
      <t>セイショク</t>
    </rPh>
    <phoneticPr fontId="2"/>
  </si>
  <si>
    <t>妊娠,分娩及び産じょく</t>
  </si>
  <si>
    <t>周産期に発生した病態</t>
  </si>
  <si>
    <t xml:space="preserve">  妊娠期間及び胎児発育に関連する障害</t>
  </si>
  <si>
    <t xml:space="preserve">  出産外傷</t>
  </si>
  <si>
    <t xml:space="preserve">  周産期に特異的な呼吸障害及び心血管障害</t>
  </si>
  <si>
    <t xml:space="preserve">  周産期に特異的な感染症</t>
  </si>
  <si>
    <t xml:space="preserve">  胎児及び新生児の出血性障害及び血液障害</t>
  </si>
  <si>
    <t xml:space="preserve">  その他の周産期に発生した病態</t>
  </si>
  <si>
    <t>先天奇形,変形及び染色体異常</t>
  </si>
  <si>
    <t xml:space="preserve">  神経系の先天奇形</t>
  </si>
  <si>
    <t xml:space="preserve">  循環器系の先天奇形</t>
    <rPh sb="5" eb="6">
      <t>ケイ</t>
    </rPh>
    <phoneticPr fontId="2"/>
  </si>
  <si>
    <t xml:space="preserve">    心臓の先天奇形</t>
  </si>
  <si>
    <t xml:space="preserve">    その他の循環器系の先天奇形</t>
  </si>
  <si>
    <t xml:space="preserve">  消化器系の先天奇形</t>
  </si>
  <si>
    <t xml:space="preserve">  その他の先天奇形及び変形</t>
  </si>
  <si>
    <t xml:space="preserve">  染色体異常,他に分類されないもの</t>
  </si>
  <si>
    <t>症状,徴候及び異常臨床所見・異常検査所見で他に分類されないもの</t>
    <phoneticPr fontId="2"/>
  </si>
  <si>
    <t xml:space="preserve">  老衰</t>
  </si>
  <si>
    <t xml:space="preserve">  乳幼児突然死症候群</t>
  </si>
  <si>
    <t xml:space="preserve">   その他の症状,徴候及び異常臨床所見・異常検査所見で他に分類されないもの</t>
    <phoneticPr fontId="2"/>
  </si>
  <si>
    <t>傷病及び死亡の外因</t>
  </si>
  <si>
    <t xml:space="preserve">  不慮の事故</t>
  </si>
  <si>
    <t xml:space="preserve">    交通事故</t>
  </si>
  <si>
    <t xml:space="preserve">    転倒・転落</t>
  </si>
  <si>
    <t xml:space="preserve">    不慮の溺死及び溺水</t>
  </si>
  <si>
    <t xml:space="preserve">    不慮の窒息</t>
  </si>
  <si>
    <t xml:space="preserve">    煙,火及び火炎への曝露</t>
  </si>
  <si>
    <t xml:space="preserve">    有害物質による不慮の中毒及び有害物質への曝露</t>
  </si>
  <si>
    <t xml:space="preserve">    その他の不慮の事故</t>
  </si>
  <si>
    <t xml:space="preserve">  自殺</t>
  </si>
  <si>
    <t xml:space="preserve">  他殺</t>
  </si>
  <si>
    <t xml:space="preserve">  その他の外因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</si>
</sst>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0000"/>
    <numFmt numFmtId="177" formatCode="* #\ ##0;_ * \-#\ ##0;_ * &quot;-&quot;;_ @"/>
    <numFmt numFmtId="178" formatCode="* #\ ##0;_ * &quot;･&quot;#\ ##0;_ * &quot;･&quot;;_ @"/>
    <numFmt numFmtId="179" formatCode="* ###0;_ * \-###0;_ * &quot;-&quot;;\ @\ "/>
    <numFmt numFmtId="180" formatCode="* #\ ##0;_ * \･#\ ##0;_ * &quot;･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76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Alignment="1">
      <alignment vertical="center"/>
    </xf>
    <xf numFmtId="177" fontId="6" fillId="0" borderId="18" xfId="0" applyNumberFormat="1" applyFont="1" applyFill="1" applyBorder="1" applyAlignment="1">
      <alignment horizontal="right" vertical="center"/>
    </xf>
    <xf numFmtId="177" fontId="6" fillId="0" borderId="19" xfId="0" applyNumberFormat="1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/>
    <xf numFmtId="177" fontId="6" fillId="0" borderId="18" xfId="0" applyNumberFormat="1" applyFont="1" applyFill="1" applyBorder="1" applyAlignment="1">
      <alignment horizontal="right"/>
    </xf>
    <xf numFmtId="177" fontId="6" fillId="0" borderId="19" xfId="0" applyNumberFormat="1" applyFont="1" applyFill="1" applyBorder="1" applyAlignment="1">
      <alignment horizontal="right"/>
    </xf>
    <xf numFmtId="177" fontId="6" fillId="0" borderId="20" xfId="0" applyNumberFormat="1" applyFont="1" applyFill="1" applyBorder="1" applyAlignment="1">
      <alignment horizontal="right"/>
    </xf>
    <xf numFmtId="177" fontId="6" fillId="0" borderId="21" xfId="0" applyNumberFormat="1" applyFont="1" applyFill="1" applyBorder="1" applyAlignment="1">
      <alignment horizontal="right"/>
    </xf>
    <xf numFmtId="177" fontId="6" fillId="0" borderId="22" xfId="0" applyNumberFormat="1" applyFont="1" applyFill="1" applyBorder="1" applyAlignment="1">
      <alignment horizontal="right"/>
    </xf>
    <xf numFmtId="41" fontId="6" fillId="0" borderId="0" xfId="0" applyNumberFormat="1" applyFont="1" applyFill="1" applyAlignment="1"/>
    <xf numFmtId="178" fontId="6" fillId="0" borderId="18" xfId="0" applyNumberFormat="1" applyFont="1" applyFill="1" applyBorder="1" applyAlignment="1">
      <alignment horizontal="right"/>
    </xf>
    <xf numFmtId="178" fontId="6" fillId="0" borderId="19" xfId="0" applyNumberFormat="1" applyFont="1" applyFill="1" applyBorder="1" applyAlignment="1">
      <alignment horizontal="right"/>
    </xf>
    <xf numFmtId="178" fontId="6" fillId="0" borderId="20" xfId="0" applyNumberFormat="1" applyFont="1" applyFill="1" applyBorder="1" applyAlignment="1">
      <alignment horizontal="right"/>
    </xf>
    <xf numFmtId="179" fontId="6" fillId="0" borderId="21" xfId="0" applyNumberFormat="1" applyFont="1" applyFill="1" applyBorder="1" applyAlignment="1">
      <alignment horizontal="right"/>
    </xf>
    <xf numFmtId="178" fontId="6" fillId="0" borderId="22" xfId="0" applyNumberFormat="1" applyFont="1" applyFill="1" applyBorder="1" applyAlignment="1">
      <alignment horizontal="right"/>
    </xf>
    <xf numFmtId="179" fontId="6" fillId="0" borderId="20" xfId="0" applyNumberFormat="1" applyFont="1" applyFill="1" applyBorder="1" applyAlignment="1">
      <alignment horizontal="right"/>
    </xf>
    <xf numFmtId="180" fontId="6" fillId="0" borderId="18" xfId="0" applyNumberFormat="1" applyFont="1" applyFill="1" applyBorder="1" applyAlignment="1">
      <alignment horizontal="right"/>
    </xf>
    <xf numFmtId="180" fontId="6" fillId="0" borderId="19" xfId="0" applyNumberFormat="1" applyFont="1" applyFill="1" applyBorder="1" applyAlignment="1">
      <alignment horizontal="right"/>
    </xf>
    <xf numFmtId="180" fontId="6" fillId="0" borderId="20" xfId="0" applyNumberFormat="1" applyFont="1" applyFill="1" applyBorder="1" applyAlignment="1">
      <alignment horizontal="right"/>
    </xf>
    <xf numFmtId="180" fontId="6" fillId="0" borderId="21" xfId="0" applyNumberFormat="1" applyFont="1" applyFill="1" applyBorder="1" applyAlignment="1">
      <alignment horizontal="right"/>
    </xf>
    <xf numFmtId="180" fontId="6" fillId="0" borderId="22" xfId="0" applyNumberFormat="1" applyFont="1" applyFill="1" applyBorder="1" applyAlignment="1">
      <alignment horizontal="right"/>
    </xf>
    <xf numFmtId="177" fontId="6" fillId="0" borderId="25" xfId="0" applyNumberFormat="1" applyFont="1" applyFill="1" applyBorder="1" applyAlignment="1">
      <alignment horizontal="right"/>
    </xf>
    <xf numFmtId="177" fontId="6" fillId="0" borderId="26" xfId="0" applyNumberFormat="1" applyFont="1" applyFill="1" applyBorder="1" applyAlignment="1">
      <alignment horizontal="right"/>
    </xf>
    <xf numFmtId="177" fontId="6" fillId="0" borderId="27" xfId="0" applyNumberFormat="1" applyFont="1" applyFill="1" applyBorder="1" applyAlignment="1">
      <alignment horizontal="right"/>
    </xf>
    <xf numFmtId="177" fontId="6" fillId="0" borderId="28" xfId="0" applyNumberFormat="1" applyFont="1" applyFill="1" applyBorder="1" applyAlignment="1">
      <alignment horizontal="right"/>
    </xf>
    <xf numFmtId="177" fontId="6" fillId="0" borderId="29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76" fontId="6" fillId="2" borderId="1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/>
    </xf>
    <xf numFmtId="41" fontId="6" fillId="2" borderId="8" xfId="0" applyNumberFormat="1" applyFont="1" applyFill="1" applyBorder="1" applyAlignment="1"/>
    <xf numFmtId="176" fontId="6" fillId="2" borderId="23" xfId="0" quotePrefix="1" applyNumberFormat="1" applyFont="1" applyFill="1" applyBorder="1" applyAlignment="1">
      <alignment horizontal="center"/>
    </xf>
    <xf numFmtId="41" fontId="6" fillId="2" borderId="24" xfId="0" applyNumberFormat="1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76" fontId="6" fillId="2" borderId="30" xfId="0" quotePrefix="1" applyNumberFormat="1" applyFont="1" applyFill="1" applyBorder="1" applyAlignment="1">
      <alignment horizontal="center"/>
    </xf>
    <xf numFmtId="41" fontId="6" fillId="2" borderId="31" xfId="0" applyNumberFormat="1" applyFont="1" applyFill="1" applyBorder="1" applyAlignment="1"/>
    <xf numFmtId="41" fontId="7" fillId="2" borderId="8" xfId="0" applyNumberFormat="1" applyFont="1" applyFill="1" applyBorder="1" applyAlignment="1"/>
    <xf numFmtId="41" fontId="8" fillId="2" borderId="8" xfId="0" applyNumberFormat="1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56"/>
  </sheetPr>
  <dimension ref="A1:AF285"/>
  <sheetViews>
    <sheetView tabSelected="1" view="pageBreakPreview" topLeftCell="B136" zoomScale="85" zoomScaleNormal="75" zoomScaleSheetLayoutView="85" workbookViewId="0">
      <selection activeCell="C105" sqref="C105"/>
    </sheetView>
  </sheetViews>
  <sheetFormatPr defaultRowHeight="13.5" x14ac:dyDescent="0.15"/>
  <cols>
    <col min="1" max="1" width="1.625" style="1" hidden="1" customWidth="1"/>
    <col min="2" max="2" width="9" style="2"/>
    <col min="3" max="3" width="53.25" style="3" customWidth="1"/>
    <col min="4" max="6" width="5.75" style="3" customWidth="1"/>
    <col min="7" max="30" width="5.375" style="3" customWidth="1"/>
    <col min="31" max="16384" width="9" style="3"/>
  </cols>
  <sheetData>
    <row r="1" spans="1:30" s="6" customFormat="1" ht="23.25" customHeight="1" x14ac:dyDescent="0.15">
      <c r="A1" s="4"/>
      <c r="B1" s="5" t="s">
        <v>0</v>
      </c>
      <c r="AD1" s="7" t="s">
        <v>1</v>
      </c>
    </row>
    <row r="2" spans="1:30" s="8" customFormat="1" ht="7.5" customHeight="1" thickBot="1" x14ac:dyDescent="0.2"/>
    <row r="3" spans="1:30" s="10" customFormat="1" ht="18" customHeight="1" x14ac:dyDescent="0.15">
      <c r="A3" s="9"/>
      <c r="B3" s="42" t="s">
        <v>2</v>
      </c>
      <c r="C3" s="43"/>
      <c r="D3" s="61" t="s">
        <v>3</v>
      </c>
      <c r="E3" s="67"/>
      <c r="F3" s="65"/>
      <c r="G3" s="61" t="s">
        <v>4</v>
      </c>
      <c r="H3" s="65"/>
      <c r="I3" s="61" t="s">
        <v>5</v>
      </c>
      <c r="J3" s="65"/>
      <c r="K3" s="61" t="s">
        <v>6</v>
      </c>
      <c r="L3" s="65"/>
      <c r="M3" s="61" t="s">
        <v>7</v>
      </c>
      <c r="N3" s="65"/>
      <c r="O3" s="61" t="s">
        <v>8</v>
      </c>
      <c r="P3" s="65"/>
      <c r="Q3" s="61" t="s">
        <v>9</v>
      </c>
      <c r="R3" s="65"/>
      <c r="S3" s="61" t="s">
        <v>10</v>
      </c>
      <c r="T3" s="65"/>
      <c r="U3" s="61" t="s">
        <v>11</v>
      </c>
      <c r="V3" s="65"/>
      <c r="W3" s="61" t="s">
        <v>12</v>
      </c>
      <c r="X3" s="65"/>
      <c r="Y3" s="61" t="s">
        <v>13</v>
      </c>
      <c r="Z3" s="65"/>
      <c r="AA3" s="61" t="s">
        <v>14</v>
      </c>
      <c r="AB3" s="65"/>
      <c r="AC3" s="61" t="s">
        <v>15</v>
      </c>
      <c r="AD3" s="62"/>
    </row>
    <row r="4" spans="1:30" s="10" customFormat="1" ht="18" customHeight="1" x14ac:dyDescent="0.15">
      <c r="A4" s="9"/>
      <c r="B4" s="44"/>
      <c r="C4" s="45" t="s">
        <v>16</v>
      </c>
      <c r="D4" s="63"/>
      <c r="E4" s="68"/>
      <c r="F4" s="66"/>
      <c r="G4" s="63"/>
      <c r="H4" s="66"/>
      <c r="I4" s="63"/>
      <c r="J4" s="66"/>
      <c r="K4" s="63"/>
      <c r="L4" s="66"/>
      <c r="M4" s="63"/>
      <c r="N4" s="66"/>
      <c r="O4" s="63"/>
      <c r="P4" s="66"/>
      <c r="Q4" s="63"/>
      <c r="R4" s="66"/>
      <c r="S4" s="63"/>
      <c r="T4" s="66"/>
      <c r="U4" s="63"/>
      <c r="V4" s="66"/>
      <c r="W4" s="63"/>
      <c r="X4" s="66"/>
      <c r="Y4" s="63"/>
      <c r="Z4" s="66"/>
      <c r="AA4" s="63"/>
      <c r="AB4" s="66"/>
      <c r="AC4" s="63"/>
      <c r="AD4" s="64"/>
    </row>
    <row r="5" spans="1:30" s="10" customFormat="1" ht="18" customHeight="1" x14ac:dyDescent="0.15">
      <c r="A5" s="9"/>
      <c r="B5" s="46" t="s">
        <v>17</v>
      </c>
      <c r="C5" s="47"/>
      <c r="D5" s="53" t="s">
        <v>18</v>
      </c>
      <c r="E5" s="54" t="s">
        <v>19</v>
      </c>
      <c r="F5" s="55" t="s">
        <v>20</v>
      </c>
      <c r="G5" s="53" t="s">
        <v>19</v>
      </c>
      <c r="H5" s="55" t="s">
        <v>20</v>
      </c>
      <c r="I5" s="53" t="s">
        <v>19</v>
      </c>
      <c r="J5" s="55" t="s">
        <v>20</v>
      </c>
      <c r="K5" s="53" t="s">
        <v>19</v>
      </c>
      <c r="L5" s="55" t="s">
        <v>20</v>
      </c>
      <c r="M5" s="53" t="s">
        <v>19</v>
      </c>
      <c r="N5" s="55" t="s">
        <v>20</v>
      </c>
      <c r="O5" s="53" t="s">
        <v>19</v>
      </c>
      <c r="P5" s="55" t="s">
        <v>20</v>
      </c>
      <c r="Q5" s="53" t="s">
        <v>19</v>
      </c>
      <c r="R5" s="55" t="s">
        <v>20</v>
      </c>
      <c r="S5" s="53" t="s">
        <v>19</v>
      </c>
      <c r="T5" s="55" t="s">
        <v>20</v>
      </c>
      <c r="U5" s="53" t="s">
        <v>19</v>
      </c>
      <c r="V5" s="55" t="s">
        <v>20</v>
      </c>
      <c r="W5" s="53" t="s">
        <v>19</v>
      </c>
      <c r="X5" s="55" t="s">
        <v>20</v>
      </c>
      <c r="Y5" s="53" t="s">
        <v>19</v>
      </c>
      <c r="Z5" s="55" t="s">
        <v>20</v>
      </c>
      <c r="AA5" s="53" t="s">
        <v>19</v>
      </c>
      <c r="AB5" s="55" t="s">
        <v>20</v>
      </c>
      <c r="AC5" s="53" t="s">
        <v>19</v>
      </c>
      <c r="AD5" s="56" t="s">
        <v>20</v>
      </c>
    </row>
    <row r="6" spans="1:30" s="10" customFormat="1" ht="19.5" customHeight="1" x14ac:dyDescent="0.15">
      <c r="A6" s="9"/>
      <c r="B6" s="48"/>
      <c r="C6" s="45" t="s">
        <v>21</v>
      </c>
      <c r="D6" s="11">
        <f t="shared" ref="D6:D47" si="0">SUM(E6:F6)</f>
        <v>9725</v>
      </c>
      <c r="E6" s="12">
        <f>G6+I6+K6+M6+O6+Q6+S6+U6+W6+Y6+AA6+AC6</f>
        <v>4708</v>
      </c>
      <c r="F6" s="13">
        <f t="shared" ref="F6:F47" si="1">H6+J6+L6+N6+P6+R6+T6+V6+X6+Z6+AB6+AD6</f>
        <v>5017</v>
      </c>
      <c r="G6" s="11">
        <f t="shared" ref="G6:AD6" si="2">G7+G19+G45+G54+G57+G60+G66+G67+G68+G88+G95+G108+G109+G110+G117+G118+G125+G133+G137</f>
        <v>443</v>
      </c>
      <c r="H6" s="13">
        <f t="shared" si="2"/>
        <v>490</v>
      </c>
      <c r="I6" s="11">
        <f t="shared" si="2"/>
        <v>400</v>
      </c>
      <c r="J6" s="14">
        <f t="shared" si="2"/>
        <v>443</v>
      </c>
      <c r="K6" s="11">
        <f t="shared" si="2"/>
        <v>432</v>
      </c>
      <c r="L6" s="13">
        <f t="shared" si="2"/>
        <v>443</v>
      </c>
      <c r="M6" s="11">
        <f t="shared" si="2"/>
        <v>387</v>
      </c>
      <c r="N6" s="13">
        <f t="shared" si="2"/>
        <v>377</v>
      </c>
      <c r="O6" s="11">
        <f t="shared" si="2"/>
        <v>332</v>
      </c>
      <c r="P6" s="13">
        <f t="shared" si="2"/>
        <v>429</v>
      </c>
      <c r="Q6" s="11">
        <f t="shared" si="2"/>
        <v>340</v>
      </c>
      <c r="R6" s="13">
        <f t="shared" si="2"/>
        <v>399</v>
      </c>
      <c r="S6" s="11">
        <f t="shared" si="2"/>
        <v>354</v>
      </c>
      <c r="T6" s="13">
        <f t="shared" si="2"/>
        <v>347</v>
      </c>
      <c r="U6" s="11">
        <f t="shared" si="2"/>
        <v>373</v>
      </c>
      <c r="V6" s="13">
        <f t="shared" si="2"/>
        <v>417</v>
      </c>
      <c r="W6" s="11">
        <f t="shared" si="2"/>
        <v>348</v>
      </c>
      <c r="X6" s="13">
        <f t="shared" si="2"/>
        <v>382</v>
      </c>
      <c r="Y6" s="11">
        <f t="shared" si="2"/>
        <v>395</v>
      </c>
      <c r="Z6" s="13">
        <f t="shared" si="2"/>
        <v>381</v>
      </c>
      <c r="AA6" s="11">
        <f t="shared" si="2"/>
        <v>436</v>
      </c>
      <c r="AB6" s="13">
        <f t="shared" si="2"/>
        <v>436</v>
      </c>
      <c r="AC6" s="11">
        <f t="shared" si="2"/>
        <v>468</v>
      </c>
      <c r="AD6" s="15">
        <f t="shared" si="2"/>
        <v>473</v>
      </c>
    </row>
    <row r="7" spans="1:30" s="22" customFormat="1" ht="30" customHeight="1" x14ac:dyDescent="0.15">
      <c r="A7" s="16"/>
      <c r="B7" s="49">
        <v>1000</v>
      </c>
      <c r="C7" s="50" t="s">
        <v>22</v>
      </c>
      <c r="D7" s="17">
        <f t="shared" si="0"/>
        <v>230</v>
      </c>
      <c r="E7" s="18">
        <f t="shared" ref="E7:E47" si="3">G7+I7+K7+M7+O7+Q7+S7+U7+W7+Y7+AA7+AC7</f>
        <v>100</v>
      </c>
      <c r="F7" s="19">
        <f t="shared" si="1"/>
        <v>130</v>
      </c>
      <c r="G7" s="17">
        <f>G8+G9+G12+G13+G17+G18</f>
        <v>8</v>
      </c>
      <c r="H7" s="19">
        <f t="shared" ref="H7:AD7" si="4">H8+H9+H12+H13+H17+H18</f>
        <v>9</v>
      </c>
      <c r="I7" s="17">
        <f t="shared" si="4"/>
        <v>5</v>
      </c>
      <c r="J7" s="20">
        <f t="shared" si="4"/>
        <v>13</v>
      </c>
      <c r="K7" s="17">
        <f t="shared" si="4"/>
        <v>12</v>
      </c>
      <c r="L7" s="19">
        <f t="shared" si="4"/>
        <v>17</v>
      </c>
      <c r="M7" s="17">
        <f t="shared" si="4"/>
        <v>10</v>
      </c>
      <c r="N7" s="19">
        <f t="shared" si="4"/>
        <v>9</v>
      </c>
      <c r="O7" s="17">
        <f t="shared" si="4"/>
        <v>6</v>
      </c>
      <c r="P7" s="19">
        <f t="shared" si="4"/>
        <v>15</v>
      </c>
      <c r="Q7" s="17">
        <f t="shared" si="4"/>
        <v>8</v>
      </c>
      <c r="R7" s="19">
        <f t="shared" si="4"/>
        <v>7</v>
      </c>
      <c r="S7" s="17">
        <f t="shared" si="4"/>
        <v>8</v>
      </c>
      <c r="T7" s="19">
        <f t="shared" si="4"/>
        <v>6</v>
      </c>
      <c r="U7" s="17">
        <f t="shared" si="4"/>
        <v>9</v>
      </c>
      <c r="V7" s="19">
        <f t="shared" si="4"/>
        <v>13</v>
      </c>
      <c r="W7" s="17">
        <f t="shared" si="4"/>
        <v>5</v>
      </c>
      <c r="X7" s="19">
        <f t="shared" si="4"/>
        <v>8</v>
      </c>
      <c r="Y7" s="17">
        <f t="shared" si="4"/>
        <v>13</v>
      </c>
      <c r="Z7" s="19">
        <f t="shared" si="4"/>
        <v>10</v>
      </c>
      <c r="AA7" s="17">
        <f t="shared" si="4"/>
        <v>5</v>
      </c>
      <c r="AB7" s="19">
        <f t="shared" si="4"/>
        <v>12</v>
      </c>
      <c r="AC7" s="17">
        <f t="shared" si="4"/>
        <v>11</v>
      </c>
      <c r="AD7" s="21">
        <f t="shared" si="4"/>
        <v>11</v>
      </c>
    </row>
    <row r="8" spans="1:30" s="22" customFormat="1" ht="18" customHeight="1" x14ac:dyDescent="0.15">
      <c r="A8" s="16">
        <v>1100</v>
      </c>
      <c r="B8" s="49">
        <v>1100</v>
      </c>
      <c r="C8" s="50" t="s">
        <v>23</v>
      </c>
      <c r="D8" s="17">
        <f t="shared" si="0"/>
        <v>20</v>
      </c>
      <c r="E8" s="18">
        <f t="shared" si="3"/>
        <v>8</v>
      </c>
      <c r="F8" s="19">
        <f t="shared" si="1"/>
        <v>12</v>
      </c>
      <c r="G8" s="17">
        <v>1</v>
      </c>
      <c r="H8" s="19">
        <v>0</v>
      </c>
      <c r="I8" s="17">
        <v>0</v>
      </c>
      <c r="J8" s="20">
        <v>2</v>
      </c>
      <c r="K8" s="17">
        <v>1</v>
      </c>
      <c r="L8" s="19">
        <v>2</v>
      </c>
      <c r="M8" s="17">
        <v>0</v>
      </c>
      <c r="N8" s="19">
        <v>0</v>
      </c>
      <c r="O8" s="17">
        <v>0</v>
      </c>
      <c r="P8" s="19">
        <v>3</v>
      </c>
      <c r="Q8" s="17">
        <v>2</v>
      </c>
      <c r="R8" s="19">
        <v>0</v>
      </c>
      <c r="S8" s="17">
        <v>0</v>
      </c>
      <c r="T8" s="19">
        <v>1</v>
      </c>
      <c r="U8" s="17">
        <v>0</v>
      </c>
      <c r="V8" s="19">
        <v>0</v>
      </c>
      <c r="W8" s="17">
        <v>1</v>
      </c>
      <c r="X8" s="19">
        <v>1</v>
      </c>
      <c r="Y8" s="17">
        <v>1</v>
      </c>
      <c r="Z8" s="19">
        <v>1</v>
      </c>
      <c r="AA8" s="17">
        <v>0</v>
      </c>
      <c r="AB8" s="19">
        <v>0</v>
      </c>
      <c r="AC8" s="17">
        <v>2</v>
      </c>
      <c r="AD8" s="21">
        <v>2</v>
      </c>
    </row>
    <row r="9" spans="1:30" s="22" customFormat="1" ht="18" customHeight="1" x14ac:dyDescent="0.15">
      <c r="A9" s="16"/>
      <c r="B9" s="49">
        <v>1200</v>
      </c>
      <c r="C9" s="50" t="s">
        <v>24</v>
      </c>
      <c r="D9" s="17">
        <f t="shared" si="0"/>
        <v>22</v>
      </c>
      <c r="E9" s="18">
        <f t="shared" si="3"/>
        <v>12</v>
      </c>
      <c r="F9" s="19">
        <f t="shared" si="1"/>
        <v>10</v>
      </c>
      <c r="G9" s="17">
        <f>SUM(G10:G11)</f>
        <v>3</v>
      </c>
      <c r="H9" s="19">
        <f t="shared" ref="H9:AD9" si="5">SUM(H10:H11)</f>
        <v>0</v>
      </c>
      <c r="I9" s="17">
        <f t="shared" si="5"/>
        <v>1</v>
      </c>
      <c r="J9" s="20">
        <f t="shared" si="5"/>
        <v>2</v>
      </c>
      <c r="K9" s="17">
        <f t="shared" si="5"/>
        <v>2</v>
      </c>
      <c r="L9" s="19">
        <f t="shared" si="5"/>
        <v>0</v>
      </c>
      <c r="M9" s="17">
        <f t="shared" si="5"/>
        <v>2</v>
      </c>
      <c r="N9" s="19">
        <f t="shared" si="5"/>
        <v>1</v>
      </c>
      <c r="O9" s="17">
        <f t="shared" si="5"/>
        <v>0</v>
      </c>
      <c r="P9" s="19">
        <f t="shared" si="5"/>
        <v>3</v>
      </c>
      <c r="Q9" s="17">
        <f t="shared" si="5"/>
        <v>1</v>
      </c>
      <c r="R9" s="19">
        <f t="shared" si="5"/>
        <v>0</v>
      </c>
      <c r="S9" s="17">
        <f t="shared" si="5"/>
        <v>1</v>
      </c>
      <c r="T9" s="19">
        <f t="shared" si="5"/>
        <v>0</v>
      </c>
      <c r="U9" s="17">
        <f t="shared" si="5"/>
        <v>0</v>
      </c>
      <c r="V9" s="19">
        <f t="shared" si="5"/>
        <v>2</v>
      </c>
      <c r="W9" s="17">
        <f t="shared" si="5"/>
        <v>0</v>
      </c>
      <c r="X9" s="19">
        <f t="shared" si="5"/>
        <v>0</v>
      </c>
      <c r="Y9" s="17">
        <f t="shared" si="5"/>
        <v>0</v>
      </c>
      <c r="Z9" s="19">
        <f t="shared" si="5"/>
        <v>0</v>
      </c>
      <c r="AA9" s="17">
        <f t="shared" si="5"/>
        <v>1</v>
      </c>
      <c r="AB9" s="19">
        <f t="shared" si="5"/>
        <v>2</v>
      </c>
      <c r="AC9" s="17">
        <f t="shared" si="5"/>
        <v>1</v>
      </c>
      <c r="AD9" s="21">
        <f t="shared" si="5"/>
        <v>0</v>
      </c>
    </row>
    <row r="10" spans="1:30" s="22" customFormat="1" ht="18" customHeight="1" x14ac:dyDescent="0.15">
      <c r="A10" s="16">
        <v>1201</v>
      </c>
      <c r="B10" s="49">
        <v>1201</v>
      </c>
      <c r="C10" s="50" t="s">
        <v>25</v>
      </c>
      <c r="D10" s="17">
        <f t="shared" si="0"/>
        <v>17</v>
      </c>
      <c r="E10" s="18">
        <f t="shared" si="3"/>
        <v>12</v>
      </c>
      <c r="F10" s="19">
        <f t="shared" si="1"/>
        <v>5</v>
      </c>
      <c r="G10" s="17">
        <v>3</v>
      </c>
      <c r="H10" s="19">
        <v>0</v>
      </c>
      <c r="I10" s="17">
        <v>1</v>
      </c>
      <c r="J10" s="20">
        <v>1</v>
      </c>
      <c r="K10" s="17">
        <v>2</v>
      </c>
      <c r="L10" s="19">
        <v>0</v>
      </c>
      <c r="M10" s="17">
        <v>2</v>
      </c>
      <c r="N10" s="19">
        <v>1</v>
      </c>
      <c r="O10" s="17">
        <v>0</v>
      </c>
      <c r="P10" s="19">
        <v>2</v>
      </c>
      <c r="Q10" s="17">
        <v>1</v>
      </c>
      <c r="R10" s="19">
        <v>0</v>
      </c>
      <c r="S10" s="17">
        <v>1</v>
      </c>
      <c r="T10" s="19">
        <v>0</v>
      </c>
      <c r="U10" s="17">
        <v>0</v>
      </c>
      <c r="V10" s="19">
        <v>0</v>
      </c>
      <c r="W10" s="17">
        <v>0</v>
      </c>
      <c r="X10" s="19">
        <v>0</v>
      </c>
      <c r="Y10" s="17">
        <v>0</v>
      </c>
      <c r="Z10" s="19">
        <v>0</v>
      </c>
      <c r="AA10" s="17">
        <v>1</v>
      </c>
      <c r="AB10" s="19">
        <v>1</v>
      </c>
      <c r="AC10" s="17">
        <v>1</v>
      </c>
      <c r="AD10" s="21">
        <v>0</v>
      </c>
    </row>
    <row r="11" spans="1:30" s="22" customFormat="1" ht="18" customHeight="1" x14ac:dyDescent="0.15">
      <c r="A11" s="16">
        <v>1202</v>
      </c>
      <c r="B11" s="49">
        <v>1202</v>
      </c>
      <c r="C11" s="50" t="s">
        <v>26</v>
      </c>
      <c r="D11" s="17">
        <f t="shared" si="0"/>
        <v>5</v>
      </c>
      <c r="E11" s="18">
        <f t="shared" si="3"/>
        <v>0</v>
      </c>
      <c r="F11" s="19">
        <f t="shared" si="1"/>
        <v>5</v>
      </c>
      <c r="G11" s="17">
        <v>0</v>
      </c>
      <c r="H11" s="19">
        <v>0</v>
      </c>
      <c r="I11" s="17">
        <v>0</v>
      </c>
      <c r="J11" s="20">
        <v>1</v>
      </c>
      <c r="K11" s="17">
        <v>0</v>
      </c>
      <c r="L11" s="19">
        <v>0</v>
      </c>
      <c r="M11" s="17">
        <v>0</v>
      </c>
      <c r="N11" s="19">
        <v>0</v>
      </c>
      <c r="O11" s="17">
        <v>0</v>
      </c>
      <c r="P11" s="19">
        <v>1</v>
      </c>
      <c r="Q11" s="17">
        <v>0</v>
      </c>
      <c r="R11" s="19">
        <v>0</v>
      </c>
      <c r="S11" s="17">
        <v>0</v>
      </c>
      <c r="T11" s="19">
        <v>0</v>
      </c>
      <c r="U11" s="17">
        <v>0</v>
      </c>
      <c r="V11" s="19">
        <v>2</v>
      </c>
      <c r="W11" s="17">
        <v>0</v>
      </c>
      <c r="X11" s="19">
        <v>0</v>
      </c>
      <c r="Y11" s="17">
        <v>0</v>
      </c>
      <c r="Z11" s="19">
        <v>0</v>
      </c>
      <c r="AA11" s="17">
        <v>0</v>
      </c>
      <c r="AB11" s="19">
        <v>1</v>
      </c>
      <c r="AC11" s="17">
        <v>0</v>
      </c>
      <c r="AD11" s="21">
        <v>0</v>
      </c>
    </row>
    <row r="12" spans="1:30" s="22" customFormat="1" ht="30" customHeight="1" x14ac:dyDescent="0.15">
      <c r="A12" s="16">
        <v>1300</v>
      </c>
      <c r="B12" s="49">
        <v>1300</v>
      </c>
      <c r="C12" s="50" t="s">
        <v>27</v>
      </c>
      <c r="D12" s="17">
        <f t="shared" si="0"/>
        <v>94</v>
      </c>
      <c r="E12" s="18">
        <f t="shared" si="3"/>
        <v>40</v>
      </c>
      <c r="F12" s="19">
        <f t="shared" si="1"/>
        <v>54</v>
      </c>
      <c r="G12" s="17">
        <v>3</v>
      </c>
      <c r="H12" s="19">
        <v>4</v>
      </c>
      <c r="I12" s="17">
        <v>2</v>
      </c>
      <c r="J12" s="20">
        <v>4</v>
      </c>
      <c r="K12" s="17">
        <v>5</v>
      </c>
      <c r="L12" s="19">
        <v>7</v>
      </c>
      <c r="M12" s="17">
        <v>5</v>
      </c>
      <c r="N12" s="19">
        <v>5</v>
      </c>
      <c r="O12" s="17">
        <v>3</v>
      </c>
      <c r="P12" s="19">
        <v>5</v>
      </c>
      <c r="Q12" s="17">
        <v>2</v>
      </c>
      <c r="R12" s="19">
        <v>0</v>
      </c>
      <c r="S12" s="17">
        <v>4</v>
      </c>
      <c r="T12" s="19">
        <v>5</v>
      </c>
      <c r="U12" s="17">
        <v>6</v>
      </c>
      <c r="V12" s="19">
        <v>5</v>
      </c>
      <c r="W12" s="17">
        <v>2</v>
      </c>
      <c r="X12" s="19">
        <v>4</v>
      </c>
      <c r="Y12" s="17">
        <v>4</v>
      </c>
      <c r="Z12" s="19">
        <v>4</v>
      </c>
      <c r="AA12" s="17">
        <v>1</v>
      </c>
      <c r="AB12" s="19">
        <v>4</v>
      </c>
      <c r="AC12" s="17">
        <v>3</v>
      </c>
      <c r="AD12" s="21">
        <v>7</v>
      </c>
    </row>
    <row r="13" spans="1:30" s="22" customFormat="1" ht="18" customHeight="1" x14ac:dyDescent="0.15">
      <c r="A13" s="16"/>
      <c r="B13" s="49">
        <v>1400</v>
      </c>
      <c r="C13" s="50" t="s">
        <v>28</v>
      </c>
      <c r="D13" s="17">
        <f t="shared" si="0"/>
        <v>51</v>
      </c>
      <c r="E13" s="18">
        <f t="shared" si="3"/>
        <v>24</v>
      </c>
      <c r="F13" s="19">
        <f t="shared" si="1"/>
        <v>27</v>
      </c>
      <c r="G13" s="17">
        <f>SUM(G14:G16)</f>
        <v>1</v>
      </c>
      <c r="H13" s="19">
        <f t="shared" ref="H13:AD13" si="6">SUM(H14:H16)</f>
        <v>2</v>
      </c>
      <c r="I13" s="17">
        <f t="shared" si="6"/>
        <v>1</v>
      </c>
      <c r="J13" s="20">
        <f t="shared" si="6"/>
        <v>2</v>
      </c>
      <c r="K13" s="17">
        <f t="shared" si="6"/>
        <v>4</v>
      </c>
      <c r="L13" s="19">
        <f t="shared" si="6"/>
        <v>7</v>
      </c>
      <c r="M13" s="17">
        <f t="shared" si="6"/>
        <v>2</v>
      </c>
      <c r="N13" s="19">
        <f t="shared" si="6"/>
        <v>2</v>
      </c>
      <c r="O13" s="17">
        <f t="shared" si="6"/>
        <v>2</v>
      </c>
      <c r="P13" s="19">
        <f t="shared" si="6"/>
        <v>1</v>
      </c>
      <c r="Q13" s="17">
        <f t="shared" si="6"/>
        <v>3</v>
      </c>
      <c r="R13" s="19">
        <f t="shared" si="6"/>
        <v>4</v>
      </c>
      <c r="S13" s="17">
        <f t="shared" si="6"/>
        <v>2</v>
      </c>
      <c r="T13" s="19">
        <f t="shared" si="6"/>
        <v>0</v>
      </c>
      <c r="U13" s="17">
        <f t="shared" si="6"/>
        <v>2</v>
      </c>
      <c r="V13" s="19">
        <f t="shared" si="6"/>
        <v>2</v>
      </c>
      <c r="W13" s="17">
        <f t="shared" si="6"/>
        <v>1</v>
      </c>
      <c r="X13" s="19">
        <f t="shared" si="6"/>
        <v>1</v>
      </c>
      <c r="Y13" s="17">
        <f t="shared" si="6"/>
        <v>4</v>
      </c>
      <c r="Z13" s="19">
        <f t="shared" si="6"/>
        <v>1</v>
      </c>
      <c r="AA13" s="17">
        <f t="shared" si="6"/>
        <v>1</v>
      </c>
      <c r="AB13" s="19">
        <f t="shared" si="6"/>
        <v>3</v>
      </c>
      <c r="AC13" s="17">
        <f t="shared" si="6"/>
        <v>1</v>
      </c>
      <c r="AD13" s="21">
        <f t="shared" si="6"/>
        <v>2</v>
      </c>
    </row>
    <row r="14" spans="1:30" s="22" customFormat="1" ht="18" customHeight="1" x14ac:dyDescent="0.15">
      <c r="A14" s="16">
        <v>1401</v>
      </c>
      <c r="B14" s="49">
        <v>1401</v>
      </c>
      <c r="C14" s="50" t="s">
        <v>29</v>
      </c>
      <c r="D14" s="17">
        <f t="shared" si="0"/>
        <v>7</v>
      </c>
      <c r="E14" s="18">
        <f t="shared" si="3"/>
        <v>4</v>
      </c>
      <c r="F14" s="19">
        <f t="shared" si="1"/>
        <v>3</v>
      </c>
      <c r="G14" s="17">
        <v>0</v>
      </c>
      <c r="H14" s="19">
        <v>0</v>
      </c>
      <c r="I14" s="17">
        <v>0</v>
      </c>
      <c r="J14" s="20">
        <v>0</v>
      </c>
      <c r="K14" s="17">
        <v>1</v>
      </c>
      <c r="L14" s="19">
        <v>2</v>
      </c>
      <c r="M14" s="17">
        <v>0</v>
      </c>
      <c r="N14" s="19">
        <v>0</v>
      </c>
      <c r="O14" s="17">
        <v>1</v>
      </c>
      <c r="P14" s="19">
        <v>0</v>
      </c>
      <c r="Q14" s="17">
        <v>1</v>
      </c>
      <c r="R14" s="19">
        <v>0</v>
      </c>
      <c r="S14" s="17">
        <v>0</v>
      </c>
      <c r="T14" s="19">
        <v>0</v>
      </c>
      <c r="U14" s="17">
        <v>0</v>
      </c>
      <c r="V14" s="19">
        <v>1</v>
      </c>
      <c r="W14" s="17">
        <v>0</v>
      </c>
      <c r="X14" s="19">
        <v>0</v>
      </c>
      <c r="Y14" s="17">
        <v>1</v>
      </c>
      <c r="Z14" s="19">
        <v>0</v>
      </c>
      <c r="AA14" s="17">
        <v>0</v>
      </c>
      <c r="AB14" s="19">
        <v>0</v>
      </c>
      <c r="AC14" s="17">
        <v>0</v>
      </c>
      <c r="AD14" s="21">
        <v>0</v>
      </c>
    </row>
    <row r="15" spans="1:30" s="22" customFormat="1" ht="18" customHeight="1" x14ac:dyDescent="0.15">
      <c r="A15" s="16">
        <v>1402</v>
      </c>
      <c r="B15" s="49">
        <v>1402</v>
      </c>
      <c r="C15" s="50" t="s">
        <v>30</v>
      </c>
      <c r="D15" s="17">
        <f t="shared" si="0"/>
        <v>42</v>
      </c>
      <c r="E15" s="18">
        <f t="shared" si="3"/>
        <v>19</v>
      </c>
      <c r="F15" s="19">
        <f t="shared" si="1"/>
        <v>23</v>
      </c>
      <c r="G15" s="17">
        <v>1</v>
      </c>
      <c r="H15" s="19">
        <v>2</v>
      </c>
      <c r="I15" s="17">
        <v>1</v>
      </c>
      <c r="J15" s="20">
        <v>2</v>
      </c>
      <c r="K15" s="17">
        <v>3</v>
      </c>
      <c r="L15" s="19">
        <v>5</v>
      </c>
      <c r="M15" s="17">
        <v>2</v>
      </c>
      <c r="N15" s="19">
        <v>2</v>
      </c>
      <c r="O15" s="17">
        <v>1</v>
      </c>
      <c r="P15" s="19">
        <v>1</v>
      </c>
      <c r="Q15" s="17">
        <v>2</v>
      </c>
      <c r="R15" s="19">
        <v>4</v>
      </c>
      <c r="S15" s="17">
        <v>2</v>
      </c>
      <c r="T15" s="19">
        <v>0</v>
      </c>
      <c r="U15" s="17">
        <v>2</v>
      </c>
      <c r="V15" s="19">
        <v>1</v>
      </c>
      <c r="W15" s="17">
        <v>1</v>
      </c>
      <c r="X15" s="19">
        <v>1</v>
      </c>
      <c r="Y15" s="17">
        <v>3</v>
      </c>
      <c r="Z15" s="19">
        <v>1</v>
      </c>
      <c r="AA15" s="17">
        <v>0</v>
      </c>
      <c r="AB15" s="19">
        <v>2</v>
      </c>
      <c r="AC15" s="17">
        <v>1</v>
      </c>
      <c r="AD15" s="21">
        <v>2</v>
      </c>
    </row>
    <row r="16" spans="1:30" s="22" customFormat="1" ht="18" customHeight="1" x14ac:dyDescent="0.15">
      <c r="A16" s="16">
        <v>1403</v>
      </c>
      <c r="B16" s="49">
        <v>1403</v>
      </c>
      <c r="C16" s="50" t="s">
        <v>31</v>
      </c>
      <c r="D16" s="17">
        <f t="shared" si="0"/>
        <v>2</v>
      </c>
      <c r="E16" s="18">
        <f t="shared" si="3"/>
        <v>1</v>
      </c>
      <c r="F16" s="19">
        <f t="shared" si="1"/>
        <v>1</v>
      </c>
      <c r="G16" s="17">
        <v>0</v>
      </c>
      <c r="H16" s="19">
        <v>0</v>
      </c>
      <c r="I16" s="17">
        <v>0</v>
      </c>
      <c r="J16" s="20">
        <v>0</v>
      </c>
      <c r="K16" s="17">
        <v>0</v>
      </c>
      <c r="L16" s="19">
        <v>0</v>
      </c>
      <c r="M16" s="17">
        <v>0</v>
      </c>
      <c r="N16" s="19">
        <v>0</v>
      </c>
      <c r="O16" s="17">
        <v>0</v>
      </c>
      <c r="P16" s="19">
        <v>0</v>
      </c>
      <c r="Q16" s="17">
        <v>0</v>
      </c>
      <c r="R16" s="19">
        <v>0</v>
      </c>
      <c r="S16" s="17">
        <v>0</v>
      </c>
      <c r="T16" s="19">
        <v>0</v>
      </c>
      <c r="U16" s="17">
        <v>0</v>
      </c>
      <c r="V16" s="19">
        <v>0</v>
      </c>
      <c r="W16" s="17">
        <v>0</v>
      </c>
      <c r="X16" s="19">
        <v>0</v>
      </c>
      <c r="Y16" s="17">
        <v>0</v>
      </c>
      <c r="Z16" s="19">
        <v>0</v>
      </c>
      <c r="AA16" s="17">
        <v>1</v>
      </c>
      <c r="AB16" s="19">
        <v>1</v>
      </c>
      <c r="AC16" s="17">
        <v>0</v>
      </c>
      <c r="AD16" s="21">
        <v>0</v>
      </c>
    </row>
    <row r="17" spans="1:30" s="22" customFormat="1" ht="30" customHeight="1" x14ac:dyDescent="0.15">
      <c r="A17" s="16">
        <v>1500</v>
      </c>
      <c r="B17" s="49">
        <v>1500</v>
      </c>
      <c r="C17" s="50" t="s">
        <v>32</v>
      </c>
      <c r="D17" s="17">
        <f t="shared" si="0"/>
        <v>1</v>
      </c>
      <c r="E17" s="18">
        <f t="shared" si="3"/>
        <v>1</v>
      </c>
      <c r="F17" s="19">
        <f t="shared" si="1"/>
        <v>0</v>
      </c>
      <c r="G17" s="17">
        <v>0</v>
      </c>
      <c r="H17" s="19">
        <v>0</v>
      </c>
      <c r="I17" s="17">
        <v>0</v>
      </c>
      <c r="J17" s="20">
        <v>0</v>
      </c>
      <c r="K17" s="17">
        <v>0</v>
      </c>
      <c r="L17" s="19">
        <v>0</v>
      </c>
      <c r="M17" s="17">
        <v>0</v>
      </c>
      <c r="N17" s="19">
        <v>0</v>
      </c>
      <c r="O17" s="17">
        <v>0</v>
      </c>
      <c r="P17" s="19">
        <v>0</v>
      </c>
      <c r="Q17" s="17">
        <v>0</v>
      </c>
      <c r="R17" s="19">
        <v>0</v>
      </c>
      <c r="S17" s="17">
        <v>0</v>
      </c>
      <c r="T17" s="19">
        <v>0</v>
      </c>
      <c r="U17" s="17">
        <v>0</v>
      </c>
      <c r="V17" s="19">
        <v>0</v>
      </c>
      <c r="W17" s="17">
        <v>0</v>
      </c>
      <c r="X17" s="19">
        <v>0</v>
      </c>
      <c r="Y17" s="17">
        <v>1</v>
      </c>
      <c r="Z17" s="19">
        <v>0</v>
      </c>
      <c r="AA17" s="17">
        <v>0</v>
      </c>
      <c r="AB17" s="19">
        <v>0</v>
      </c>
      <c r="AC17" s="17">
        <v>0</v>
      </c>
      <c r="AD17" s="21">
        <v>0</v>
      </c>
    </row>
    <row r="18" spans="1:30" s="22" customFormat="1" ht="18" customHeight="1" x14ac:dyDescent="0.15">
      <c r="A18" s="16">
        <v>1600</v>
      </c>
      <c r="B18" s="49">
        <v>1600</v>
      </c>
      <c r="C18" s="50" t="s">
        <v>33</v>
      </c>
      <c r="D18" s="17">
        <f t="shared" si="0"/>
        <v>42</v>
      </c>
      <c r="E18" s="18">
        <f t="shared" si="3"/>
        <v>15</v>
      </c>
      <c r="F18" s="19">
        <f t="shared" si="1"/>
        <v>27</v>
      </c>
      <c r="G18" s="17">
        <v>0</v>
      </c>
      <c r="H18" s="19">
        <v>3</v>
      </c>
      <c r="I18" s="17">
        <v>1</v>
      </c>
      <c r="J18" s="20">
        <v>3</v>
      </c>
      <c r="K18" s="17">
        <v>0</v>
      </c>
      <c r="L18" s="19">
        <v>1</v>
      </c>
      <c r="M18" s="17">
        <v>1</v>
      </c>
      <c r="N18" s="19">
        <v>1</v>
      </c>
      <c r="O18" s="17">
        <v>1</v>
      </c>
      <c r="P18" s="19">
        <v>3</v>
      </c>
      <c r="Q18" s="17">
        <v>0</v>
      </c>
      <c r="R18" s="19">
        <v>3</v>
      </c>
      <c r="S18" s="17">
        <v>1</v>
      </c>
      <c r="T18" s="19">
        <v>0</v>
      </c>
      <c r="U18" s="17">
        <v>1</v>
      </c>
      <c r="V18" s="19">
        <v>4</v>
      </c>
      <c r="W18" s="17">
        <v>1</v>
      </c>
      <c r="X18" s="19">
        <v>2</v>
      </c>
      <c r="Y18" s="17">
        <v>3</v>
      </c>
      <c r="Z18" s="19">
        <v>4</v>
      </c>
      <c r="AA18" s="17">
        <v>2</v>
      </c>
      <c r="AB18" s="19">
        <v>3</v>
      </c>
      <c r="AC18" s="17">
        <v>4</v>
      </c>
      <c r="AD18" s="21">
        <v>0</v>
      </c>
    </row>
    <row r="19" spans="1:30" s="22" customFormat="1" ht="18" customHeight="1" x14ac:dyDescent="0.15">
      <c r="A19" s="16"/>
      <c r="B19" s="49">
        <v>2000</v>
      </c>
      <c r="C19" s="50" t="s">
        <v>34</v>
      </c>
      <c r="D19" s="17">
        <f t="shared" si="0"/>
        <v>2825</v>
      </c>
      <c r="E19" s="18">
        <f t="shared" si="3"/>
        <v>1587</v>
      </c>
      <c r="F19" s="19">
        <f t="shared" si="1"/>
        <v>1238</v>
      </c>
      <c r="G19" s="17">
        <f>G20+G42</f>
        <v>133</v>
      </c>
      <c r="H19" s="19">
        <f t="shared" ref="H19:AD19" si="7">H20+H42</f>
        <v>117</v>
      </c>
      <c r="I19" s="17">
        <f t="shared" si="7"/>
        <v>120</v>
      </c>
      <c r="J19" s="20">
        <f t="shared" si="7"/>
        <v>95</v>
      </c>
      <c r="K19" s="17">
        <f t="shared" si="7"/>
        <v>126</v>
      </c>
      <c r="L19" s="19">
        <f t="shared" si="7"/>
        <v>102</v>
      </c>
      <c r="M19" s="17">
        <f t="shared" si="7"/>
        <v>138</v>
      </c>
      <c r="N19" s="19">
        <f t="shared" si="7"/>
        <v>87</v>
      </c>
      <c r="O19" s="17">
        <f t="shared" si="7"/>
        <v>117</v>
      </c>
      <c r="P19" s="19">
        <f t="shared" si="7"/>
        <v>103</v>
      </c>
      <c r="Q19" s="17">
        <f t="shared" si="7"/>
        <v>150</v>
      </c>
      <c r="R19" s="19">
        <f t="shared" si="7"/>
        <v>121</v>
      </c>
      <c r="S19" s="17">
        <f t="shared" si="7"/>
        <v>128</v>
      </c>
      <c r="T19" s="19">
        <f t="shared" si="7"/>
        <v>106</v>
      </c>
      <c r="U19" s="17">
        <f t="shared" si="7"/>
        <v>125</v>
      </c>
      <c r="V19" s="19">
        <f t="shared" si="7"/>
        <v>99</v>
      </c>
      <c r="W19" s="17">
        <f t="shared" si="7"/>
        <v>127</v>
      </c>
      <c r="X19" s="19">
        <f t="shared" si="7"/>
        <v>100</v>
      </c>
      <c r="Y19" s="17">
        <f t="shared" si="7"/>
        <v>137</v>
      </c>
      <c r="Z19" s="19">
        <f t="shared" si="7"/>
        <v>86</v>
      </c>
      <c r="AA19" s="17">
        <f t="shared" si="7"/>
        <v>139</v>
      </c>
      <c r="AB19" s="19">
        <f t="shared" si="7"/>
        <v>104</v>
      </c>
      <c r="AC19" s="17">
        <f t="shared" si="7"/>
        <v>147</v>
      </c>
      <c r="AD19" s="21">
        <f t="shared" si="7"/>
        <v>118</v>
      </c>
    </row>
    <row r="20" spans="1:30" s="22" customFormat="1" ht="18" customHeight="1" x14ac:dyDescent="0.15">
      <c r="A20" s="16"/>
      <c r="B20" s="49">
        <v>2100</v>
      </c>
      <c r="C20" s="50" t="s">
        <v>35</v>
      </c>
      <c r="D20" s="17">
        <f t="shared" si="0"/>
        <v>2755</v>
      </c>
      <c r="E20" s="18">
        <f t="shared" si="3"/>
        <v>1555</v>
      </c>
      <c r="F20" s="19">
        <f t="shared" si="1"/>
        <v>1200</v>
      </c>
      <c r="G20" s="17">
        <f>SUM(G21:G41)</f>
        <v>133</v>
      </c>
      <c r="H20" s="19">
        <f t="shared" ref="H20:AD20" si="8">SUM(H21:H41)</f>
        <v>111</v>
      </c>
      <c r="I20" s="17">
        <f t="shared" si="8"/>
        <v>117</v>
      </c>
      <c r="J20" s="20">
        <f t="shared" si="8"/>
        <v>90</v>
      </c>
      <c r="K20" s="17">
        <f t="shared" si="8"/>
        <v>125</v>
      </c>
      <c r="L20" s="19">
        <f t="shared" si="8"/>
        <v>100</v>
      </c>
      <c r="M20" s="17">
        <f t="shared" si="8"/>
        <v>132</v>
      </c>
      <c r="N20" s="19">
        <f t="shared" si="8"/>
        <v>87</v>
      </c>
      <c r="O20" s="17">
        <f t="shared" si="8"/>
        <v>115</v>
      </c>
      <c r="P20" s="19">
        <f t="shared" si="8"/>
        <v>100</v>
      </c>
      <c r="Q20" s="17">
        <f t="shared" si="8"/>
        <v>147</v>
      </c>
      <c r="R20" s="19">
        <f t="shared" si="8"/>
        <v>119</v>
      </c>
      <c r="S20" s="17">
        <f t="shared" si="8"/>
        <v>126</v>
      </c>
      <c r="T20" s="19">
        <f t="shared" si="8"/>
        <v>103</v>
      </c>
      <c r="U20" s="17">
        <f t="shared" si="8"/>
        <v>123</v>
      </c>
      <c r="V20" s="19">
        <f t="shared" si="8"/>
        <v>96</v>
      </c>
      <c r="W20" s="17">
        <f t="shared" si="8"/>
        <v>126</v>
      </c>
      <c r="X20" s="19">
        <f t="shared" si="8"/>
        <v>94</v>
      </c>
      <c r="Y20" s="17">
        <f t="shared" si="8"/>
        <v>133</v>
      </c>
      <c r="Z20" s="19">
        <f t="shared" si="8"/>
        <v>85</v>
      </c>
      <c r="AA20" s="17">
        <f t="shared" si="8"/>
        <v>136</v>
      </c>
      <c r="AB20" s="19">
        <f t="shared" si="8"/>
        <v>99</v>
      </c>
      <c r="AC20" s="17">
        <f t="shared" si="8"/>
        <v>142</v>
      </c>
      <c r="AD20" s="21">
        <f t="shared" si="8"/>
        <v>116</v>
      </c>
    </row>
    <row r="21" spans="1:30" s="22" customFormat="1" ht="18" customHeight="1" x14ac:dyDescent="0.15">
      <c r="A21" s="16">
        <v>2101</v>
      </c>
      <c r="B21" s="49">
        <v>2101</v>
      </c>
      <c r="C21" s="50" t="s">
        <v>36</v>
      </c>
      <c r="D21" s="17">
        <f t="shared" si="0"/>
        <v>51</v>
      </c>
      <c r="E21" s="18">
        <f t="shared" si="3"/>
        <v>36</v>
      </c>
      <c r="F21" s="19">
        <f t="shared" si="1"/>
        <v>15</v>
      </c>
      <c r="G21" s="17">
        <v>3</v>
      </c>
      <c r="H21" s="19">
        <v>1</v>
      </c>
      <c r="I21" s="17">
        <v>1</v>
      </c>
      <c r="J21" s="20">
        <v>2</v>
      </c>
      <c r="K21" s="17">
        <v>3</v>
      </c>
      <c r="L21" s="19">
        <v>1</v>
      </c>
      <c r="M21" s="17">
        <v>2</v>
      </c>
      <c r="N21" s="19">
        <v>0</v>
      </c>
      <c r="O21" s="17">
        <v>3</v>
      </c>
      <c r="P21" s="19">
        <v>0</v>
      </c>
      <c r="Q21" s="17">
        <v>5</v>
      </c>
      <c r="R21" s="19">
        <v>3</v>
      </c>
      <c r="S21" s="17">
        <v>3</v>
      </c>
      <c r="T21" s="19">
        <v>1</v>
      </c>
      <c r="U21" s="17">
        <v>2</v>
      </c>
      <c r="V21" s="19">
        <v>1</v>
      </c>
      <c r="W21" s="17">
        <v>6</v>
      </c>
      <c r="X21" s="19">
        <v>2</v>
      </c>
      <c r="Y21" s="17">
        <v>5</v>
      </c>
      <c r="Z21" s="19">
        <v>1</v>
      </c>
      <c r="AA21" s="17">
        <v>2</v>
      </c>
      <c r="AB21" s="19">
        <v>0</v>
      </c>
      <c r="AC21" s="17">
        <v>1</v>
      </c>
      <c r="AD21" s="21">
        <v>3</v>
      </c>
    </row>
    <row r="22" spans="1:30" s="22" customFormat="1" ht="30" customHeight="1" x14ac:dyDescent="0.15">
      <c r="A22" s="16">
        <v>2102</v>
      </c>
      <c r="B22" s="49">
        <v>2102</v>
      </c>
      <c r="C22" s="50" t="s">
        <v>37</v>
      </c>
      <c r="D22" s="17">
        <f t="shared" si="0"/>
        <v>58</v>
      </c>
      <c r="E22" s="18">
        <f t="shared" si="3"/>
        <v>45</v>
      </c>
      <c r="F22" s="19">
        <f t="shared" si="1"/>
        <v>13</v>
      </c>
      <c r="G22" s="17">
        <v>4</v>
      </c>
      <c r="H22" s="19">
        <v>1</v>
      </c>
      <c r="I22" s="17">
        <v>5</v>
      </c>
      <c r="J22" s="20">
        <v>1</v>
      </c>
      <c r="K22" s="17">
        <v>6</v>
      </c>
      <c r="L22" s="19">
        <v>0</v>
      </c>
      <c r="M22" s="17">
        <v>3</v>
      </c>
      <c r="N22" s="19">
        <v>3</v>
      </c>
      <c r="O22" s="17">
        <v>5</v>
      </c>
      <c r="P22" s="19">
        <v>0</v>
      </c>
      <c r="Q22" s="17">
        <v>4</v>
      </c>
      <c r="R22" s="19">
        <v>0</v>
      </c>
      <c r="S22" s="17">
        <v>5</v>
      </c>
      <c r="T22" s="19">
        <v>1</v>
      </c>
      <c r="U22" s="17">
        <v>3</v>
      </c>
      <c r="V22" s="19">
        <v>1</v>
      </c>
      <c r="W22" s="17">
        <v>4</v>
      </c>
      <c r="X22" s="19">
        <v>1</v>
      </c>
      <c r="Y22" s="17">
        <v>2</v>
      </c>
      <c r="Z22" s="19">
        <v>1</v>
      </c>
      <c r="AA22" s="17">
        <v>2</v>
      </c>
      <c r="AB22" s="19">
        <v>3</v>
      </c>
      <c r="AC22" s="17">
        <v>2</v>
      </c>
      <c r="AD22" s="21">
        <v>1</v>
      </c>
    </row>
    <row r="23" spans="1:30" s="22" customFormat="1" ht="18" customHeight="1" x14ac:dyDescent="0.15">
      <c r="A23" s="16">
        <v>2103</v>
      </c>
      <c r="B23" s="49">
        <v>2103</v>
      </c>
      <c r="C23" s="50" t="s">
        <v>38</v>
      </c>
      <c r="D23" s="17">
        <f t="shared" si="0"/>
        <v>312</v>
      </c>
      <c r="E23" s="18">
        <f t="shared" si="3"/>
        <v>213</v>
      </c>
      <c r="F23" s="19">
        <f t="shared" si="1"/>
        <v>99</v>
      </c>
      <c r="G23" s="17">
        <v>18</v>
      </c>
      <c r="H23" s="19">
        <v>11</v>
      </c>
      <c r="I23" s="17">
        <v>8</v>
      </c>
      <c r="J23" s="20">
        <v>7</v>
      </c>
      <c r="K23" s="17">
        <v>14</v>
      </c>
      <c r="L23" s="19">
        <v>4</v>
      </c>
      <c r="M23" s="17">
        <v>13</v>
      </c>
      <c r="N23" s="19">
        <v>9</v>
      </c>
      <c r="O23" s="17">
        <v>15</v>
      </c>
      <c r="P23" s="19">
        <v>8</v>
      </c>
      <c r="Q23" s="17">
        <v>27</v>
      </c>
      <c r="R23" s="19">
        <v>9</v>
      </c>
      <c r="S23" s="17">
        <v>20</v>
      </c>
      <c r="T23" s="19">
        <v>8</v>
      </c>
      <c r="U23" s="17">
        <v>19</v>
      </c>
      <c r="V23" s="19">
        <v>4</v>
      </c>
      <c r="W23" s="17">
        <v>23</v>
      </c>
      <c r="X23" s="19">
        <v>5</v>
      </c>
      <c r="Y23" s="17">
        <v>14</v>
      </c>
      <c r="Z23" s="19">
        <v>9</v>
      </c>
      <c r="AA23" s="17">
        <v>19</v>
      </c>
      <c r="AB23" s="19">
        <v>15</v>
      </c>
      <c r="AC23" s="17">
        <v>23</v>
      </c>
      <c r="AD23" s="21">
        <v>10</v>
      </c>
    </row>
    <row r="24" spans="1:30" s="22" customFormat="1" ht="18" customHeight="1" x14ac:dyDescent="0.15">
      <c r="A24" s="16">
        <v>2104</v>
      </c>
      <c r="B24" s="49">
        <v>2104</v>
      </c>
      <c r="C24" s="50" t="s">
        <v>39</v>
      </c>
      <c r="D24" s="17">
        <f t="shared" si="0"/>
        <v>250</v>
      </c>
      <c r="E24" s="18">
        <f t="shared" si="3"/>
        <v>123</v>
      </c>
      <c r="F24" s="19">
        <f t="shared" si="1"/>
        <v>127</v>
      </c>
      <c r="G24" s="17">
        <v>9</v>
      </c>
      <c r="H24" s="19">
        <v>11</v>
      </c>
      <c r="I24" s="17">
        <v>8</v>
      </c>
      <c r="J24" s="20">
        <v>16</v>
      </c>
      <c r="K24" s="17">
        <v>10</v>
      </c>
      <c r="L24" s="19">
        <v>9</v>
      </c>
      <c r="M24" s="17">
        <v>10</v>
      </c>
      <c r="N24" s="19">
        <v>8</v>
      </c>
      <c r="O24" s="17">
        <v>6</v>
      </c>
      <c r="P24" s="19">
        <v>14</v>
      </c>
      <c r="Q24" s="17">
        <v>10</v>
      </c>
      <c r="R24" s="19">
        <v>13</v>
      </c>
      <c r="S24" s="17">
        <v>12</v>
      </c>
      <c r="T24" s="19">
        <v>8</v>
      </c>
      <c r="U24" s="17">
        <v>11</v>
      </c>
      <c r="V24" s="19">
        <v>8</v>
      </c>
      <c r="W24" s="17">
        <v>12</v>
      </c>
      <c r="X24" s="19">
        <v>10</v>
      </c>
      <c r="Y24" s="17">
        <v>14</v>
      </c>
      <c r="Z24" s="19">
        <v>7</v>
      </c>
      <c r="AA24" s="17">
        <v>10</v>
      </c>
      <c r="AB24" s="19">
        <v>14</v>
      </c>
      <c r="AC24" s="17">
        <v>11</v>
      </c>
      <c r="AD24" s="21">
        <v>9</v>
      </c>
    </row>
    <row r="25" spans="1:30" s="22" customFormat="1" ht="18" customHeight="1" x14ac:dyDescent="0.15">
      <c r="A25" s="16">
        <v>2105</v>
      </c>
      <c r="B25" s="49">
        <v>2105</v>
      </c>
      <c r="C25" s="50" t="s">
        <v>40</v>
      </c>
      <c r="D25" s="17">
        <f t="shared" si="0"/>
        <v>95</v>
      </c>
      <c r="E25" s="18">
        <f t="shared" si="3"/>
        <v>59</v>
      </c>
      <c r="F25" s="19">
        <f t="shared" si="1"/>
        <v>36</v>
      </c>
      <c r="G25" s="17">
        <v>7</v>
      </c>
      <c r="H25" s="19">
        <v>3</v>
      </c>
      <c r="I25" s="17">
        <v>4</v>
      </c>
      <c r="J25" s="20">
        <v>4</v>
      </c>
      <c r="K25" s="17">
        <v>4</v>
      </c>
      <c r="L25" s="19">
        <v>1</v>
      </c>
      <c r="M25" s="17">
        <v>1</v>
      </c>
      <c r="N25" s="19">
        <v>2</v>
      </c>
      <c r="O25" s="17">
        <v>8</v>
      </c>
      <c r="P25" s="19">
        <v>4</v>
      </c>
      <c r="Q25" s="17">
        <v>4</v>
      </c>
      <c r="R25" s="19">
        <v>3</v>
      </c>
      <c r="S25" s="17">
        <v>4</v>
      </c>
      <c r="T25" s="19">
        <v>4</v>
      </c>
      <c r="U25" s="17">
        <v>8</v>
      </c>
      <c r="V25" s="19">
        <v>1</v>
      </c>
      <c r="W25" s="17">
        <v>5</v>
      </c>
      <c r="X25" s="19">
        <v>4</v>
      </c>
      <c r="Y25" s="17">
        <v>2</v>
      </c>
      <c r="Z25" s="19">
        <v>2</v>
      </c>
      <c r="AA25" s="17">
        <v>6</v>
      </c>
      <c r="AB25" s="19">
        <v>2</v>
      </c>
      <c r="AC25" s="17">
        <v>6</v>
      </c>
      <c r="AD25" s="21">
        <v>6</v>
      </c>
    </row>
    <row r="26" spans="1:30" s="22" customFormat="1" ht="18" customHeight="1" x14ac:dyDescent="0.15">
      <c r="A26" s="16">
        <v>2106</v>
      </c>
      <c r="B26" s="49">
        <v>2106</v>
      </c>
      <c r="C26" s="50" t="s">
        <v>41</v>
      </c>
      <c r="D26" s="17">
        <f t="shared" si="0"/>
        <v>310</v>
      </c>
      <c r="E26" s="18">
        <f t="shared" si="3"/>
        <v>185</v>
      </c>
      <c r="F26" s="19">
        <f t="shared" si="1"/>
        <v>125</v>
      </c>
      <c r="G26" s="17">
        <v>17</v>
      </c>
      <c r="H26" s="19">
        <v>11</v>
      </c>
      <c r="I26" s="17">
        <v>16</v>
      </c>
      <c r="J26" s="20">
        <v>7</v>
      </c>
      <c r="K26" s="17">
        <v>12</v>
      </c>
      <c r="L26" s="19">
        <v>17</v>
      </c>
      <c r="M26" s="17">
        <v>17</v>
      </c>
      <c r="N26" s="19">
        <v>6</v>
      </c>
      <c r="O26" s="17">
        <v>15</v>
      </c>
      <c r="P26" s="19">
        <v>11</v>
      </c>
      <c r="Q26" s="17">
        <v>14</v>
      </c>
      <c r="R26" s="19">
        <v>10</v>
      </c>
      <c r="S26" s="17">
        <v>15</v>
      </c>
      <c r="T26" s="19">
        <v>10</v>
      </c>
      <c r="U26" s="17">
        <v>18</v>
      </c>
      <c r="V26" s="19">
        <v>13</v>
      </c>
      <c r="W26" s="17">
        <v>17</v>
      </c>
      <c r="X26" s="19">
        <v>11</v>
      </c>
      <c r="Y26" s="17">
        <v>17</v>
      </c>
      <c r="Z26" s="19">
        <v>10</v>
      </c>
      <c r="AA26" s="17">
        <v>9</v>
      </c>
      <c r="AB26" s="19">
        <v>8</v>
      </c>
      <c r="AC26" s="17">
        <v>18</v>
      </c>
      <c r="AD26" s="21">
        <v>11</v>
      </c>
    </row>
    <row r="27" spans="1:30" s="22" customFormat="1" ht="30" customHeight="1" x14ac:dyDescent="0.15">
      <c r="A27" s="16">
        <v>2107</v>
      </c>
      <c r="B27" s="49">
        <v>2107</v>
      </c>
      <c r="C27" s="50" t="s">
        <v>42</v>
      </c>
      <c r="D27" s="17">
        <f t="shared" si="0"/>
        <v>153</v>
      </c>
      <c r="E27" s="18">
        <f t="shared" si="3"/>
        <v>70</v>
      </c>
      <c r="F27" s="19">
        <f t="shared" si="1"/>
        <v>83</v>
      </c>
      <c r="G27" s="17">
        <v>7</v>
      </c>
      <c r="H27" s="19">
        <v>6</v>
      </c>
      <c r="I27" s="17">
        <v>5</v>
      </c>
      <c r="J27" s="20">
        <v>10</v>
      </c>
      <c r="K27" s="17">
        <v>6</v>
      </c>
      <c r="L27" s="19">
        <v>4</v>
      </c>
      <c r="M27" s="17">
        <v>5</v>
      </c>
      <c r="N27" s="19">
        <v>9</v>
      </c>
      <c r="O27" s="17">
        <v>4</v>
      </c>
      <c r="P27" s="19">
        <v>6</v>
      </c>
      <c r="Q27" s="17">
        <v>9</v>
      </c>
      <c r="R27" s="19">
        <v>6</v>
      </c>
      <c r="S27" s="17">
        <v>3</v>
      </c>
      <c r="T27" s="19">
        <v>9</v>
      </c>
      <c r="U27" s="17">
        <v>8</v>
      </c>
      <c r="V27" s="19">
        <v>5</v>
      </c>
      <c r="W27" s="17">
        <v>8</v>
      </c>
      <c r="X27" s="19">
        <v>7</v>
      </c>
      <c r="Y27" s="17">
        <v>5</v>
      </c>
      <c r="Z27" s="19">
        <v>8</v>
      </c>
      <c r="AA27" s="17">
        <v>4</v>
      </c>
      <c r="AB27" s="19">
        <v>7</v>
      </c>
      <c r="AC27" s="17">
        <v>6</v>
      </c>
      <c r="AD27" s="21">
        <v>6</v>
      </c>
    </row>
    <row r="28" spans="1:30" s="22" customFormat="1" ht="18" customHeight="1" x14ac:dyDescent="0.15">
      <c r="A28" s="16">
        <v>2108</v>
      </c>
      <c r="B28" s="49">
        <v>2108</v>
      </c>
      <c r="C28" s="50" t="s">
        <v>43</v>
      </c>
      <c r="D28" s="17">
        <f t="shared" si="0"/>
        <v>249</v>
      </c>
      <c r="E28" s="18">
        <f t="shared" si="3"/>
        <v>123</v>
      </c>
      <c r="F28" s="19">
        <f t="shared" si="1"/>
        <v>126</v>
      </c>
      <c r="G28" s="17">
        <v>8</v>
      </c>
      <c r="H28" s="19">
        <v>12</v>
      </c>
      <c r="I28" s="17">
        <v>9</v>
      </c>
      <c r="J28" s="20">
        <v>8</v>
      </c>
      <c r="K28" s="17">
        <v>10</v>
      </c>
      <c r="L28" s="19">
        <v>12</v>
      </c>
      <c r="M28" s="17">
        <v>19</v>
      </c>
      <c r="N28" s="19">
        <v>10</v>
      </c>
      <c r="O28" s="17">
        <v>12</v>
      </c>
      <c r="P28" s="19">
        <v>9</v>
      </c>
      <c r="Q28" s="17">
        <v>10</v>
      </c>
      <c r="R28" s="19">
        <v>11</v>
      </c>
      <c r="S28" s="17">
        <v>9</v>
      </c>
      <c r="T28" s="19">
        <v>15</v>
      </c>
      <c r="U28" s="17">
        <v>11</v>
      </c>
      <c r="V28" s="19">
        <v>11</v>
      </c>
      <c r="W28" s="17">
        <v>3</v>
      </c>
      <c r="X28" s="19">
        <v>6</v>
      </c>
      <c r="Y28" s="17">
        <v>9</v>
      </c>
      <c r="Z28" s="19">
        <v>7</v>
      </c>
      <c r="AA28" s="17">
        <v>12</v>
      </c>
      <c r="AB28" s="19">
        <v>10</v>
      </c>
      <c r="AC28" s="17">
        <v>11</v>
      </c>
      <c r="AD28" s="21">
        <v>15</v>
      </c>
    </row>
    <row r="29" spans="1:30" s="22" customFormat="1" ht="18" customHeight="1" x14ac:dyDescent="0.15">
      <c r="A29" s="16">
        <v>2109</v>
      </c>
      <c r="B29" s="49">
        <v>2109</v>
      </c>
      <c r="C29" s="50" t="s">
        <v>44</v>
      </c>
      <c r="D29" s="17">
        <f t="shared" si="0"/>
        <v>3</v>
      </c>
      <c r="E29" s="18">
        <f t="shared" si="3"/>
        <v>3</v>
      </c>
      <c r="F29" s="19">
        <f t="shared" si="1"/>
        <v>0</v>
      </c>
      <c r="G29" s="17">
        <v>0</v>
      </c>
      <c r="H29" s="19">
        <v>0</v>
      </c>
      <c r="I29" s="17">
        <v>0</v>
      </c>
      <c r="J29" s="20">
        <v>0</v>
      </c>
      <c r="K29" s="17">
        <v>1</v>
      </c>
      <c r="L29" s="19">
        <v>0</v>
      </c>
      <c r="M29" s="17">
        <v>0</v>
      </c>
      <c r="N29" s="19">
        <v>0</v>
      </c>
      <c r="O29" s="17">
        <v>0</v>
      </c>
      <c r="P29" s="19">
        <v>0</v>
      </c>
      <c r="Q29" s="17">
        <v>0</v>
      </c>
      <c r="R29" s="19">
        <v>0</v>
      </c>
      <c r="S29" s="17">
        <v>0</v>
      </c>
      <c r="T29" s="19">
        <v>0</v>
      </c>
      <c r="U29" s="17">
        <v>0</v>
      </c>
      <c r="V29" s="19">
        <v>0</v>
      </c>
      <c r="W29" s="17">
        <v>2</v>
      </c>
      <c r="X29" s="19">
        <v>0</v>
      </c>
      <c r="Y29" s="17">
        <v>0</v>
      </c>
      <c r="Z29" s="19">
        <v>0</v>
      </c>
      <c r="AA29" s="17">
        <v>0</v>
      </c>
      <c r="AB29" s="19">
        <v>0</v>
      </c>
      <c r="AC29" s="17">
        <v>0</v>
      </c>
      <c r="AD29" s="21">
        <v>0</v>
      </c>
    </row>
    <row r="30" spans="1:30" s="22" customFormat="1" ht="18" customHeight="1" x14ac:dyDescent="0.15">
      <c r="A30" s="16">
        <v>2110</v>
      </c>
      <c r="B30" s="49">
        <v>2110</v>
      </c>
      <c r="C30" s="50" t="s">
        <v>45</v>
      </c>
      <c r="D30" s="17">
        <f t="shared" si="0"/>
        <v>497</v>
      </c>
      <c r="E30" s="18">
        <f t="shared" si="3"/>
        <v>343</v>
      </c>
      <c r="F30" s="19">
        <f t="shared" si="1"/>
        <v>154</v>
      </c>
      <c r="G30" s="17">
        <v>28</v>
      </c>
      <c r="H30" s="19">
        <v>11</v>
      </c>
      <c r="I30" s="17">
        <v>29</v>
      </c>
      <c r="J30" s="20">
        <v>14</v>
      </c>
      <c r="K30" s="17">
        <v>29</v>
      </c>
      <c r="L30" s="19">
        <v>15</v>
      </c>
      <c r="M30" s="17">
        <v>30</v>
      </c>
      <c r="N30" s="19">
        <v>14</v>
      </c>
      <c r="O30" s="17">
        <v>26</v>
      </c>
      <c r="P30" s="19">
        <v>14</v>
      </c>
      <c r="Q30" s="17">
        <v>34</v>
      </c>
      <c r="R30" s="19">
        <v>18</v>
      </c>
      <c r="S30" s="17">
        <v>28</v>
      </c>
      <c r="T30" s="19">
        <v>10</v>
      </c>
      <c r="U30" s="17">
        <v>23</v>
      </c>
      <c r="V30" s="19">
        <v>14</v>
      </c>
      <c r="W30" s="17">
        <v>18</v>
      </c>
      <c r="X30" s="19">
        <v>13</v>
      </c>
      <c r="Y30" s="17">
        <v>33</v>
      </c>
      <c r="Z30" s="19">
        <v>8</v>
      </c>
      <c r="AA30" s="17">
        <v>32</v>
      </c>
      <c r="AB30" s="19">
        <v>10</v>
      </c>
      <c r="AC30" s="17">
        <v>33</v>
      </c>
      <c r="AD30" s="21">
        <v>13</v>
      </c>
    </row>
    <row r="31" spans="1:30" s="22" customFormat="1" ht="18" customHeight="1" x14ac:dyDescent="0.15">
      <c r="A31" s="16">
        <v>2111</v>
      </c>
      <c r="B31" s="49">
        <v>2111</v>
      </c>
      <c r="C31" s="50" t="s">
        <v>46</v>
      </c>
      <c r="D31" s="17">
        <f t="shared" si="0"/>
        <v>9</v>
      </c>
      <c r="E31" s="18">
        <f t="shared" si="3"/>
        <v>6</v>
      </c>
      <c r="F31" s="19">
        <f t="shared" si="1"/>
        <v>3</v>
      </c>
      <c r="G31" s="17">
        <v>0</v>
      </c>
      <c r="H31" s="19">
        <v>0</v>
      </c>
      <c r="I31" s="17">
        <v>1</v>
      </c>
      <c r="J31" s="20">
        <v>1</v>
      </c>
      <c r="K31" s="17">
        <v>0</v>
      </c>
      <c r="L31" s="19">
        <v>0</v>
      </c>
      <c r="M31" s="17">
        <v>0</v>
      </c>
      <c r="N31" s="19">
        <v>0</v>
      </c>
      <c r="O31" s="17">
        <v>1</v>
      </c>
      <c r="P31" s="19">
        <v>0</v>
      </c>
      <c r="Q31" s="17">
        <v>0</v>
      </c>
      <c r="R31" s="19">
        <v>0</v>
      </c>
      <c r="S31" s="17">
        <v>1</v>
      </c>
      <c r="T31" s="19">
        <v>0</v>
      </c>
      <c r="U31" s="17">
        <v>0</v>
      </c>
      <c r="V31" s="19">
        <v>0</v>
      </c>
      <c r="W31" s="17">
        <v>0</v>
      </c>
      <c r="X31" s="19">
        <v>1</v>
      </c>
      <c r="Y31" s="17">
        <v>1</v>
      </c>
      <c r="Z31" s="19">
        <v>1</v>
      </c>
      <c r="AA31" s="17">
        <v>1</v>
      </c>
      <c r="AB31" s="19">
        <v>0</v>
      </c>
      <c r="AC31" s="17">
        <v>1</v>
      </c>
      <c r="AD31" s="21">
        <v>0</v>
      </c>
    </row>
    <row r="32" spans="1:30" s="22" customFormat="1" ht="30" customHeight="1" x14ac:dyDescent="0.15">
      <c r="A32" s="16">
        <v>2112</v>
      </c>
      <c r="B32" s="49">
        <v>2112</v>
      </c>
      <c r="C32" s="50" t="s">
        <v>47</v>
      </c>
      <c r="D32" s="17">
        <f t="shared" si="0"/>
        <v>100</v>
      </c>
      <c r="E32" s="18">
        <f t="shared" si="3"/>
        <v>0</v>
      </c>
      <c r="F32" s="19">
        <f t="shared" si="1"/>
        <v>100</v>
      </c>
      <c r="G32" s="17">
        <v>0</v>
      </c>
      <c r="H32" s="19">
        <v>12</v>
      </c>
      <c r="I32" s="17">
        <v>0</v>
      </c>
      <c r="J32" s="20">
        <v>6</v>
      </c>
      <c r="K32" s="17">
        <v>0</v>
      </c>
      <c r="L32" s="19">
        <v>11</v>
      </c>
      <c r="M32" s="17">
        <v>0</v>
      </c>
      <c r="N32" s="19">
        <v>4</v>
      </c>
      <c r="O32" s="17">
        <v>0</v>
      </c>
      <c r="P32" s="19">
        <v>10</v>
      </c>
      <c r="Q32" s="17">
        <v>0</v>
      </c>
      <c r="R32" s="19">
        <v>9</v>
      </c>
      <c r="S32" s="17">
        <v>0</v>
      </c>
      <c r="T32" s="19">
        <v>11</v>
      </c>
      <c r="U32" s="17">
        <v>0</v>
      </c>
      <c r="V32" s="19">
        <v>4</v>
      </c>
      <c r="W32" s="17">
        <v>0</v>
      </c>
      <c r="X32" s="19">
        <v>5</v>
      </c>
      <c r="Y32" s="17">
        <v>0</v>
      </c>
      <c r="Z32" s="19">
        <v>13</v>
      </c>
      <c r="AA32" s="17">
        <v>0</v>
      </c>
      <c r="AB32" s="19">
        <v>6</v>
      </c>
      <c r="AC32" s="17">
        <v>0</v>
      </c>
      <c r="AD32" s="21">
        <v>9</v>
      </c>
    </row>
    <row r="33" spans="1:30" s="22" customFormat="1" ht="18" customHeight="1" x14ac:dyDescent="0.15">
      <c r="A33" s="16">
        <v>2113</v>
      </c>
      <c r="B33" s="49">
        <v>2113</v>
      </c>
      <c r="C33" s="50" t="s">
        <v>48</v>
      </c>
      <c r="D33" s="23">
        <f t="shared" si="0"/>
        <v>51</v>
      </c>
      <c r="E33" s="24">
        <f t="shared" si="3"/>
        <v>0</v>
      </c>
      <c r="F33" s="25">
        <f t="shared" si="1"/>
        <v>51</v>
      </c>
      <c r="G33" s="23">
        <v>0</v>
      </c>
      <c r="H33" s="25">
        <v>7</v>
      </c>
      <c r="I33" s="23">
        <v>0</v>
      </c>
      <c r="J33" s="26">
        <v>2</v>
      </c>
      <c r="K33" s="23">
        <v>0</v>
      </c>
      <c r="L33" s="25">
        <v>1</v>
      </c>
      <c r="M33" s="23">
        <v>0</v>
      </c>
      <c r="N33" s="25">
        <v>4</v>
      </c>
      <c r="O33" s="23">
        <v>0</v>
      </c>
      <c r="P33" s="25">
        <v>3</v>
      </c>
      <c r="Q33" s="23">
        <v>0</v>
      </c>
      <c r="R33" s="25">
        <v>8</v>
      </c>
      <c r="S33" s="23">
        <v>0</v>
      </c>
      <c r="T33" s="25">
        <v>4</v>
      </c>
      <c r="U33" s="23">
        <v>0</v>
      </c>
      <c r="V33" s="25">
        <v>6</v>
      </c>
      <c r="W33" s="23">
        <v>0</v>
      </c>
      <c r="X33" s="25">
        <v>2</v>
      </c>
      <c r="Y33" s="23">
        <v>0</v>
      </c>
      <c r="Z33" s="25">
        <v>2</v>
      </c>
      <c r="AA33" s="23">
        <v>0</v>
      </c>
      <c r="AB33" s="25">
        <v>6</v>
      </c>
      <c r="AC33" s="23">
        <v>0</v>
      </c>
      <c r="AD33" s="27">
        <v>6</v>
      </c>
    </row>
    <row r="34" spans="1:30" s="22" customFormat="1" ht="18" customHeight="1" x14ac:dyDescent="0.15">
      <c r="A34" s="16">
        <v>2114</v>
      </c>
      <c r="B34" s="49">
        <v>2114</v>
      </c>
      <c r="C34" s="50" t="s">
        <v>49</v>
      </c>
      <c r="D34" s="23">
        <f t="shared" si="0"/>
        <v>38</v>
      </c>
      <c r="E34" s="24">
        <f t="shared" si="3"/>
        <v>0</v>
      </c>
      <c r="F34" s="25">
        <f t="shared" si="1"/>
        <v>38</v>
      </c>
      <c r="G34" s="23">
        <v>0</v>
      </c>
      <c r="H34" s="19">
        <v>2</v>
      </c>
      <c r="I34" s="23">
        <v>0</v>
      </c>
      <c r="J34" s="26">
        <v>2</v>
      </c>
      <c r="K34" s="23">
        <v>0</v>
      </c>
      <c r="L34" s="25">
        <v>4</v>
      </c>
      <c r="M34" s="23">
        <v>0</v>
      </c>
      <c r="N34" s="28">
        <v>2</v>
      </c>
      <c r="O34" s="23">
        <v>0</v>
      </c>
      <c r="P34" s="25">
        <v>4</v>
      </c>
      <c r="Q34" s="23">
        <v>0</v>
      </c>
      <c r="R34" s="25">
        <v>4</v>
      </c>
      <c r="S34" s="23">
        <v>0</v>
      </c>
      <c r="T34" s="25">
        <v>3</v>
      </c>
      <c r="U34" s="23">
        <v>0</v>
      </c>
      <c r="V34" s="28">
        <v>6</v>
      </c>
      <c r="W34" s="23">
        <v>0</v>
      </c>
      <c r="X34" s="25">
        <v>5</v>
      </c>
      <c r="Y34" s="23">
        <v>0</v>
      </c>
      <c r="Z34" s="25">
        <v>1</v>
      </c>
      <c r="AA34" s="23">
        <v>0</v>
      </c>
      <c r="AB34" s="28">
        <v>0</v>
      </c>
      <c r="AC34" s="23">
        <v>0</v>
      </c>
      <c r="AD34" s="27">
        <v>5</v>
      </c>
    </row>
    <row r="35" spans="1:30" s="22" customFormat="1" ht="18" customHeight="1" x14ac:dyDescent="0.15">
      <c r="A35" s="16">
        <v>2115</v>
      </c>
      <c r="B35" s="49">
        <v>2115</v>
      </c>
      <c r="C35" s="50" t="s">
        <v>50</v>
      </c>
      <c r="D35" s="29">
        <f t="shared" si="0"/>
        <v>100</v>
      </c>
      <c r="E35" s="30">
        <f t="shared" si="3"/>
        <v>100</v>
      </c>
      <c r="F35" s="31">
        <f t="shared" si="1"/>
        <v>0</v>
      </c>
      <c r="G35" s="29">
        <v>12</v>
      </c>
      <c r="H35" s="31">
        <v>0</v>
      </c>
      <c r="I35" s="29">
        <v>8</v>
      </c>
      <c r="J35" s="32">
        <v>0</v>
      </c>
      <c r="K35" s="29">
        <v>7</v>
      </c>
      <c r="L35" s="31">
        <v>0</v>
      </c>
      <c r="M35" s="29">
        <v>12</v>
      </c>
      <c r="N35" s="31">
        <v>0</v>
      </c>
      <c r="O35" s="29">
        <v>4</v>
      </c>
      <c r="P35" s="31">
        <v>0</v>
      </c>
      <c r="Q35" s="29">
        <v>10</v>
      </c>
      <c r="R35" s="31">
        <v>0</v>
      </c>
      <c r="S35" s="29">
        <v>6</v>
      </c>
      <c r="T35" s="31">
        <v>0</v>
      </c>
      <c r="U35" s="29">
        <v>4</v>
      </c>
      <c r="V35" s="31">
        <v>0</v>
      </c>
      <c r="W35" s="29">
        <v>9</v>
      </c>
      <c r="X35" s="31">
        <v>0</v>
      </c>
      <c r="Y35" s="29">
        <v>10</v>
      </c>
      <c r="Z35" s="31">
        <v>0</v>
      </c>
      <c r="AA35" s="29">
        <v>12</v>
      </c>
      <c r="AB35" s="31">
        <v>0</v>
      </c>
      <c r="AC35" s="29">
        <v>6</v>
      </c>
      <c r="AD35" s="33">
        <v>0</v>
      </c>
    </row>
    <row r="36" spans="1:30" s="22" customFormat="1" ht="18" customHeight="1" x14ac:dyDescent="0.15">
      <c r="A36" s="16">
        <v>2116</v>
      </c>
      <c r="B36" s="49">
        <v>2116</v>
      </c>
      <c r="C36" s="50" t="s">
        <v>51</v>
      </c>
      <c r="D36" s="17">
        <f t="shared" si="0"/>
        <v>56</v>
      </c>
      <c r="E36" s="18">
        <f t="shared" si="3"/>
        <v>32</v>
      </c>
      <c r="F36" s="19">
        <f t="shared" si="1"/>
        <v>24</v>
      </c>
      <c r="G36" s="17">
        <v>3</v>
      </c>
      <c r="H36" s="19">
        <v>2</v>
      </c>
      <c r="I36" s="17">
        <v>5</v>
      </c>
      <c r="J36" s="20">
        <v>0</v>
      </c>
      <c r="K36" s="17">
        <v>3</v>
      </c>
      <c r="L36" s="19">
        <v>2</v>
      </c>
      <c r="M36" s="17">
        <v>3</v>
      </c>
      <c r="N36" s="19">
        <v>0</v>
      </c>
      <c r="O36" s="17">
        <v>2</v>
      </c>
      <c r="P36" s="19">
        <v>1</v>
      </c>
      <c r="Q36" s="17">
        <v>1</v>
      </c>
      <c r="R36" s="19">
        <v>4</v>
      </c>
      <c r="S36" s="17">
        <v>1</v>
      </c>
      <c r="T36" s="19">
        <v>0</v>
      </c>
      <c r="U36" s="17">
        <v>0</v>
      </c>
      <c r="V36" s="19">
        <v>2</v>
      </c>
      <c r="W36" s="17">
        <v>3</v>
      </c>
      <c r="X36" s="19">
        <v>2</v>
      </c>
      <c r="Y36" s="17">
        <v>3</v>
      </c>
      <c r="Z36" s="19">
        <v>2</v>
      </c>
      <c r="AA36" s="17">
        <v>3</v>
      </c>
      <c r="AB36" s="19">
        <v>4</v>
      </c>
      <c r="AC36" s="17">
        <v>5</v>
      </c>
      <c r="AD36" s="21">
        <v>5</v>
      </c>
    </row>
    <row r="37" spans="1:30" s="22" customFormat="1" ht="30" customHeight="1" x14ac:dyDescent="0.15">
      <c r="A37" s="16">
        <v>2117</v>
      </c>
      <c r="B37" s="49">
        <v>2117</v>
      </c>
      <c r="C37" s="50" t="s">
        <v>52</v>
      </c>
      <c r="D37" s="17">
        <f t="shared" si="0"/>
        <v>26</v>
      </c>
      <c r="E37" s="18">
        <f t="shared" si="3"/>
        <v>15</v>
      </c>
      <c r="F37" s="19">
        <f t="shared" si="1"/>
        <v>11</v>
      </c>
      <c r="G37" s="17">
        <v>0</v>
      </c>
      <c r="H37" s="19">
        <v>2</v>
      </c>
      <c r="I37" s="17">
        <v>1</v>
      </c>
      <c r="J37" s="20">
        <v>2</v>
      </c>
      <c r="K37" s="17">
        <v>1</v>
      </c>
      <c r="L37" s="19">
        <v>0</v>
      </c>
      <c r="M37" s="17">
        <v>1</v>
      </c>
      <c r="N37" s="19">
        <v>0</v>
      </c>
      <c r="O37" s="17">
        <v>1</v>
      </c>
      <c r="P37" s="19">
        <v>1</v>
      </c>
      <c r="Q37" s="17">
        <v>1</v>
      </c>
      <c r="R37" s="19">
        <v>1</v>
      </c>
      <c r="S37" s="17">
        <v>3</v>
      </c>
      <c r="T37" s="19">
        <v>1</v>
      </c>
      <c r="U37" s="17">
        <v>1</v>
      </c>
      <c r="V37" s="19">
        <v>1</v>
      </c>
      <c r="W37" s="17">
        <v>1</v>
      </c>
      <c r="X37" s="19">
        <v>2</v>
      </c>
      <c r="Y37" s="17">
        <v>1</v>
      </c>
      <c r="Z37" s="19">
        <v>0</v>
      </c>
      <c r="AA37" s="17">
        <v>1</v>
      </c>
      <c r="AB37" s="19">
        <v>1</v>
      </c>
      <c r="AC37" s="17">
        <v>3</v>
      </c>
      <c r="AD37" s="21">
        <v>0</v>
      </c>
    </row>
    <row r="38" spans="1:30" s="22" customFormat="1" ht="18" customHeight="1" x14ac:dyDescent="0.15">
      <c r="A38" s="16">
        <v>2118</v>
      </c>
      <c r="B38" s="49">
        <v>2118</v>
      </c>
      <c r="C38" s="50" t="s">
        <v>53</v>
      </c>
      <c r="D38" s="17">
        <f t="shared" si="0"/>
        <v>92</v>
      </c>
      <c r="E38" s="18">
        <f t="shared" si="3"/>
        <v>48</v>
      </c>
      <c r="F38" s="19">
        <f t="shared" si="1"/>
        <v>44</v>
      </c>
      <c r="G38" s="17">
        <v>6</v>
      </c>
      <c r="H38" s="19">
        <v>4</v>
      </c>
      <c r="I38" s="17">
        <v>3</v>
      </c>
      <c r="J38" s="20">
        <v>2</v>
      </c>
      <c r="K38" s="17">
        <v>2</v>
      </c>
      <c r="L38" s="19">
        <v>5</v>
      </c>
      <c r="M38" s="17">
        <v>5</v>
      </c>
      <c r="N38" s="19">
        <v>2</v>
      </c>
      <c r="O38" s="17">
        <v>3</v>
      </c>
      <c r="P38" s="19">
        <v>4</v>
      </c>
      <c r="Q38" s="17">
        <v>2</v>
      </c>
      <c r="R38" s="19">
        <v>6</v>
      </c>
      <c r="S38" s="17">
        <v>6</v>
      </c>
      <c r="T38" s="19">
        <v>3</v>
      </c>
      <c r="U38" s="17">
        <v>1</v>
      </c>
      <c r="V38" s="19">
        <v>2</v>
      </c>
      <c r="W38" s="17">
        <v>7</v>
      </c>
      <c r="X38" s="19">
        <v>4</v>
      </c>
      <c r="Y38" s="17">
        <v>4</v>
      </c>
      <c r="Z38" s="19">
        <v>3</v>
      </c>
      <c r="AA38" s="17">
        <v>6</v>
      </c>
      <c r="AB38" s="19">
        <v>4</v>
      </c>
      <c r="AC38" s="17">
        <v>3</v>
      </c>
      <c r="AD38" s="21">
        <v>5</v>
      </c>
    </row>
    <row r="39" spans="1:30" s="22" customFormat="1" ht="18" customHeight="1" x14ac:dyDescent="0.15">
      <c r="A39" s="16">
        <v>2119</v>
      </c>
      <c r="B39" s="49">
        <v>2119</v>
      </c>
      <c r="C39" s="50" t="s">
        <v>54</v>
      </c>
      <c r="D39" s="17">
        <f t="shared" si="0"/>
        <v>75</v>
      </c>
      <c r="E39" s="18">
        <f t="shared" si="3"/>
        <v>45</v>
      </c>
      <c r="F39" s="19">
        <f t="shared" si="1"/>
        <v>30</v>
      </c>
      <c r="G39" s="17">
        <v>2</v>
      </c>
      <c r="H39" s="19">
        <v>4</v>
      </c>
      <c r="I39" s="17">
        <v>3</v>
      </c>
      <c r="J39" s="20">
        <v>1</v>
      </c>
      <c r="K39" s="17">
        <v>6</v>
      </c>
      <c r="L39" s="19">
        <v>3</v>
      </c>
      <c r="M39" s="17">
        <v>5</v>
      </c>
      <c r="N39" s="19">
        <v>2</v>
      </c>
      <c r="O39" s="17">
        <v>5</v>
      </c>
      <c r="P39" s="19">
        <v>2</v>
      </c>
      <c r="Q39" s="17">
        <v>3</v>
      </c>
      <c r="R39" s="19">
        <v>0</v>
      </c>
      <c r="S39" s="17">
        <v>2</v>
      </c>
      <c r="T39" s="19">
        <v>3</v>
      </c>
      <c r="U39" s="17">
        <v>5</v>
      </c>
      <c r="V39" s="19">
        <v>3</v>
      </c>
      <c r="W39" s="17">
        <v>2</v>
      </c>
      <c r="X39" s="19">
        <v>6</v>
      </c>
      <c r="Y39" s="17">
        <v>5</v>
      </c>
      <c r="Z39" s="19">
        <v>1</v>
      </c>
      <c r="AA39" s="17">
        <v>4</v>
      </c>
      <c r="AB39" s="19">
        <v>0</v>
      </c>
      <c r="AC39" s="17">
        <v>3</v>
      </c>
      <c r="AD39" s="21">
        <v>5</v>
      </c>
    </row>
    <row r="40" spans="1:30" s="22" customFormat="1" ht="18" customHeight="1" x14ac:dyDescent="0.15">
      <c r="A40" s="16">
        <v>2120</v>
      </c>
      <c r="B40" s="49">
        <v>2120</v>
      </c>
      <c r="C40" s="50" t="s">
        <v>55</v>
      </c>
      <c r="D40" s="17">
        <f t="shared" si="0"/>
        <v>32</v>
      </c>
      <c r="E40" s="18">
        <f t="shared" si="3"/>
        <v>18</v>
      </c>
      <c r="F40" s="19">
        <f t="shared" si="1"/>
        <v>14</v>
      </c>
      <c r="G40" s="17">
        <v>2</v>
      </c>
      <c r="H40" s="19">
        <v>2</v>
      </c>
      <c r="I40" s="17">
        <v>2</v>
      </c>
      <c r="J40" s="20">
        <v>0</v>
      </c>
      <c r="K40" s="17">
        <v>1</v>
      </c>
      <c r="L40" s="19">
        <v>3</v>
      </c>
      <c r="M40" s="17">
        <v>0</v>
      </c>
      <c r="N40" s="19">
        <v>1</v>
      </c>
      <c r="O40" s="17">
        <v>0</v>
      </c>
      <c r="P40" s="19">
        <v>1</v>
      </c>
      <c r="Q40" s="17">
        <v>1</v>
      </c>
      <c r="R40" s="19">
        <v>1</v>
      </c>
      <c r="S40" s="17">
        <v>3</v>
      </c>
      <c r="T40" s="19">
        <v>1</v>
      </c>
      <c r="U40" s="17">
        <v>2</v>
      </c>
      <c r="V40" s="19">
        <v>0</v>
      </c>
      <c r="W40" s="17">
        <v>0</v>
      </c>
      <c r="X40" s="19">
        <v>0</v>
      </c>
      <c r="Y40" s="17">
        <v>1</v>
      </c>
      <c r="Z40" s="19">
        <v>2</v>
      </c>
      <c r="AA40" s="17">
        <v>3</v>
      </c>
      <c r="AB40" s="19">
        <v>0</v>
      </c>
      <c r="AC40" s="17">
        <v>3</v>
      </c>
      <c r="AD40" s="21">
        <v>3</v>
      </c>
    </row>
    <row r="41" spans="1:30" s="22" customFormat="1" ht="18" customHeight="1" x14ac:dyDescent="0.15">
      <c r="A41" s="16">
        <v>2121</v>
      </c>
      <c r="B41" s="49">
        <v>2121</v>
      </c>
      <c r="C41" s="50" t="s">
        <v>56</v>
      </c>
      <c r="D41" s="17">
        <f t="shared" si="0"/>
        <v>198</v>
      </c>
      <c r="E41" s="18">
        <f t="shared" si="3"/>
        <v>91</v>
      </c>
      <c r="F41" s="19">
        <f t="shared" si="1"/>
        <v>107</v>
      </c>
      <c r="G41" s="17">
        <v>7</v>
      </c>
      <c r="H41" s="19">
        <v>9</v>
      </c>
      <c r="I41" s="17">
        <v>9</v>
      </c>
      <c r="J41" s="20">
        <v>5</v>
      </c>
      <c r="K41" s="17">
        <v>10</v>
      </c>
      <c r="L41" s="19">
        <v>8</v>
      </c>
      <c r="M41" s="17">
        <v>6</v>
      </c>
      <c r="N41" s="19">
        <v>11</v>
      </c>
      <c r="O41" s="17">
        <v>5</v>
      </c>
      <c r="P41" s="19">
        <v>8</v>
      </c>
      <c r="Q41" s="17">
        <v>12</v>
      </c>
      <c r="R41" s="19">
        <v>13</v>
      </c>
      <c r="S41" s="17">
        <v>5</v>
      </c>
      <c r="T41" s="19">
        <v>11</v>
      </c>
      <c r="U41" s="17">
        <v>7</v>
      </c>
      <c r="V41" s="19">
        <v>14</v>
      </c>
      <c r="W41" s="17">
        <v>6</v>
      </c>
      <c r="X41" s="19">
        <v>8</v>
      </c>
      <c r="Y41" s="17">
        <v>7</v>
      </c>
      <c r="Z41" s="19">
        <v>7</v>
      </c>
      <c r="AA41" s="17">
        <v>10</v>
      </c>
      <c r="AB41" s="19">
        <v>9</v>
      </c>
      <c r="AC41" s="17">
        <v>7</v>
      </c>
      <c r="AD41" s="21">
        <v>4</v>
      </c>
    </row>
    <row r="42" spans="1:30" s="22" customFormat="1" ht="30" customHeight="1" x14ac:dyDescent="0.15">
      <c r="A42" s="16"/>
      <c r="B42" s="49">
        <v>2200</v>
      </c>
      <c r="C42" s="50" t="s">
        <v>57</v>
      </c>
      <c r="D42" s="17">
        <f t="shared" si="0"/>
        <v>70</v>
      </c>
      <c r="E42" s="18">
        <f t="shared" si="3"/>
        <v>32</v>
      </c>
      <c r="F42" s="19">
        <f t="shared" si="1"/>
        <v>38</v>
      </c>
      <c r="G42" s="17">
        <f>SUM(G43:G44)</f>
        <v>0</v>
      </c>
      <c r="H42" s="19">
        <f t="shared" ref="H42:AD42" si="9">SUM(H43:H44)</f>
        <v>6</v>
      </c>
      <c r="I42" s="17">
        <f t="shared" si="9"/>
        <v>3</v>
      </c>
      <c r="J42" s="20">
        <f t="shared" si="9"/>
        <v>5</v>
      </c>
      <c r="K42" s="17">
        <f t="shared" si="9"/>
        <v>1</v>
      </c>
      <c r="L42" s="19">
        <f t="shared" si="9"/>
        <v>2</v>
      </c>
      <c r="M42" s="17">
        <f t="shared" si="9"/>
        <v>6</v>
      </c>
      <c r="N42" s="19">
        <f t="shared" si="9"/>
        <v>0</v>
      </c>
      <c r="O42" s="17">
        <f t="shared" si="9"/>
        <v>2</v>
      </c>
      <c r="P42" s="19">
        <f t="shared" si="9"/>
        <v>3</v>
      </c>
      <c r="Q42" s="17">
        <f t="shared" si="9"/>
        <v>3</v>
      </c>
      <c r="R42" s="19">
        <f t="shared" si="9"/>
        <v>2</v>
      </c>
      <c r="S42" s="17">
        <f t="shared" si="9"/>
        <v>2</v>
      </c>
      <c r="T42" s="19">
        <f t="shared" si="9"/>
        <v>3</v>
      </c>
      <c r="U42" s="17">
        <f t="shared" si="9"/>
        <v>2</v>
      </c>
      <c r="V42" s="19">
        <f t="shared" si="9"/>
        <v>3</v>
      </c>
      <c r="W42" s="17">
        <f t="shared" si="9"/>
        <v>1</v>
      </c>
      <c r="X42" s="19">
        <f t="shared" si="9"/>
        <v>6</v>
      </c>
      <c r="Y42" s="17">
        <f t="shared" si="9"/>
        <v>4</v>
      </c>
      <c r="Z42" s="19">
        <f t="shared" si="9"/>
        <v>1</v>
      </c>
      <c r="AA42" s="17">
        <f t="shared" si="9"/>
        <v>3</v>
      </c>
      <c r="AB42" s="19">
        <f t="shared" si="9"/>
        <v>5</v>
      </c>
      <c r="AC42" s="17">
        <f t="shared" si="9"/>
        <v>5</v>
      </c>
      <c r="AD42" s="21">
        <f t="shared" si="9"/>
        <v>2</v>
      </c>
    </row>
    <row r="43" spans="1:30" s="22" customFormat="1" ht="18" customHeight="1" x14ac:dyDescent="0.15">
      <c r="A43" s="16">
        <v>2201</v>
      </c>
      <c r="B43" s="49">
        <v>2201</v>
      </c>
      <c r="C43" s="50" t="s">
        <v>58</v>
      </c>
      <c r="D43" s="17">
        <f t="shared" si="0"/>
        <v>21</v>
      </c>
      <c r="E43" s="18">
        <f t="shared" si="3"/>
        <v>6</v>
      </c>
      <c r="F43" s="19">
        <f t="shared" si="1"/>
        <v>15</v>
      </c>
      <c r="G43" s="17">
        <v>0</v>
      </c>
      <c r="H43" s="19">
        <v>2</v>
      </c>
      <c r="I43" s="17">
        <v>1</v>
      </c>
      <c r="J43" s="20">
        <v>3</v>
      </c>
      <c r="K43" s="17">
        <v>0</v>
      </c>
      <c r="L43" s="19">
        <v>1</v>
      </c>
      <c r="M43" s="17">
        <v>1</v>
      </c>
      <c r="N43" s="19">
        <v>0</v>
      </c>
      <c r="O43" s="17">
        <v>1</v>
      </c>
      <c r="P43" s="19">
        <v>2</v>
      </c>
      <c r="Q43" s="17">
        <v>1</v>
      </c>
      <c r="R43" s="19">
        <v>1</v>
      </c>
      <c r="S43" s="17">
        <v>0</v>
      </c>
      <c r="T43" s="19">
        <v>0</v>
      </c>
      <c r="U43" s="17">
        <v>0</v>
      </c>
      <c r="V43" s="19">
        <v>1</v>
      </c>
      <c r="W43" s="17">
        <v>0</v>
      </c>
      <c r="X43" s="19">
        <v>2</v>
      </c>
      <c r="Y43" s="17">
        <v>1</v>
      </c>
      <c r="Z43" s="19">
        <v>0</v>
      </c>
      <c r="AA43" s="17">
        <v>1</v>
      </c>
      <c r="AB43" s="19">
        <v>3</v>
      </c>
      <c r="AC43" s="17">
        <v>0</v>
      </c>
      <c r="AD43" s="21">
        <v>0</v>
      </c>
    </row>
    <row r="44" spans="1:30" s="22" customFormat="1" ht="18" customHeight="1" x14ac:dyDescent="0.15">
      <c r="A44" s="16">
        <v>2202</v>
      </c>
      <c r="B44" s="49">
        <v>2202</v>
      </c>
      <c r="C44" s="50" t="s">
        <v>59</v>
      </c>
      <c r="D44" s="17">
        <f t="shared" si="0"/>
        <v>49</v>
      </c>
      <c r="E44" s="18">
        <f t="shared" si="3"/>
        <v>26</v>
      </c>
      <c r="F44" s="19">
        <f t="shared" si="1"/>
        <v>23</v>
      </c>
      <c r="G44" s="17">
        <v>0</v>
      </c>
      <c r="H44" s="19">
        <v>4</v>
      </c>
      <c r="I44" s="17">
        <v>2</v>
      </c>
      <c r="J44" s="20">
        <v>2</v>
      </c>
      <c r="K44" s="17">
        <v>1</v>
      </c>
      <c r="L44" s="19">
        <v>1</v>
      </c>
      <c r="M44" s="17">
        <v>5</v>
      </c>
      <c r="N44" s="19">
        <v>0</v>
      </c>
      <c r="O44" s="17">
        <v>1</v>
      </c>
      <c r="P44" s="19">
        <v>1</v>
      </c>
      <c r="Q44" s="17">
        <v>2</v>
      </c>
      <c r="R44" s="19">
        <v>1</v>
      </c>
      <c r="S44" s="17">
        <v>2</v>
      </c>
      <c r="T44" s="19">
        <v>3</v>
      </c>
      <c r="U44" s="17">
        <v>2</v>
      </c>
      <c r="V44" s="19">
        <v>2</v>
      </c>
      <c r="W44" s="17">
        <v>1</v>
      </c>
      <c r="X44" s="19">
        <v>4</v>
      </c>
      <c r="Y44" s="17">
        <v>3</v>
      </c>
      <c r="Z44" s="19">
        <v>1</v>
      </c>
      <c r="AA44" s="17">
        <v>2</v>
      </c>
      <c r="AB44" s="19">
        <v>2</v>
      </c>
      <c r="AC44" s="17">
        <v>5</v>
      </c>
      <c r="AD44" s="21">
        <v>2</v>
      </c>
    </row>
    <row r="45" spans="1:30" s="22" customFormat="1" ht="18" customHeight="1" x14ac:dyDescent="0.15">
      <c r="A45" s="16"/>
      <c r="B45" s="49">
        <v>3000</v>
      </c>
      <c r="C45" s="50" t="s">
        <v>60</v>
      </c>
      <c r="D45" s="17">
        <f t="shared" si="0"/>
        <v>42</v>
      </c>
      <c r="E45" s="18">
        <f t="shared" si="3"/>
        <v>16</v>
      </c>
      <c r="F45" s="19">
        <f t="shared" si="1"/>
        <v>26</v>
      </c>
      <c r="G45" s="17">
        <f>SUM(G46:G47)</f>
        <v>2</v>
      </c>
      <c r="H45" s="19">
        <f t="shared" ref="H45:AD45" si="10">SUM(H46:H47)</f>
        <v>2</v>
      </c>
      <c r="I45" s="17">
        <f t="shared" si="10"/>
        <v>0</v>
      </c>
      <c r="J45" s="20">
        <f t="shared" si="10"/>
        <v>1</v>
      </c>
      <c r="K45" s="17">
        <f t="shared" si="10"/>
        <v>2</v>
      </c>
      <c r="L45" s="19">
        <f t="shared" si="10"/>
        <v>4</v>
      </c>
      <c r="M45" s="17">
        <f t="shared" si="10"/>
        <v>1</v>
      </c>
      <c r="N45" s="19">
        <f t="shared" si="10"/>
        <v>1</v>
      </c>
      <c r="O45" s="17">
        <f t="shared" si="10"/>
        <v>6</v>
      </c>
      <c r="P45" s="19">
        <f t="shared" si="10"/>
        <v>2</v>
      </c>
      <c r="Q45" s="17">
        <f t="shared" si="10"/>
        <v>0</v>
      </c>
      <c r="R45" s="19">
        <f t="shared" si="10"/>
        <v>4</v>
      </c>
      <c r="S45" s="17">
        <f t="shared" si="10"/>
        <v>2</v>
      </c>
      <c r="T45" s="19">
        <f t="shared" si="10"/>
        <v>2</v>
      </c>
      <c r="U45" s="17">
        <f t="shared" si="10"/>
        <v>1</v>
      </c>
      <c r="V45" s="19">
        <f t="shared" si="10"/>
        <v>2</v>
      </c>
      <c r="W45" s="17">
        <f t="shared" si="10"/>
        <v>1</v>
      </c>
      <c r="X45" s="19">
        <f t="shared" si="10"/>
        <v>4</v>
      </c>
      <c r="Y45" s="17">
        <f t="shared" si="10"/>
        <v>1</v>
      </c>
      <c r="Z45" s="19">
        <f t="shared" si="10"/>
        <v>1</v>
      </c>
      <c r="AA45" s="17">
        <f t="shared" si="10"/>
        <v>0</v>
      </c>
      <c r="AB45" s="19">
        <f t="shared" si="10"/>
        <v>3</v>
      </c>
      <c r="AC45" s="17">
        <f t="shared" si="10"/>
        <v>0</v>
      </c>
      <c r="AD45" s="21">
        <f t="shared" si="10"/>
        <v>0</v>
      </c>
    </row>
    <row r="46" spans="1:30" s="22" customFormat="1" ht="18" customHeight="1" x14ac:dyDescent="0.15">
      <c r="A46" s="16">
        <v>3100</v>
      </c>
      <c r="B46" s="49">
        <v>3100</v>
      </c>
      <c r="C46" s="50" t="s">
        <v>61</v>
      </c>
      <c r="D46" s="17">
        <f t="shared" si="0"/>
        <v>29</v>
      </c>
      <c r="E46" s="18">
        <f t="shared" si="3"/>
        <v>11</v>
      </c>
      <c r="F46" s="19">
        <f t="shared" si="1"/>
        <v>18</v>
      </c>
      <c r="G46" s="17">
        <v>2</v>
      </c>
      <c r="H46" s="19">
        <v>1</v>
      </c>
      <c r="I46" s="17">
        <v>0</v>
      </c>
      <c r="J46" s="20">
        <v>1</v>
      </c>
      <c r="K46" s="17">
        <v>2</v>
      </c>
      <c r="L46" s="19">
        <v>2</v>
      </c>
      <c r="M46" s="17">
        <v>1</v>
      </c>
      <c r="N46" s="19">
        <v>0</v>
      </c>
      <c r="O46" s="17">
        <v>4</v>
      </c>
      <c r="P46" s="19">
        <v>2</v>
      </c>
      <c r="Q46" s="17">
        <v>0</v>
      </c>
      <c r="R46" s="19">
        <v>2</v>
      </c>
      <c r="S46" s="17">
        <v>1</v>
      </c>
      <c r="T46" s="19">
        <v>2</v>
      </c>
      <c r="U46" s="17">
        <v>0</v>
      </c>
      <c r="V46" s="19">
        <v>2</v>
      </c>
      <c r="W46" s="17">
        <v>0</v>
      </c>
      <c r="X46" s="19">
        <v>4</v>
      </c>
      <c r="Y46" s="17">
        <v>1</v>
      </c>
      <c r="Z46" s="19">
        <v>0</v>
      </c>
      <c r="AA46" s="17">
        <v>0</v>
      </c>
      <c r="AB46" s="19">
        <v>2</v>
      </c>
      <c r="AC46" s="17">
        <v>0</v>
      </c>
      <c r="AD46" s="21">
        <v>0</v>
      </c>
    </row>
    <row r="47" spans="1:30" s="22" customFormat="1" ht="30" customHeight="1" thickBot="1" x14ac:dyDescent="0.2">
      <c r="A47" s="16">
        <v>3200</v>
      </c>
      <c r="B47" s="51">
        <v>3200</v>
      </c>
      <c r="C47" s="52" t="s">
        <v>62</v>
      </c>
      <c r="D47" s="34">
        <f t="shared" si="0"/>
        <v>13</v>
      </c>
      <c r="E47" s="35">
        <f t="shared" si="3"/>
        <v>5</v>
      </c>
      <c r="F47" s="36">
        <f t="shared" si="1"/>
        <v>8</v>
      </c>
      <c r="G47" s="34">
        <v>0</v>
      </c>
      <c r="H47" s="36">
        <v>1</v>
      </c>
      <c r="I47" s="34">
        <v>0</v>
      </c>
      <c r="J47" s="37">
        <v>0</v>
      </c>
      <c r="K47" s="34">
        <v>0</v>
      </c>
      <c r="L47" s="36">
        <v>2</v>
      </c>
      <c r="M47" s="34">
        <v>0</v>
      </c>
      <c r="N47" s="36">
        <v>1</v>
      </c>
      <c r="O47" s="34">
        <v>2</v>
      </c>
      <c r="P47" s="36">
        <v>0</v>
      </c>
      <c r="Q47" s="34">
        <v>0</v>
      </c>
      <c r="R47" s="36">
        <v>2</v>
      </c>
      <c r="S47" s="34">
        <v>1</v>
      </c>
      <c r="T47" s="36">
        <v>0</v>
      </c>
      <c r="U47" s="34">
        <v>1</v>
      </c>
      <c r="V47" s="36">
        <v>0</v>
      </c>
      <c r="W47" s="34">
        <v>1</v>
      </c>
      <c r="X47" s="36">
        <v>0</v>
      </c>
      <c r="Y47" s="34">
        <v>0</v>
      </c>
      <c r="Z47" s="36">
        <v>1</v>
      </c>
      <c r="AA47" s="34">
        <v>0</v>
      </c>
      <c r="AB47" s="36">
        <v>1</v>
      </c>
      <c r="AC47" s="34">
        <v>0</v>
      </c>
      <c r="AD47" s="38">
        <v>0</v>
      </c>
    </row>
    <row r="48" spans="1:30" ht="7.5" customHeight="1" x14ac:dyDescent="0.15">
      <c r="B48" s="1" t="s">
        <v>63</v>
      </c>
    </row>
    <row r="49" spans="1:30" ht="23.25" customHeight="1" x14ac:dyDescent="0.15">
      <c r="B49" s="5" t="s">
        <v>64</v>
      </c>
      <c r="AD49" s="7" t="s">
        <v>65</v>
      </c>
    </row>
    <row r="50" spans="1:30" ht="7.5" customHeight="1" thickBot="1" x14ac:dyDescent="0.2">
      <c r="B50" s="1"/>
      <c r="AD50" s="39"/>
    </row>
    <row r="51" spans="1:30" s="10" customFormat="1" ht="18" customHeight="1" x14ac:dyDescent="0.15">
      <c r="A51" s="9"/>
      <c r="B51" s="42" t="s">
        <v>2</v>
      </c>
      <c r="C51" s="43"/>
      <c r="D51" s="61" t="s">
        <v>3</v>
      </c>
      <c r="E51" s="67"/>
      <c r="F51" s="65"/>
      <c r="G51" s="61" t="s">
        <v>4</v>
      </c>
      <c r="H51" s="65"/>
      <c r="I51" s="61" t="s">
        <v>5</v>
      </c>
      <c r="J51" s="65"/>
      <c r="K51" s="61" t="s">
        <v>6</v>
      </c>
      <c r="L51" s="65"/>
      <c r="M51" s="61" t="s">
        <v>7</v>
      </c>
      <c r="N51" s="65"/>
      <c r="O51" s="61" t="s">
        <v>8</v>
      </c>
      <c r="P51" s="65"/>
      <c r="Q51" s="61" t="s">
        <v>9</v>
      </c>
      <c r="R51" s="65"/>
      <c r="S51" s="61" t="s">
        <v>10</v>
      </c>
      <c r="T51" s="65"/>
      <c r="U51" s="61" t="s">
        <v>11</v>
      </c>
      <c r="V51" s="65"/>
      <c r="W51" s="61" t="s">
        <v>12</v>
      </c>
      <c r="X51" s="65"/>
      <c r="Y51" s="61" t="s">
        <v>13</v>
      </c>
      <c r="Z51" s="65"/>
      <c r="AA51" s="61" t="s">
        <v>14</v>
      </c>
      <c r="AB51" s="65"/>
      <c r="AC51" s="61" t="s">
        <v>15</v>
      </c>
      <c r="AD51" s="62"/>
    </row>
    <row r="52" spans="1:30" s="10" customFormat="1" ht="15.75" customHeight="1" x14ac:dyDescent="0.15">
      <c r="A52" s="9"/>
      <c r="B52" s="44"/>
      <c r="C52" s="45" t="s">
        <v>16</v>
      </c>
      <c r="D52" s="63"/>
      <c r="E52" s="68"/>
      <c r="F52" s="66"/>
      <c r="G52" s="63"/>
      <c r="H52" s="66"/>
      <c r="I52" s="63"/>
      <c r="J52" s="66"/>
      <c r="K52" s="63"/>
      <c r="L52" s="66"/>
      <c r="M52" s="63"/>
      <c r="N52" s="66"/>
      <c r="O52" s="63"/>
      <c r="P52" s="66"/>
      <c r="Q52" s="63"/>
      <c r="R52" s="66"/>
      <c r="S52" s="63"/>
      <c r="T52" s="66"/>
      <c r="U52" s="63"/>
      <c r="V52" s="66"/>
      <c r="W52" s="63"/>
      <c r="X52" s="66"/>
      <c r="Y52" s="63"/>
      <c r="Z52" s="66"/>
      <c r="AA52" s="63"/>
      <c r="AB52" s="66"/>
      <c r="AC52" s="63"/>
      <c r="AD52" s="64"/>
    </row>
    <row r="53" spans="1:30" s="10" customFormat="1" ht="18" customHeight="1" x14ac:dyDescent="0.15">
      <c r="A53" s="9"/>
      <c r="B53" s="46" t="s">
        <v>17</v>
      </c>
      <c r="C53" s="47"/>
      <c r="D53" s="53" t="s">
        <v>18</v>
      </c>
      <c r="E53" s="54" t="s">
        <v>19</v>
      </c>
      <c r="F53" s="55" t="s">
        <v>20</v>
      </c>
      <c r="G53" s="53" t="s">
        <v>19</v>
      </c>
      <c r="H53" s="55" t="s">
        <v>20</v>
      </c>
      <c r="I53" s="53" t="s">
        <v>19</v>
      </c>
      <c r="J53" s="55" t="s">
        <v>20</v>
      </c>
      <c r="K53" s="53" t="s">
        <v>19</v>
      </c>
      <c r="L53" s="55" t="s">
        <v>20</v>
      </c>
      <c r="M53" s="53" t="s">
        <v>19</v>
      </c>
      <c r="N53" s="55" t="s">
        <v>20</v>
      </c>
      <c r="O53" s="53" t="s">
        <v>19</v>
      </c>
      <c r="P53" s="55" t="s">
        <v>20</v>
      </c>
      <c r="Q53" s="53" t="s">
        <v>19</v>
      </c>
      <c r="R53" s="55" t="s">
        <v>20</v>
      </c>
      <c r="S53" s="53" t="s">
        <v>19</v>
      </c>
      <c r="T53" s="55" t="s">
        <v>20</v>
      </c>
      <c r="U53" s="53" t="s">
        <v>19</v>
      </c>
      <c r="V53" s="55" t="s">
        <v>20</v>
      </c>
      <c r="W53" s="53" t="s">
        <v>19</v>
      </c>
      <c r="X53" s="55" t="s">
        <v>20</v>
      </c>
      <c r="Y53" s="53" t="s">
        <v>19</v>
      </c>
      <c r="Z53" s="55" t="s">
        <v>20</v>
      </c>
      <c r="AA53" s="53" t="s">
        <v>19</v>
      </c>
      <c r="AB53" s="55" t="s">
        <v>20</v>
      </c>
      <c r="AC53" s="53" t="s">
        <v>19</v>
      </c>
      <c r="AD53" s="56" t="s">
        <v>20</v>
      </c>
    </row>
    <row r="54" spans="1:30" s="22" customFormat="1" ht="20.25" customHeight="1" x14ac:dyDescent="0.15">
      <c r="A54" s="16"/>
      <c r="B54" s="49">
        <v>4000</v>
      </c>
      <c r="C54" s="50" t="s">
        <v>66</v>
      </c>
      <c r="D54" s="17">
        <f t="shared" ref="D54:D98" si="11">SUM(E54:F54)</f>
        <v>170</v>
      </c>
      <c r="E54" s="18">
        <f t="shared" ref="E54:F98" si="12">G54+I54+K54+M54+O54+Q54+S54+U54+W54+Y54+AA54+AC54</f>
        <v>76</v>
      </c>
      <c r="F54" s="20">
        <f t="shared" si="12"/>
        <v>94</v>
      </c>
      <c r="G54" s="17">
        <f>SUM(G55:G56)</f>
        <v>5</v>
      </c>
      <c r="H54" s="20">
        <f t="shared" ref="H54:AD54" si="13">SUM(H55:H56)</f>
        <v>11</v>
      </c>
      <c r="I54" s="17">
        <f t="shared" si="13"/>
        <v>6</v>
      </c>
      <c r="J54" s="20">
        <f t="shared" si="13"/>
        <v>5</v>
      </c>
      <c r="K54" s="17">
        <f t="shared" si="13"/>
        <v>6</v>
      </c>
      <c r="L54" s="19">
        <f t="shared" si="13"/>
        <v>3</v>
      </c>
      <c r="M54" s="17">
        <f t="shared" si="13"/>
        <v>5</v>
      </c>
      <c r="N54" s="19">
        <f t="shared" si="13"/>
        <v>9</v>
      </c>
      <c r="O54" s="17">
        <f t="shared" si="13"/>
        <v>9</v>
      </c>
      <c r="P54" s="19">
        <f t="shared" si="13"/>
        <v>8</v>
      </c>
      <c r="Q54" s="17">
        <f t="shared" si="13"/>
        <v>10</v>
      </c>
      <c r="R54" s="19">
        <f t="shared" si="13"/>
        <v>7</v>
      </c>
      <c r="S54" s="17">
        <f t="shared" si="13"/>
        <v>7</v>
      </c>
      <c r="T54" s="19">
        <f t="shared" si="13"/>
        <v>8</v>
      </c>
      <c r="U54" s="17">
        <f t="shared" si="13"/>
        <v>5</v>
      </c>
      <c r="V54" s="19">
        <f t="shared" si="13"/>
        <v>6</v>
      </c>
      <c r="W54" s="17">
        <f t="shared" si="13"/>
        <v>3</v>
      </c>
      <c r="X54" s="19">
        <f t="shared" si="13"/>
        <v>8</v>
      </c>
      <c r="Y54" s="17">
        <f t="shared" si="13"/>
        <v>2</v>
      </c>
      <c r="Z54" s="19">
        <f t="shared" si="13"/>
        <v>9</v>
      </c>
      <c r="AA54" s="17">
        <f t="shared" si="13"/>
        <v>7</v>
      </c>
      <c r="AB54" s="19">
        <f t="shared" si="13"/>
        <v>8</v>
      </c>
      <c r="AC54" s="17">
        <f t="shared" si="13"/>
        <v>11</v>
      </c>
      <c r="AD54" s="21">
        <f t="shared" si="13"/>
        <v>12</v>
      </c>
    </row>
    <row r="55" spans="1:30" s="22" customFormat="1" ht="17.25" customHeight="1" x14ac:dyDescent="0.15">
      <c r="A55" s="16">
        <v>4100</v>
      </c>
      <c r="B55" s="49">
        <v>4100</v>
      </c>
      <c r="C55" s="50" t="s">
        <v>67</v>
      </c>
      <c r="D55" s="17">
        <f t="shared" si="11"/>
        <v>92</v>
      </c>
      <c r="E55" s="18">
        <f t="shared" si="12"/>
        <v>43</v>
      </c>
      <c r="F55" s="20">
        <f t="shared" si="12"/>
        <v>49</v>
      </c>
      <c r="G55" s="17">
        <v>5</v>
      </c>
      <c r="H55" s="20">
        <v>6</v>
      </c>
      <c r="I55" s="17">
        <v>4</v>
      </c>
      <c r="J55" s="20">
        <v>2</v>
      </c>
      <c r="K55" s="17">
        <v>3</v>
      </c>
      <c r="L55" s="19">
        <v>2</v>
      </c>
      <c r="M55" s="17">
        <v>2</v>
      </c>
      <c r="N55" s="19">
        <v>5</v>
      </c>
      <c r="O55" s="17">
        <v>6</v>
      </c>
      <c r="P55" s="19">
        <v>3</v>
      </c>
      <c r="Q55" s="17">
        <v>2</v>
      </c>
      <c r="R55" s="19">
        <v>5</v>
      </c>
      <c r="S55" s="17">
        <v>7</v>
      </c>
      <c r="T55" s="19">
        <v>6</v>
      </c>
      <c r="U55" s="17">
        <v>3</v>
      </c>
      <c r="V55" s="19">
        <v>2</v>
      </c>
      <c r="W55" s="17">
        <v>1</v>
      </c>
      <c r="X55" s="19">
        <v>3</v>
      </c>
      <c r="Y55" s="17">
        <v>1</v>
      </c>
      <c r="Z55" s="19">
        <v>4</v>
      </c>
      <c r="AA55" s="17">
        <v>3</v>
      </c>
      <c r="AB55" s="19">
        <v>5</v>
      </c>
      <c r="AC55" s="17">
        <v>6</v>
      </c>
      <c r="AD55" s="21">
        <v>6</v>
      </c>
    </row>
    <row r="56" spans="1:30" s="22" customFormat="1" ht="17.25" customHeight="1" x14ac:dyDescent="0.15">
      <c r="A56" s="16">
        <v>4200</v>
      </c>
      <c r="B56" s="49">
        <v>4200</v>
      </c>
      <c r="C56" s="50" t="s">
        <v>68</v>
      </c>
      <c r="D56" s="17">
        <f t="shared" si="11"/>
        <v>78</v>
      </c>
      <c r="E56" s="18">
        <f t="shared" si="12"/>
        <v>33</v>
      </c>
      <c r="F56" s="20">
        <f t="shared" si="12"/>
        <v>45</v>
      </c>
      <c r="G56" s="17">
        <v>0</v>
      </c>
      <c r="H56" s="20">
        <v>5</v>
      </c>
      <c r="I56" s="17">
        <v>2</v>
      </c>
      <c r="J56" s="20">
        <v>3</v>
      </c>
      <c r="K56" s="17">
        <v>3</v>
      </c>
      <c r="L56" s="19">
        <v>1</v>
      </c>
      <c r="M56" s="17">
        <v>3</v>
      </c>
      <c r="N56" s="19">
        <v>4</v>
      </c>
      <c r="O56" s="17">
        <v>3</v>
      </c>
      <c r="P56" s="19">
        <v>5</v>
      </c>
      <c r="Q56" s="17">
        <v>8</v>
      </c>
      <c r="R56" s="19">
        <v>2</v>
      </c>
      <c r="S56" s="17">
        <v>0</v>
      </c>
      <c r="T56" s="19">
        <v>2</v>
      </c>
      <c r="U56" s="17">
        <v>2</v>
      </c>
      <c r="V56" s="19">
        <v>4</v>
      </c>
      <c r="W56" s="17">
        <v>2</v>
      </c>
      <c r="X56" s="19">
        <v>5</v>
      </c>
      <c r="Y56" s="17">
        <v>1</v>
      </c>
      <c r="Z56" s="19">
        <v>5</v>
      </c>
      <c r="AA56" s="17">
        <v>4</v>
      </c>
      <c r="AB56" s="19">
        <v>3</v>
      </c>
      <c r="AC56" s="17">
        <v>5</v>
      </c>
      <c r="AD56" s="21">
        <v>6</v>
      </c>
    </row>
    <row r="57" spans="1:30" s="22" customFormat="1" ht="17.25" customHeight="1" x14ac:dyDescent="0.15">
      <c r="A57" s="16"/>
      <c r="B57" s="49">
        <v>5000</v>
      </c>
      <c r="C57" s="50" t="s">
        <v>69</v>
      </c>
      <c r="D57" s="17">
        <f t="shared" si="11"/>
        <v>106</v>
      </c>
      <c r="E57" s="18">
        <f t="shared" si="12"/>
        <v>35</v>
      </c>
      <c r="F57" s="20">
        <f t="shared" si="12"/>
        <v>71</v>
      </c>
      <c r="G57" s="17">
        <f>SUM(G58:G59)</f>
        <v>5</v>
      </c>
      <c r="H57" s="20">
        <f t="shared" ref="H57:AD57" si="14">SUM(H58:H59)</f>
        <v>6</v>
      </c>
      <c r="I57" s="17">
        <f t="shared" si="14"/>
        <v>2</v>
      </c>
      <c r="J57" s="20">
        <f t="shared" si="14"/>
        <v>6</v>
      </c>
      <c r="K57" s="17">
        <f t="shared" si="14"/>
        <v>4</v>
      </c>
      <c r="L57" s="19">
        <f t="shared" si="14"/>
        <v>6</v>
      </c>
      <c r="M57" s="17">
        <f t="shared" si="14"/>
        <v>5</v>
      </c>
      <c r="N57" s="19">
        <f t="shared" si="14"/>
        <v>5</v>
      </c>
      <c r="O57" s="17">
        <f t="shared" si="14"/>
        <v>1</v>
      </c>
      <c r="P57" s="19">
        <f t="shared" si="14"/>
        <v>6</v>
      </c>
      <c r="Q57" s="17">
        <f t="shared" si="14"/>
        <v>0</v>
      </c>
      <c r="R57" s="19">
        <f t="shared" si="14"/>
        <v>3</v>
      </c>
      <c r="S57" s="17">
        <f t="shared" si="14"/>
        <v>4</v>
      </c>
      <c r="T57" s="19">
        <f t="shared" si="14"/>
        <v>6</v>
      </c>
      <c r="U57" s="17">
        <f t="shared" si="14"/>
        <v>2</v>
      </c>
      <c r="V57" s="19">
        <f t="shared" si="14"/>
        <v>10</v>
      </c>
      <c r="W57" s="17">
        <f t="shared" si="14"/>
        <v>2</v>
      </c>
      <c r="X57" s="19">
        <f t="shared" si="14"/>
        <v>6</v>
      </c>
      <c r="Y57" s="17">
        <f t="shared" si="14"/>
        <v>2</v>
      </c>
      <c r="Z57" s="19">
        <f t="shared" si="14"/>
        <v>6</v>
      </c>
      <c r="AA57" s="17">
        <f t="shared" si="14"/>
        <v>4</v>
      </c>
      <c r="AB57" s="19">
        <f t="shared" si="14"/>
        <v>6</v>
      </c>
      <c r="AC57" s="17">
        <f t="shared" si="14"/>
        <v>4</v>
      </c>
      <c r="AD57" s="21">
        <f t="shared" si="14"/>
        <v>5</v>
      </c>
    </row>
    <row r="58" spans="1:30" s="22" customFormat="1" ht="17.25" customHeight="1" x14ac:dyDescent="0.15">
      <c r="A58" s="16">
        <v>5100</v>
      </c>
      <c r="B58" s="49">
        <v>5100</v>
      </c>
      <c r="C58" s="50" t="s">
        <v>70</v>
      </c>
      <c r="D58" s="17">
        <f t="shared" si="11"/>
        <v>88</v>
      </c>
      <c r="E58" s="18">
        <f t="shared" si="12"/>
        <v>25</v>
      </c>
      <c r="F58" s="20">
        <f t="shared" si="12"/>
        <v>63</v>
      </c>
      <c r="G58" s="17">
        <v>4</v>
      </c>
      <c r="H58" s="20">
        <v>5</v>
      </c>
      <c r="I58" s="17">
        <v>2</v>
      </c>
      <c r="J58" s="20">
        <v>6</v>
      </c>
      <c r="K58" s="17">
        <v>4</v>
      </c>
      <c r="L58" s="19">
        <v>5</v>
      </c>
      <c r="M58" s="17">
        <v>3</v>
      </c>
      <c r="N58" s="19">
        <v>4</v>
      </c>
      <c r="O58" s="17">
        <v>1</v>
      </c>
      <c r="P58" s="19">
        <v>5</v>
      </c>
      <c r="Q58" s="17">
        <v>0</v>
      </c>
      <c r="R58" s="19">
        <v>3</v>
      </c>
      <c r="S58" s="17">
        <v>3</v>
      </c>
      <c r="T58" s="19">
        <v>5</v>
      </c>
      <c r="U58" s="17">
        <v>1</v>
      </c>
      <c r="V58" s="19">
        <v>9</v>
      </c>
      <c r="W58" s="17">
        <v>2</v>
      </c>
      <c r="X58" s="19">
        <v>6</v>
      </c>
      <c r="Y58" s="17">
        <v>2</v>
      </c>
      <c r="Z58" s="19">
        <v>4</v>
      </c>
      <c r="AA58" s="17">
        <v>1</v>
      </c>
      <c r="AB58" s="19">
        <v>6</v>
      </c>
      <c r="AC58" s="17">
        <v>2</v>
      </c>
      <c r="AD58" s="21">
        <v>5</v>
      </c>
    </row>
    <row r="59" spans="1:30" s="22" customFormat="1" ht="30" customHeight="1" x14ac:dyDescent="0.15">
      <c r="A59" s="16">
        <v>5200</v>
      </c>
      <c r="B59" s="49">
        <v>5200</v>
      </c>
      <c r="C59" s="50" t="s">
        <v>71</v>
      </c>
      <c r="D59" s="17">
        <f t="shared" si="11"/>
        <v>18</v>
      </c>
      <c r="E59" s="18">
        <f t="shared" si="12"/>
        <v>10</v>
      </c>
      <c r="F59" s="20">
        <f t="shared" si="12"/>
        <v>8</v>
      </c>
      <c r="G59" s="17">
        <v>1</v>
      </c>
      <c r="H59" s="20">
        <v>1</v>
      </c>
      <c r="I59" s="17">
        <v>0</v>
      </c>
      <c r="J59" s="20">
        <v>0</v>
      </c>
      <c r="K59" s="17">
        <v>0</v>
      </c>
      <c r="L59" s="19">
        <v>1</v>
      </c>
      <c r="M59" s="17">
        <v>2</v>
      </c>
      <c r="N59" s="19">
        <v>1</v>
      </c>
      <c r="O59" s="17">
        <v>0</v>
      </c>
      <c r="P59" s="19">
        <v>1</v>
      </c>
      <c r="Q59" s="17">
        <v>0</v>
      </c>
      <c r="R59" s="19">
        <v>0</v>
      </c>
      <c r="S59" s="17">
        <v>1</v>
      </c>
      <c r="T59" s="19">
        <v>1</v>
      </c>
      <c r="U59" s="17">
        <v>1</v>
      </c>
      <c r="V59" s="19">
        <v>1</v>
      </c>
      <c r="W59" s="17">
        <v>0</v>
      </c>
      <c r="X59" s="19">
        <v>0</v>
      </c>
      <c r="Y59" s="17">
        <v>0</v>
      </c>
      <c r="Z59" s="19">
        <v>2</v>
      </c>
      <c r="AA59" s="17">
        <v>3</v>
      </c>
      <c r="AB59" s="19">
        <v>0</v>
      </c>
      <c r="AC59" s="17">
        <v>2</v>
      </c>
      <c r="AD59" s="21">
        <v>0</v>
      </c>
    </row>
    <row r="60" spans="1:30" s="22" customFormat="1" ht="17.25" customHeight="1" x14ac:dyDescent="0.15">
      <c r="A60" s="16"/>
      <c r="B60" s="49">
        <v>6000</v>
      </c>
      <c r="C60" s="50" t="s">
        <v>72</v>
      </c>
      <c r="D60" s="17">
        <f t="shared" si="11"/>
        <v>237</v>
      </c>
      <c r="E60" s="18">
        <f t="shared" si="12"/>
        <v>97</v>
      </c>
      <c r="F60" s="20">
        <f t="shared" si="12"/>
        <v>140</v>
      </c>
      <c r="G60" s="17">
        <f>SUM(G61:G65)</f>
        <v>10</v>
      </c>
      <c r="H60" s="20">
        <f t="shared" ref="H60:AD60" si="15">SUM(H61:H65)</f>
        <v>10</v>
      </c>
      <c r="I60" s="17">
        <f t="shared" si="15"/>
        <v>1</v>
      </c>
      <c r="J60" s="20">
        <f t="shared" si="15"/>
        <v>13</v>
      </c>
      <c r="K60" s="17">
        <f t="shared" si="15"/>
        <v>11</v>
      </c>
      <c r="L60" s="19">
        <f t="shared" si="15"/>
        <v>10</v>
      </c>
      <c r="M60" s="17">
        <f t="shared" si="15"/>
        <v>16</v>
      </c>
      <c r="N60" s="19">
        <f t="shared" si="15"/>
        <v>8</v>
      </c>
      <c r="O60" s="17">
        <f t="shared" si="15"/>
        <v>9</v>
      </c>
      <c r="P60" s="19">
        <f t="shared" si="15"/>
        <v>14</v>
      </c>
      <c r="Q60" s="17">
        <f t="shared" si="15"/>
        <v>4</v>
      </c>
      <c r="R60" s="19">
        <f t="shared" si="15"/>
        <v>15</v>
      </c>
      <c r="S60" s="17">
        <f t="shared" si="15"/>
        <v>8</v>
      </c>
      <c r="T60" s="19">
        <f t="shared" si="15"/>
        <v>10</v>
      </c>
      <c r="U60" s="17">
        <f t="shared" si="15"/>
        <v>11</v>
      </c>
      <c r="V60" s="19">
        <f t="shared" si="15"/>
        <v>12</v>
      </c>
      <c r="W60" s="17">
        <f t="shared" si="15"/>
        <v>6</v>
      </c>
      <c r="X60" s="19">
        <f t="shared" si="15"/>
        <v>9</v>
      </c>
      <c r="Y60" s="17">
        <f t="shared" si="15"/>
        <v>6</v>
      </c>
      <c r="Z60" s="19">
        <f t="shared" si="15"/>
        <v>13</v>
      </c>
      <c r="AA60" s="17">
        <f t="shared" si="15"/>
        <v>9</v>
      </c>
      <c r="AB60" s="19">
        <f t="shared" si="15"/>
        <v>10</v>
      </c>
      <c r="AC60" s="17">
        <f t="shared" si="15"/>
        <v>6</v>
      </c>
      <c r="AD60" s="21">
        <f t="shared" si="15"/>
        <v>16</v>
      </c>
    </row>
    <row r="61" spans="1:30" s="22" customFormat="1" ht="17.25" customHeight="1" x14ac:dyDescent="0.15">
      <c r="A61" s="16">
        <v>6100</v>
      </c>
      <c r="B61" s="49">
        <v>6100</v>
      </c>
      <c r="C61" s="50" t="s">
        <v>73</v>
      </c>
      <c r="D61" s="17">
        <f t="shared" si="11"/>
        <v>3</v>
      </c>
      <c r="E61" s="18">
        <f t="shared" si="12"/>
        <v>2</v>
      </c>
      <c r="F61" s="20">
        <f t="shared" si="12"/>
        <v>1</v>
      </c>
      <c r="G61" s="17">
        <v>0</v>
      </c>
      <c r="H61" s="20">
        <v>0</v>
      </c>
      <c r="I61" s="17">
        <v>0</v>
      </c>
      <c r="J61" s="20">
        <v>0</v>
      </c>
      <c r="K61" s="17">
        <v>0</v>
      </c>
      <c r="L61" s="19">
        <v>0</v>
      </c>
      <c r="M61" s="17">
        <v>0</v>
      </c>
      <c r="N61" s="19">
        <v>0</v>
      </c>
      <c r="O61" s="17">
        <v>0</v>
      </c>
      <c r="P61" s="19">
        <v>0</v>
      </c>
      <c r="Q61" s="17">
        <v>0</v>
      </c>
      <c r="R61" s="19">
        <v>0</v>
      </c>
      <c r="S61" s="17">
        <v>1</v>
      </c>
      <c r="T61" s="19">
        <v>0</v>
      </c>
      <c r="U61" s="17">
        <v>1</v>
      </c>
      <c r="V61" s="19">
        <v>0</v>
      </c>
      <c r="W61" s="17">
        <v>0</v>
      </c>
      <c r="X61" s="19">
        <v>0</v>
      </c>
      <c r="Y61" s="17">
        <v>0</v>
      </c>
      <c r="Z61" s="19">
        <v>0</v>
      </c>
      <c r="AA61" s="17">
        <v>0</v>
      </c>
      <c r="AB61" s="19">
        <v>0</v>
      </c>
      <c r="AC61" s="17">
        <v>0</v>
      </c>
      <c r="AD61" s="21">
        <v>1</v>
      </c>
    </row>
    <row r="62" spans="1:30" s="22" customFormat="1" ht="17.25" customHeight="1" x14ac:dyDescent="0.15">
      <c r="A62" s="16">
        <v>6200</v>
      </c>
      <c r="B62" s="49">
        <v>6200</v>
      </c>
      <c r="C62" s="50" t="s">
        <v>74</v>
      </c>
      <c r="D62" s="17">
        <f t="shared" si="11"/>
        <v>16</v>
      </c>
      <c r="E62" s="18">
        <f t="shared" si="12"/>
        <v>10</v>
      </c>
      <c r="F62" s="20">
        <f t="shared" si="12"/>
        <v>6</v>
      </c>
      <c r="G62" s="17">
        <v>1</v>
      </c>
      <c r="H62" s="20">
        <v>1</v>
      </c>
      <c r="I62" s="17">
        <v>0</v>
      </c>
      <c r="J62" s="20">
        <v>1</v>
      </c>
      <c r="K62" s="17">
        <v>0</v>
      </c>
      <c r="L62" s="19">
        <v>0</v>
      </c>
      <c r="M62" s="17">
        <v>3</v>
      </c>
      <c r="N62" s="19">
        <v>0</v>
      </c>
      <c r="O62" s="17">
        <v>2</v>
      </c>
      <c r="P62" s="19">
        <v>0</v>
      </c>
      <c r="Q62" s="17">
        <v>1</v>
      </c>
      <c r="R62" s="19">
        <v>1</v>
      </c>
      <c r="S62" s="17">
        <v>0</v>
      </c>
      <c r="T62" s="19">
        <v>1</v>
      </c>
      <c r="U62" s="17">
        <v>1</v>
      </c>
      <c r="V62" s="19">
        <v>0</v>
      </c>
      <c r="W62" s="17">
        <v>1</v>
      </c>
      <c r="X62" s="19">
        <v>0</v>
      </c>
      <c r="Y62" s="17">
        <v>1</v>
      </c>
      <c r="Z62" s="19">
        <v>0</v>
      </c>
      <c r="AA62" s="17">
        <v>0</v>
      </c>
      <c r="AB62" s="19">
        <v>1</v>
      </c>
      <c r="AC62" s="17">
        <v>0</v>
      </c>
      <c r="AD62" s="21">
        <v>1</v>
      </c>
    </row>
    <row r="63" spans="1:30" s="22" customFormat="1" ht="17.25" customHeight="1" x14ac:dyDescent="0.15">
      <c r="A63" s="16">
        <v>6300</v>
      </c>
      <c r="B63" s="49">
        <v>6300</v>
      </c>
      <c r="C63" s="50" t="s">
        <v>75</v>
      </c>
      <c r="D63" s="17">
        <f t="shared" si="11"/>
        <v>41</v>
      </c>
      <c r="E63" s="18">
        <f t="shared" si="12"/>
        <v>20</v>
      </c>
      <c r="F63" s="20">
        <f t="shared" si="12"/>
        <v>21</v>
      </c>
      <c r="G63" s="17">
        <v>2</v>
      </c>
      <c r="H63" s="20">
        <v>3</v>
      </c>
      <c r="I63" s="17">
        <v>0</v>
      </c>
      <c r="J63" s="20">
        <v>3</v>
      </c>
      <c r="K63" s="17">
        <v>4</v>
      </c>
      <c r="L63" s="19">
        <v>0</v>
      </c>
      <c r="M63" s="17">
        <v>1</v>
      </c>
      <c r="N63" s="19">
        <v>3</v>
      </c>
      <c r="O63" s="17">
        <v>1</v>
      </c>
      <c r="P63" s="19">
        <v>2</v>
      </c>
      <c r="Q63" s="17">
        <v>1</v>
      </c>
      <c r="R63" s="19">
        <v>0</v>
      </c>
      <c r="S63" s="17">
        <v>2</v>
      </c>
      <c r="T63" s="19">
        <v>0</v>
      </c>
      <c r="U63" s="17">
        <v>5</v>
      </c>
      <c r="V63" s="19">
        <v>2</v>
      </c>
      <c r="W63" s="17">
        <v>1</v>
      </c>
      <c r="X63" s="19">
        <v>3</v>
      </c>
      <c r="Y63" s="17">
        <v>1</v>
      </c>
      <c r="Z63" s="19">
        <v>2</v>
      </c>
      <c r="AA63" s="17">
        <v>1</v>
      </c>
      <c r="AB63" s="19">
        <v>3</v>
      </c>
      <c r="AC63" s="17">
        <v>1</v>
      </c>
      <c r="AD63" s="21">
        <v>0</v>
      </c>
    </row>
    <row r="64" spans="1:30" s="22" customFormat="1" ht="30" customHeight="1" x14ac:dyDescent="0.15">
      <c r="A64" s="16">
        <v>6400</v>
      </c>
      <c r="B64" s="49">
        <v>6400</v>
      </c>
      <c r="C64" s="50" t="s">
        <v>76</v>
      </c>
      <c r="D64" s="17">
        <f t="shared" si="11"/>
        <v>101</v>
      </c>
      <c r="E64" s="18">
        <f t="shared" si="12"/>
        <v>27</v>
      </c>
      <c r="F64" s="20">
        <f t="shared" si="12"/>
        <v>74</v>
      </c>
      <c r="G64" s="17">
        <v>2</v>
      </c>
      <c r="H64" s="20">
        <v>4</v>
      </c>
      <c r="I64" s="17">
        <v>0</v>
      </c>
      <c r="J64" s="20">
        <v>5</v>
      </c>
      <c r="K64" s="17">
        <v>1</v>
      </c>
      <c r="L64" s="19">
        <v>6</v>
      </c>
      <c r="M64" s="17">
        <v>7</v>
      </c>
      <c r="N64" s="19">
        <v>2</v>
      </c>
      <c r="O64" s="17">
        <v>5</v>
      </c>
      <c r="P64" s="19">
        <v>11</v>
      </c>
      <c r="Q64" s="17">
        <v>1</v>
      </c>
      <c r="R64" s="19">
        <v>12</v>
      </c>
      <c r="S64" s="17">
        <v>3</v>
      </c>
      <c r="T64" s="19">
        <v>7</v>
      </c>
      <c r="U64" s="17">
        <v>1</v>
      </c>
      <c r="V64" s="19">
        <v>4</v>
      </c>
      <c r="W64" s="17">
        <v>2</v>
      </c>
      <c r="X64" s="19">
        <v>3</v>
      </c>
      <c r="Y64" s="17">
        <v>1</v>
      </c>
      <c r="Z64" s="19">
        <v>7</v>
      </c>
      <c r="AA64" s="17">
        <v>2</v>
      </c>
      <c r="AB64" s="19">
        <v>4</v>
      </c>
      <c r="AC64" s="17">
        <v>2</v>
      </c>
      <c r="AD64" s="21">
        <v>9</v>
      </c>
    </row>
    <row r="65" spans="1:30" s="22" customFormat="1" ht="17.25" customHeight="1" x14ac:dyDescent="0.15">
      <c r="A65" s="16">
        <v>6500</v>
      </c>
      <c r="B65" s="49">
        <v>6500</v>
      </c>
      <c r="C65" s="50" t="s">
        <v>77</v>
      </c>
      <c r="D65" s="17">
        <f t="shared" si="11"/>
        <v>76</v>
      </c>
      <c r="E65" s="18">
        <f t="shared" si="12"/>
        <v>38</v>
      </c>
      <c r="F65" s="20">
        <f t="shared" si="12"/>
        <v>38</v>
      </c>
      <c r="G65" s="17">
        <v>5</v>
      </c>
      <c r="H65" s="20">
        <v>2</v>
      </c>
      <c r="I65" s="17">
        <v>1</v>
      </c>
      <c r="J65" s="20">
        <v>4</v>
      </c>
      <c r="K65" s="17">
        <v>6</v>
      </c>
      <c r="L65" s="19">
        <v>4</v>
      </c>
      <c r="M65" s="17">
        <v>5</v>
      </c>
      <c r="N65" s="19">
        <v>3</v>
      </c>
      <c r="O65" s="17">
        <v>1</v>
      </c>
      <c r="P65" s="19">
        <v>1</v>
      </c>
      <c r="Q65" s="17">
        <v>1</v>
      </c>
      <c r="R65" s="19">
        <v>2</v>
      </c>
      <c r="S65" s="17">
        <v>2</v>
      </c>
      <c r="T65" s="19">
        <v>2</v>
      </c>
      <c r="U65" s="17">
        <v>3</v>
      </c>
      <c r="V65" s="19">
        <v>6</v>
      </c>
      <c r="W65" s="17">
        <v>2</v>
      </c>
      <c r="X65" s="19">
        <v>3</v>
      </c>
      <c r="Y65" s="17">
        <v>3</v>
      </c>
      <c r="Z65" s="19">
        <v>4</v>
      </c>
      <c r="AA65" s="17">
        <v>6</v>
      </c>
      <c r="AB65" s="19">
        <v>2</v>
      </c>
      <c r="AC65" s="17">
        <v>3</v>
      </c>
      <c r="AD65" s="21">
        <v>5</v>
      </c>
    </row>
    <row r="66" spans="1:30" s="22" customFormat="1" ht="17.25" customHeight="1" x14ac:dyDescent="0.15">
      <c r="A66" s="16">
        <v>7000</v>
      </c>
      <c r="B66" s="49">
        <v>7000</v>
      </c>
      <c r="C66" s="50" t="s">
        <v>78</v>
      </c>
      <c r="D66" s="17">
        <f t="shared" si="11"/>
        <v>0</v>
      </c>
      <c r="E66" s="18">
        <f t="shared" si="12"/>
        <v>0</v>
      </c>
      <c r="F66" s="20">
        <f t="shared" si="12"/>
        <v>0</v>
      </c>
      <c r="G66" s="17">
        <v>0</v>
      </c>
      <c r="H66" s="20">
        <v>0</v>
      </c>
      <c r="I66" s="17">
        <v>0</v>
      </c>
      <c r="J66" s="20">
        <v>0</v>
      </c>
      <c r="K66" s="17">
        <v>0</v>
      </c>
      <c r="L66" s="19">
        <v>0</v>
      </c>
      <c r="M66" s="17">
        <v>0</v>
      </c>
      <c r="N66" s="19">
        <v>0</v>
      </c>
      <c r="O66" s="17">
        <v>0</v>
      </c>
      <c r="P66" s="19">
        <v>0</v>
      </c>
      <c r="Q66" s="17">
        <v>0</v>
      </c>
      <c r="R66" s="19">
        <v>0</v>
      </c>
      <c r="S66" s="17">
        <v>0</v>
      </c>
      <c r="T66" s="19">
        <v>0</v>
      </c>
      <c r="U66" s="17">
        <v>0</v>
      </c>
      <c r="V66" s="19">
        <v>0</v>
      </c>
      <c r="W66" s="17">
        <v>0</v>
      </c>
      <c r="X66" s="19">
        <v>0</v>
      </c>
      <c r="Y66" s="17">
        <v>0</v>
      </c>
      <c r="Z66" s="19">
        <v>0</v>
      </c>
      <c r="AA66" s="17">
        <v>0</v>
      </c>
      <c r="AB66" s="19">
        <v>0</v>
      </c>
      <c r="AC66" s="17">
        <v>0</v>
      </c>
      <c r="AD66" s="21">
        <v>0</v>
      </c>
    </row>
    <row r="67" spans="1:30" s="22" customFormat="1" ht="17.25" customHeight="1" x14ac:dyDescent="0.15">
      <c r="A67" s="16">
        <v>8000</v>
      </c>
      <c r="B67" s="49">
        <v>8000</v>
      </c>
      <c r="C67" s="50" t="s">
        <v>79</v>
      </c>
      <c r="D67" s="17">
        <f t="shared" si="11"/>
        <v>0</v>
      </c>
      <c r="E67" s="18">
        <f t="shared" si="12"/>
        <v>0</v>
      </c>
      <c r="F67" s="20">
        <f t="shared" si="12"/>
        <v>0</v>
      </c>
      <c r="G67" s="17">
        <v>0</v>
      </c>
      <c r="H67" s="20">
        <v>0</v>
      </c>
      <c r="I67" s="17">
        <v>0</v>
      </c>
      <c r="J67" s="20">
        <v>0</v>
      </c>
      <c r="K67" s="17">
        <v>0</v>
      </c>
      <c r="L67" s="19">
        <v>0</v>
      </c>
      <c r="M67" s="17">
        <v>0</v>
      </c>
      <c r="N67" s="19">
        <v>0</v>
      </c>
      <c r="O67" s="17">
        <v>0</v>
      </c>
      <c r="P67" s="19">
        <v>0</v>
      </c>
      <c r="Q67" s="17">
        <v>0</v>
      </c>
      <c r="R67" s="19">
        <v>0</v>
      </c>
      <c r="S67" s="17">
        <v>0</v>
      </c>
      <c r="T67" s="19">
        <v>0</v>
      </c>
      <c r="U67" s="17">
        <v>0</v>
      </c>
      <c r="V67" s="19">
        <v>0</v>
      </c>
      <c r="W67" s="17">
        <v>0</v>
      </c>
      <c r="X67" s="19">
        <v>0</v>
      </c>
      <c r="Y67" s="17">
        <v>0</v>
      </c>
      <c r="Z67" s="19">
        <v>0</v>
      </c>
      <c r="AA67" s="17">
        <v>0</v>
      </c>
      <c r="AB67" s="19">
        <v>0</v>
      </c>
      <c r="AC67" s="17">
        <v>0</v>
      </c>
      <c r="AD67" s="21">
        <v>0</v>
      </c>
    </row>
    <row r="68" spans="1:30" s="22" customFormat="1" ht="17.25" customHeight="1" x14ac:dyDescent="0.15">
      <c r="A68" s="16"/>
      <c r="B68" s="49">
        <v>9000</v>
      </c>
      <c r="C68" s="50" t="s">
        <v>80</v>
      </c>
      <c r="D68" s="17">
        <f t="shared" si="11"/>
        <v>2429</v>
      </c>
      <c r="E68" s="18">
        <f t="shared" si="12"/>
        <v>1050</v>
      </c>
      <c r="F68" s="20">
        <f t="shared" si="12"/>
        <v>1379</v>
      </c>
      <c r="G68" s="17">
        <f>G69+G72+G81+G86+G87</f>
        <v>118</v>
      </c>
      <c r="H68" s="20">
        <f t="shared" ref="H68:AD68" si="16">H69+H72+H81+H86+H87</f>
        <v>137</v>
      </c>
      <c r="I68" s="17">
        <f t="shared" si="16"/>
        <v>77</v>
      </c>
      <c r="J68" s="20">
        <f t="shared" si="16"/>
        <v>121</v>
      </c>
      <c r="K68" s="17">
        <f t="shared" si="16"/>
        <v>94</v>
      </c>
      <c r="L68" s="19">
        <f t="shared" si="16"/>
        <v>111</v>
      </c>
      <c r="M68" s="17">
        <f t="shared" si="16"/>
        <v>76</v>
      </c>
      <c r="N68" s="19">
        <f t="shared" si="16"/>
        <v>114</v>
      </c>
      <c r="O68" s="17">
        <f t="shared" si="16"/>
        <v>69</v>
      </c>
      <c r="P68" s="19">
        <f t="shared" si="16"/>
        <v>134</v>
      </c>
      <c r="Q68" s="17">
        <f t="shared" si="16"/>
        <v>65</v>
      </c>
      <c r="R68" s="19">
        <f t="shared" si="16"/>
        <v>115</v>
      </c>
      <c r="S68" s="17">
        <f t="shared" si="16"/>
        <v>79</v>
      </c>
      <c r="T68" s="19">
        <f t="shared" si="16"/>
        <v>87</v>
      </c>
      <c r="U68" s="17">
        <f t="shared" si="16"/>
        <v>79</v>
      </c>
      <c r="V68" s="19">
        <f t="shared" si="16"/>
        <v>103</v>
      </c>
      <c r="W68" s="17">
        <f t="shared" si="16"/>
        <v>75</v>
      </c>
      <c r="X68" s="19">
        <f t="shared" si="16"/>
        <v>103</v>
      </c>
      <c r="Y68" s="17">
        <f t="shared" si="16"/>
        <v>98</v>
      </c>
      <c r="Z68" s="19">
        <f t="shared" si="16"/>
        <v>109</v>
      </c>
      <c r="AA68" s="17">
        <f t="shared" si="16"/>
        <v>108</v>
      </c>
      <c r="AB68" s="19">
        <f t="shared" si="16"/>
        <v>121</v>
      </c>
      <c r="AC68" s="17">
        <f t="shared" si="16"/>
        <v>112</v>
      </c>
      <c r="AD68" s="21">
        <f t="shared" si="16"/>
        <v>124</v>
      </c>
    </row>
    <row r="69" spans="1:30" s="22" customFormat="1" ht="30" customHeight="1" x14ac:dyDescent="0.15">
      <c r="A69" s="16"/>
      <c r="B69" s="49">
        <v>9100</v>
      </c>
      <c r="C69" s="50" t="s">
        <v>81</v>
      </c>
      <c r="D69" s="17">
        <f t="shared" si="11"/>
        <v>102</v>
      </c>
      <c r="E69" s="18">
        <f t="shared" si="12"/>
        <v>46</v>
      </c>
      <c r="F69" s="20">
        <f t="shared" si="12"/>
        <v>56</v>
      </c>
      <c r="G69" s="17">
        <f>SUM(G70:G71)</f>
        <v>8</v>
      </c>
      <c r="H69" s="20">
        <f t="shared" ref="H69:AD69" si="17">SUM(H70:H71)</f>
        <v>6</v>
      </c>
      <c r="I69" s="17">
        <f t="shared" si="17"/>
        <v>6</v>
      </c>
      <c r="J69" s="20">
        <f t="shared" si="17"/>
        <v>11</v>
      </c>
      <c r="K69" s="17">
        <f t="shared" si="17"/>
        <v>6</v>
      </c>
      <c r="L69" s="19">
        <f t="shared" si="17"/>
        <v>4</v>
      </c>
      <c r="M69" s="17">
        <f t="shared" si="17"/>
        <v>3</v>
      </c>
      <c r="N69" s="19">
        <f t="shared" si="17"/>
        <v>4</v>
      </c>
      <c r="O69" s="17">
        <f t="shared" si="17"/>
        <v>3</v>
      </c>
      <c r="P69" s="19">
        <f t="shared" si="17"/>
        <v>4</v>
      </c>
      <c r="Q69" s="17">
        <f t="shared" si="17"/>
        <v>0</v>
      </c>
      <c r="R69" s="19">
        <f t="shared" si="17"/>
        <v>2</v>
      </c>
      <c r="S69" s="17">
        <f t="shared" si="17"/>
        <v>1</v>
      </c>
      <c r="T69" s="19">
        <f t="shared" si="17"/>
        <v>2</v>
      </c>
      <c r="U69" s="17">
        <f t="shared" si="17"/>
        <v>3</v>
      </c>
      <c r="V69" s="19">
        <f t="shared" si="17"/>
        <v>3</v>
      </c>
      <c r="W69" s="17">
        <f t="shared" si="17"/>
        <v>4</v>
      </c>
      <c r="X69" s="19">
        <f t="shared" si="17"/>
        <v>2</v>
      </c>
      <c r="Y69" s="17">
        <f t="shared" si="17"/>
        <v>3</v>
      </c>
      <c r="Z69" s="19">
        <f t="shared" si="17"/>
        <v>8</v>
      </c>
      <c r="AA69" s="17">
        <f t="shared" si="17"/>
        <v>4</v>
      </c>
      <c r="AB69" s="19">
        <f t="shared" si="17"/>
        <v>6</v>
      </c>
      <c r="AC69" s="17">
        <f t="shared" si="17"/>
        <v>5</v>
      </c>
      <c r="AD69" s="21">
        <f t="shared" si="17"/>
        <v>4</v>
      </c>
    </row>
    <row r="70" spans="1:30" s="22" customFormat="1" ht="17.25" customHeight="1" x14ac:dyDescent="0.15">
      <c r="A70" s="16">
        <v>9101</v>
      </c>
      <c r="B70" s="49">
        <v>9101</v>
      </c>
      <c r="C70" s="50" t="s">
        <v>82</v>
      </c>
      <c r="D70" s="17">
        <f t="shared" si="11"/>
        <v>51</v>
      </c>
      <c r="E70" s="18">
        <f t="shared" si="12"/>
        <v>21</v>
      </c>
      <c r="F70" s="20">
        <f t="shared" si="12"/>
        <v>30</v>
      </c>
      <c r="G70" s="17">
        <v>1</v>
      </c>
      <c r="H70" s="20">
        <v>3</v>
      </c>
      <c r="I70" s="17">
        <v>2</v>
      </c>
      <c r="J70" s="20">
        <v>2</v>
      </c>
      <c r="K70" s="17">
        <v>4</v>
      </c>
      <c r="L70" s="19">
        <v>3</v>
      </c>
      <c r="M70" s="17">
        <v>3</v>
      </c>
      <c r="N70" s="19">
        <v>4</v>
      </c>
      <c r="O70" s="17">
        <v>1</v>
      </c>
      <c r="P70" s="19">
        <v>3</v>
      </c>
      <c r="Q70" s="17">
        <v>0</v>
      </c>
      <c r="R70" s="19">
        <v>1</v>
      </c>
      <c r="S70" s="17">
        <v>1</v>
      </c>
      <c r="T70" s="19">
        <v>0</v>
      </c>
      <c r="U70" s="17">
        <v>0</v>
      </c>
      <c r="V70" s="19">
        <v>2</v>
      </c>
      <c r="W70" s="17">
        <v>1</v>
      </c>
      <c r="X70" s="19">
        <v>2</v>
      </c>
      <c r="Y70" s="17">
        <v>2</v>
      </c>
      <c r="Z70" s="19">
        <v>4</v>
      </c>
      <c r="AA70" s="17">
        <v>4</v>
      </c>
      <c r="AB70" s="19">
        <v>4</v>
      </c>
      <c r="AC70" s="17">
        <v>2</v>
      </c>
      <c r="AD70" s="21">
        <v>2</v>
      </c>
    </row>
    <row r="71" spans="1:30" s="22" customFormat="1" ht="17.25" customHeight="1" x14ac:dyDescent="0.15">
      <c r="A71" s="16">
        <v>9102</v>
      </c>
      <c r="B71" s="49">
        <v>9102</v>
      </c>
      <c r="C71" s="50" t="s">
        <v>83</v>
      </c>
      <c r="D71" s="17">
        <f t="shared" si="11"/>
        <v>51</v>
      </c>
      <c r="E71" s="18">
        <f t="shared" si="12"/>
        <v>25</v>
      </c>
      <c r="F71" s="20">
        <f t="shared" si="12"/>
        <v>26</v>
      </c>
      <c r="G71" s="17">
        <v>7</v>
      </c>
      <c r="H71" s="20">
        <v>3</v>
      </c>
      <c r="I71" s="17">
        <v>4</v>
      </c>
      <c r="J71" s="20">
        <v>9</v>
      </c>
      <c r="K71" s="17">
        <v>2</v>
      </c>
      <c r="L71" s="19">
        <v>1</v>
      </c>
      <c r="M71" s="17">
        <v>0</v>
      </c>
      <c r="N71" s="19">
        <v>0</v>
      </c>
      <c r="O71" s="17">
        <v>2</v>
      </c>
      <c r="P71" s="19">
        <v>1</v>
      </c>
      <c r="Q71" s="17">
        <v>0</v>
      </c>
      <c r="R71" s="19">
        <v>1</v>
      </c>
      <c r="S71" s="17">
        <v>0</v>
      </c>
      <c r="T71" s="19">
        <v>2</v>
      </c>
      <c r="U71" s="17">
        <v>3</v>
      </c>
      <c r="V71" s="19">
        <v>1</v>
      </c>
      <c r="W71" s="17">
        <v>3</v>
      </c>
      <c r="X71" s="19">
        <v>0</v>
      </c>
      <c r="Y71" s="17">
        <v>1</v>
      </c>
      <c r="Z71" s="19">
        <v>4</v>
      </c>
      <c r="AA71" s="17">
        <v>0</v>
      </c>
      <c r="AB71" s="19">
        <v>2</v>
      </c>
      <c r="AC71" s="17">
        <v>3</v>
      </c>
      <c r="AD71" s="21">
        <v>2</v>
      </c>
    </row>
    <row r="72" spans="1:30" s="22" customFormat="1" ht="17.25" customHeight="1" x14ac:dyDescent="0.15">
      <c r="A72" s="16"/>
      <c r="B72" s="49">
        <v>9200</v>
      </c>
      <c r="C72" s="50" t="s">
        <v>84</v>
      </c>
      <c r="D72" s="17">
        <f t="shared" si="11"/>
        <v>1326</v>
      </c>
      <c r="E72" s="18">
        <f t="shared" si="12"/>
        <v>532</v>
      </c>
      <c r="F72" s="20">
        <f t="shared" si="12"/>
        <v>794</v>
      </c>
      <c r="G72" s="17">
        <f>SUM(G73:G80)</f>
        <v>61</v>
      </c>
      <c r="H72" s="20">
        <f t="shared" ref="H72:AD72" si="18">SUM(H73:H80)</f>
        <v>78</v>
      </c>
      <c r="I72" s="17">
        <f t="shared" si="18"/>
        <v>36</v>
      </c>
      <c r="J72" s="20">
        <f t="shared" si="18"/>
        <v>64</v>
      </c>
      <c r="K72" s="17">
        <f t="shared" si="18"/>
        <v>44</v>
      </c>
      <c r="L72" s="19">
        <f t="shared" si="18"/>
        <v>62</v>
      </c>
      <c r="M72" s="17">
        <f t="shared" si="18"/>
        <v>34</v>
      </c>
      <c r="N72" s="19">
        <f t="shared" si="18"/>
        <v>60</v>
      </c>
      <c r="O72" s="17">
        <f t="shared" si="18"/>
        <v>31</v>
      </c>
      <c r="P72" s="19">
        <f t="shared" si="18"/>
        <v>77</v>
      </c>
      <c r="Q72" s="17">
        <f t="shared" si="18"/>
        <v>38</v>
      </c>
      <c r="R72" s="19">
        <f t="shared" si="18"/>
        <v>63</v>
      </c>
      <c r="S72" s="17">
        <f t="shared" si="18"/>
        <v>38</v>
      </c>
      <c r="T72" s="19">
        <f t="shared" si="18"/>
        <v>48</v>
      </c>
      <c r="U72" s="17">
        <f t="shared" si="18"/>
        <v>41</v>
      </c>
      <c r="V72" s="19">
        <f t="shared" si="18"/>
        <v>63</v>
      </c>
      <c r="W72" s="17">
        <f t="shared" si="18"/>
        <v>42</v>
      </c>
      <c r="X72" s="19">
        <f t="shared" si="18"/>
        <v>61</v>
      </c>
      <c r="Y72" s="17">
        <f t="shared" si="18"/>
        <v>53</v>
      </c>
      <c r="Z72" s="19">
        <f t="shared" si="18"/>
        <v>67</v>
      </c>
      <c r="AA72" s="17">
        <f t="shared" si="18"/>
        <v>62</v>
      </c>
      <c r="AB72" s="19">
        <f t="shared" si="18"/>
        <v>72</v>
      </c>
      <c r="AC72" s="17">
        <f t="shared" si="18"/>
        <v>52</v>
      </c>
      <c r="AD72" s="21">
        <f t="shared" si="18"/>
        <v>79</v>
      </c>
    </row>
    <row r="73" spans="1:30" s="22" customFormat="1" ht="17.25" customHeight="1" x14ac:dyDescent="0.15">
      <c r="A73" s="16">
        <v>9201</v>
      </c>
      <c r="B73" s="49">
        <v>9201</v>
      </c>
      <c r="C73" s="50" t="s">
        <v>85</v>
      </c>
      <c r="D73" s="17">
        <f t="shared" si="11"/>
        <v>17</v>
      </c>
      <c r="E73" s="18">
        <f t="shared" si="12"/>
        <v>4</v>
      </c>
      <c r="F73" s="20">
        <f t="shared" si="12"/>
        <v>13</v>
      </c>
      <c r="G73" s="17">
        <v>0</v>
      </c>
      <c r="H73" s="20">
        <v>1</v>
      </c>
      <c r="I73" s="17">
        <v>0</v>
      </c>
      <c r="J73" s="20">
        <v>1</v>
      </c>
      <c r="K73" s="17">
        <v>0</v>
      </c>
      <c r="L73" s="19">
        <v>1</v>
      </c>
      <c r="M73" s="17">
        <v>0</v>
      </c>
      <c r="N73" s="19">
        <v>1</v>
      </c>
      <c r="O73" s="17">
        <v>0</v>
      </c>
      <c r="P73" s="19">
        <v>2</v>
      </c>
      <c r="Q73" s="17">
        <v>1</v>
      </c>
      <c r="R73" s="19">
        <v>2</v>
      </c>
      <c r="S73" s="17">
        <v>0</v>
      </c>
      <c r="T73" s="19">
        <v>2</v>
      </c>
      <c r="U73" s="17">
        <v>0</v>
      </c>
      <c r="V73" s="19">
        <v>0</v>
      </c>
      <c r="W73" s="17">
        <v>3</v>
      </c>
      <c r="X73" s="19">
        <v>2</v>
      </c>
      <c r="Y73" s="17">
        <v>0</v>
      </c>
      <c r="Z73" s="19">
        <v>0</v>
      </c>
      <c r="AA73" s="17">
        <v>0</v>
      </c>
      <c r="AB73" s="19">
        <v>1</v>
      </c>
      <c r="AC73" s="17">
        <v>0</v>
      </c>
      <c r="AD73" s="21">
        <v>0</v>
      </c>
    </row>
    <row r="74" spans="1:30" s="22" customFormat="1" ht="30" customHeight="1" x14ac:dyDescent="0.15">
      <c r="A74" s="16">
        <v>9202</v>
      </c>
      <c r="B74" s="49">
        <v>9202</v>
      </c>
      <c r="C74" s="50" t="s">
        <v>86</v>
      </c>
      <c r="D74" s="17">
        <f t="shared" si="11"/>
        <v>172</v>
      </c>
      <c r="E74" s="18">
        <f t="shared" si="12"/>
        <v>94</v>
      </c>
      <c r="F74" s="20">
        <f t="shared" si="12"/>
        <v>78</v>
      </c>
      <c r="G74" s="17">
        <v>5</v>
      </c>
      <c r="H74" s="20">
        <v>10</v>
      </c>
      <c r="I74" s="17">
        <v>10</v>
      </c>
      <c r="J74" s="20">
        <v>9</v>
      </c>
      <c r="K74" s="17">
        <v>12</v>
      </c>
      <c r="L74" s="19">
        <v>3</v>
      </c>
      <c r="M74" s="17">
        <v>2</v>
      </c>
      <c r="N74" s="19">
        <v>5</v>
      </c>
      <c r="O74" s="17">
        <v>9</v>
      </c>
      <c r="P74" s="19">
        <v>8</v>
      </c>
      <c r="Q74" s="17">
        <v>6</v>
      </c>
      <c r="R74" s="19">
        <v>8</v>
      </c>
      <c r="S74" s="17">
        <v>9</v>
      </c>
      <c r="T74" s="19">
        <v>8</v>
      </c>
      <c r="U74" s="17">
        <v>5</v>
      </c>
      <c r="V74" s="19">
        <v>5</v>
      </c>
      <c r="W74" s="17">
        <v>7</v>
      </c>
      <c r="X74" s="19">
        <v>5</v>
      </c>
      <c r="Y74" s="17">
        <v>9</v>
      </c>
      <c r="Z74" s="19">
        <v>6</v>
      </c>
      <c r="AA74" s="17">
        <v>12</v>
      </c>
      <c r="AB74" s="19">
        <v>5</v>
      </c>
      <c r="AC74" s="17">
        <v>8</v>
      </c>
      <c r="AD74" s="21">
        <v>6</v>
      </c>
    </row>
    <row r="75" spans="1:30" s="22" customFormat="1" ht="17.25" customHeight="1" x14ac:dyDescent="0.15">
      <c r="A75" s="16">
        <v>9203</v>
      </c>
      <c r="B75" s="49">
        <v>9203</v>
      </c>
      <c r="C75" s="50" t="s">
        <v>87</v>
      </c>
      <c r="D75" s="17">
        <f t="shared" si="11"/>
        <v>116</v>
      </c>
      <c r="E75" s="18">
        <f t="shared" si="12"/>
        <v>56</v>
      </c>
      <c r="F75" s="20">
        <f t="shared" si="12"/>
        <v>60</v>
      </c>
      <c r="G75" s="17">
        <v>10</v>
      </c>
      <c r="H75" s="20">
        <v>5</v>
      </c>
      <c r="I75" s="17">
        <v>2</v>
      </c>
      <c r="J75" s="20">
        <v>3</v>
      </c>
      <c r="K75" s="17">
        <v>5</v>
      </c>
      <c r="L75" s="19">
        <v>8</v>
      </c>
      <c r="M75" s="17">
        <v>4</v>
      </c>
      <c r="N75" s="19">
        <v>2</v>
      </c>
      <c r="O75" s="17">
        <v>3</v>
      </c>
      <c r="P75" s="19">
        <v>7</v>
      </c>
      <c r="Q75" s="17">
        <v>3</v>
      </c>
      <c r="R75" s="19">
        <v>4</v>
      </c>
      <c r="S75" s="17">
        <v>3</v>
      </c>
      <c r="T75" s="19">
        <v>6</v>
      </c>
      <c r="U75" s="17">
        <v>5</v>
      </c>
      <c r="V75" s="19">
        <v>2</v>
      </c>
      <c r="W75" s="17">
        <v>6</v>
      </c>
      <c r="X75" s="19">
        <v>4</v>
      </c>
      <c r="Y75" s="17">
        <v>3</v>
      </c>
      <c r="Z75" s="19">
        <v>8</v>
      </c>
      <c r="AA75" s="17">
        <v>4</v>
      </c>
      <c r="AB75" s="19">
        <v>6</v>
      </c>
      <c r="AC75" s="17">
        <v>8</v>
      </c>
      <c r="AD75" s="21">
        <v>5</v>
      </c>
    </row>
    <row r="76" spans="1:30" s="22" customFormat="1" ht="17.25" customHeight="1" x14ac:dyDescent="0.15">
      <c r="A76" s="16">
        <v>9204</v>
      </c>
      <c r="B76" s="49">
        <v>9204</v>
      </c>
      <c r="C76" s="50" t="s">
        <v>88</v>
      </c>
      <c r="D76" s="17">
        <f t="shared" si="11"/>
        <v>92</v>
      </c>
      <c r="E76" s="18">
        <f t="shared" si="12"/>
        <v>26</v>
      </c>
      <c r="F76" s="20">
        <f t="shared" si="12"/>
        <v>66</v>
      </c>
      <c r="G76" s="17">
        <v>5</v>
      </c>
      <c r="H76" s="20">
        <v>6</v>
      </c>
      <c r="I76" s="17">
        <v>0</v>
      </c>
      <c r="J76" s="20">
        <v>4</v>
      </c>
      <c r="K76" s="17">
        <v>2</v>
      </c>
      <c r="L76" s="19">
        <v>6</v>
      </c>
      <c r="M76" s="17">
        <v>3</v>
      </c>
      <c r="N76" s="19">
        <v>7</v>
      </c>
      <c r="O76" s="17">
        <v>2</v>
      </c>
      <c r="P76" s="19">
        <v>3</v>
      </c>
      <c r="Q76" s="17">
        <v>2</v>
      </c>
      <c r="R76" s="19">
        <v>6</v>
      </c>
      <c r="S76" s="17">
        <v>2</v>
      </c>
      <c r="T76" s="19">
        <v>2</v>
      </c>
      <c r="U76" s="17">
        <v>1</v>
      </c>
      <c r="V76" s="19">
        <v>8</v>
      </c>
      <c r="W76" s="17">
        <v>3</v>
      </c>
      <c r="X76" s="19">
        <v>4</v>
      </c>
      <c r="Y76" s="17">
        <v>3</v>
      </c>
      <c r="Z76" s="19">
        <v>4</v>
      </c>
      <c r="AA76" s="17">
        <v>1</v>
      </c>
      <c r="AB76" s="19">
        <v>10</v>
      </c>
      <c r="AC76" s="17">
        <v>2</v>
      </c>
      <c r="AD76" s="21">
        <v>6</v>
      </c>
    </row>
    <row r="77" spans="1:30" s="22" customFormat="1" ht="17.25" customHeight="1" x14ac:dyDescent="0.15">
      <c r="A77" s="16">
        <v>9205</v>
      </c>
      <c r="B77" s="49">
        <v>9205</v>
      </c>
      <c r="C77" s="50" t="s">
        <v>89</v>
      </c>
      <c r="D77" s="17">
        <f t="shared" si="11"/>
        <v>24</v>
      </c>
      <c r="E77" s="18">
        <f t="shared" si="12"/>
        <v>9</v>
      </c>
      <c r="F77" s="20">
        <f t="shared" si="12"/>
        <v>15</v>
      </c>
      <c r="G77" s="17">
        <v>3</v>
      </c>
      <c r="H77" s="20">
        <v>2</v>
      </c>
      <c r="I77" s="17">
        <v>2</v>
      </c>
      <c r="J77" s="20">
        <v>1</v>
      </c>
      <c r="K77" s="17">
        <v>1</v>
      </c>
      <c r="L77" s="19">
        <v>1</v>
      </c>
      <c r="M77" s="17">
        <v>0</v>
      </c>
      <c r="N77" s="19">
        <v>2</v>
      </c>
      <c r="O77" s="17">
        <v>0</v>
      </c>
      <c r="P77" s="19">
        <v>0</v>
      </c>
      <c r="Q77" s="17">
        <v>1</v>
      </c>
      <c r="R77" s="19">
        <v>1</v>
      </c>
      <c r="S77" s="17">
        <v>0</v>
      </c>
      <c r="T77" s="19">
        <v>2</v>
      </c>
      <c r="U77" s="17">
        <v>0</v>
      </c>
      <c r="V77" s="19">
        <v>5</v>
      </c>
      <c r="W77" s="17">
        <v>1</v>
      </c>
      <c r="X77" s="19">
        <v>1</v>
      </c>
      <c r="Y77" s="17">
        <v>1</v>
      </c>
      <c r="Z77" s="19">
        <v>0</v>
      </c>
      <c r="AA77" s="17">
        <v>0</v>
      </c>
      <c r="AB77" s="19">
        <v>0</v>
      </c>
      <c r="AC77" s="17">
        <v>0</v>
      </c>
      <c r="AD77" s="21">
        <v>0</v>
      </c>
    </row>
    <row r="78" spans="1:30" s="22" customFormat="1" ht="17.25" customHeight="1" x14ac:dyDescent="0.15">
      <c r="A78" s="16">
        <v>9206</v>
      </c>
      <c r="B78" s="49">
        <v>9206</v>
      </c>
      <c r="C78" s="50" t="s">
        <v>90</v>
      </c>
      <c r="D78" s="17">
        <f t="shared" si="11"/>
        <v>349</v>
      </c>
      <c r="E78" s="18">
        <f t="shared" si="12"/>
        <v>168</v>
      </c>
      <c r="F78" s="20">
        <f t="shared" si="12"/>
        <v>181</v>
      </c>
      <c r="G78" s="17">
        <v>20</v>
      </c>
      <c r="H78" s="20">
        <v>21</v>
      </c>
      <c r="I78" s="17">
        <v>8</v>
      </c>
      <c r="J78" s="20">
        <v>15</v>
      </c>
      <c r="K78" s="17">
        <v>11</v>
      </c>
      <c r="L78" s="19">
        <v>11</v>
      </c>
      <c r="M78" s="17">
        <v>12</v>
      </c>
      <c r="N78" s="19">
        <v>14</v>
      </c>
      <c r="O78" s="17">
        <v>10</v>
      </c>
      <c r="P78" s="19">
        <v>14</v>
      </c>
      <c r="Q78" s="17">
        <v>13</v>
      </c>
      <c r="R78" s="19">
        <v>15</v>
      </c>
      <c r="S78" s="17">
        <v>12</v>
      </c>
      <c r="T78" s="19">
        <v>8</v>
      </c>
      <c r="U78" s="17">
        <v>12</v>
      </c>
      <c r="V78" s="19">
        <v>10</v>
      </c>
      <c r="W78" s="17">
        <v>11</v>
      </c>
      <c r="X78" s="19">
        <v>17</v>
      </c>
      <c r="Y78" s="17">
        <v>19</v>
      </c>
      <c r="Z78" s="19">
        <v>19</v>
      </c>
      <c r="AA78" s="17">
        <v>21</v>
      </c>
      <c r="AB78" s="19">
        <v>20</v>
      </c>
      <c r="AC78" s="17">
        <v>19</v>
      </c>
      <c r="AD78" s="21">
        <v>17</v>
      </c>
    </row>
    <row r="79" spans="1:30" s="22" customFormat="1" ht="30" customHeight="1" x14ac:dyDescent="0.15">
      <c r="A79" s="16">
        <v>9207</v>
      </c>
      <c r="B79" s="49">
        <v>9207</v>
      </c>
      <c r="C79" s="50" t="s">
        <v>91</v>
      </c>
      <c r="D79" s="17">
        <f t="shared" si="11"/>
        <v>528</v>
      </c>
      <c r="E79" s="18">
        <f t="shared" si="12"/>
        <v>162</v>
      </c>
      <c r="F79" s="20">
        <f t="shared" si="12"/>
        <v>366</v>
      </c>
      <c r="G79" s="17">
        <v>16</v>
      </c>
      <c r="H79" s="20">
        <v>32</v>
      </c>
      <c r="I79" s="17">
        <v>13</v>
      </c>
      <c r="J79" s="20">
        <v>29</v>
      </c>
      <c r="K79" s="17">
        <v>12</v>
      </c>
      <c r="L79" s="19">
        <v>32</v>
      </c>
      <c r="M79" s="17">
        <v>11</v>
      </c>
      <c r="N79" s="19">
        <v>26</v>
      </c>
      <c r="O79" s="17">
        <v>7</v>
      </c>
      <c r="P79" s="19">
        <v>41</v>
      </c>
      <c r="Q79" s="17">
        <v>11</v>
      </c>
      <c r="R79" s="19">
        <v>27</v>
      </c>
      <c r="S79" s="17">
        <v>12</v>
      </c>
      <c r="T79" s="19">
        <v>19</v>
      </c>
      <c r="U79" s="17">
        <v>18</v>
      </c>
      <c r="V79" s="19">
        <v>31</v>
      </c>
      <c r="W79" s="17">
        <v>10</v>
      </c>
      <c r="X79" s="19">
        <v>28</v>
      </c>
      <c r="Y79" s="17">
        <v>18</v>
      </c>
      <c r="Z79" s="19">
        <v>29</v>
      </c>
      <c r="AA79" s="17">
        <v>21</v>
      </c>
      <c r="AB79" s="19">
        <v>28</v>
      </c>
      <c r="AC79" s="17">
        <v>13</v>
      </c>
      <c r="AD79" s="21">
        <v>44</v>
      </c>
    </row>
    <row r="80" spans="1:30" s="22" customFormat="1" ht="17.25" customHeight="1" x14ac:dyDescent="0.15">
      <c r="A80" s="16">
        <v>9208</v>
      </c>
      <c r="B80" s="49">
        <v>9208</v>
      </c>
      <c r="C80" s="50" t="s">
        <v>92</v>
      </c>
      <c r="D80" s="17">
        <f t="shared" si="11"/>
        <v>28</v>
      </c>
      <c r="E80" s="18">
        <f t="shared" si="12"/>
        <v>13</v>
      </c>
      <c r="F80" s="20">
        <f t="shared" si="12"/>
        <v>15</v>
      </c>
      <c r="G80" s="17">
        <v>2</v>
      </c>
      <c r="H80" s="20">
        <v>1</v>
      </c>
      <c r="I80" s="17">
        <v>1</v>
      </c>
      <c r="J80" s="20">
        <v>2</v>
      </c>
      <c r="K80" s="17">
        <v>1</v>
      </c>
      <c r="L80" s="19">
        <v>0</v>
      </c>
      <c r="M80" s="17">
        <v>2</v>
      </c>
      <c r="N80" s="19">
        <v>3</v>
      </c>
      <c r="O80" s="17">
        <v>0</v>
      </c>
      <c r="P80" s="19">
        <v>2</v>
      </c>
      <c r="Q80" s="17">
        <v>1</v>
      </c>
      <c r="R80" s="19">
        <v>0</v>
      </c>
      <c r="S80" s="17">
        <v>0</v>
      </c>
      <c r="T80" s="19">
        <v>1</v>
      </c>
      <c r="U80" s="17">
        <v>0</v>
      </c>
      <c r="V80" s="19">
        <v>2</v>
      </c>
      <c r="W80" s="17">
        <v>1</v>
      </c>
      <c r="X80" s="19">
        <v>0</v>
      </c>
      <c r="Y80" s="17">
        <v>0</v>
      </c>
      <c r="Z80" s="19">
        <v>1</v>
      </c>
      <c r="AA80" s="17">
        <v>3</v>
      </c>
      <c r="AB80" s="19">
        <v>2</v>
      </c>
      <c r="AC80" s="17">
        <v>2</v>
      </c>
      <c r="AD80" s="21">
        <v>1</v>
      </c>
    </row>
    <row r="81" spans="1:30" s="22" customFormat="1" ht="17.25" customHeight="1" x14ac:dyDescent="0.15">
      <c r="A81" s="16"/>
      <c r="B81" s="49">
        <v>9300</v>
      </c>
      <c r="C81" s="50" t="s">
        <v>93</v>
      </c>
      <c r="D81" s="17">
        <f t="shared" si="11"/>
        <v>825</v>
      </c>
      <c r="E81" s="18">
        <f t="shared" si="12"/>
        <v>382</v>
      </c>
      <c r="F81" s="20">
        <f t="shared" si="12"/>
        <v>443</v>
      </c>
      <c r="G81" s="17">
        <f>SUM(G82:G85)</f>
        <v>34</v>
      </c>
      <c r="H81" s="20">
        <f t="shared" ref="H81:AD81" si="19">SUM(H82:H85)</f>
        <v>43</v>
      </c>
      <c r="I81" s="17">
        <f t="shared" si="19"/>
        <v>29</v>
      </c>
      <c r="J81" s="20">
        <f t="shared" si="19"/>
        <v>38</v>
      </c>
      <c r="K81" s="17">
        <f t="shared" si="19"/>
        <v>36</v>
      </c>
      <c r="L81" s="19">
        <f t="shared" si="19"/>
        <v>40</v>
      </c>
      <c r="M81" s="17">
        <f t="shared" si="19"/>
        <v>30</v>
      </c>
      <c r="N81" s="19">
        <f t="shared" si="19"/>
        <v>42</v>
      </c>
      <c r="O81" s="17">
        <f t="shared" si="19"/>
        <v>27</v>
      </c>
      <c r="P81" s="19">
        <f t="shared" si="19"/>
        <v>46</v>
      </c>
      <c r="Q81" s="17">
        <f t="shared" si="19"/>
        <v>24</v>
      </c>
      <c r="R81" s="19">
        <f t="shared" si="19"/>
        <v>43</v>
      </c>
      <c r="S81" s="17">
        <f t="shared" si="19"/>
        <v>33</v>
      </c>
      <c r="T81" s="19">
        <f t="shared" si="19"/>
        <v>31</v>
      </c>
      <c r="U81" s="17">
        <f t="shared" si="19"/>
        <v>31</v>
      </c>
      <c r="V81" s="19">
        <f t="shared" si="19"/>
        <v>33</v>
      </c>
      <c r="W81" s="17">
        <f t="shared" si="19"/>
        <v>21</v>
      </c>
      <c r="X81" s="19">
        <f t="shared" si="19"/>
        <v>30</v>
      </c>
      <c r="Y81" s="17">
        <f t="shared" si="19"/>
        <v>34</v>
      </c>
      <c r="Z81" s="19">
        <f t="shared" si="19"/>
        <v>28</v>
      </c>
      <c r="AA81" s="17">
        <f t="shared" si="19"/>
        <v>36</v>
      </c>
      <c r="AB81" s="19">
        <f t="shared" si="19"/>
        <v>31</v>
      </c>
      <c r="AC81" s="17">
        <f t="shared" si="19"/>
        <v>47</v>
      </c>
      <c r="AD81" s="21">
        <f t="shared" si="19"/>
        <v>38</v>
      </c>
    </row>
    <row r="82" spans="1:30" s="22" customFormat="1" ht="17.25" customHeight="1" x14ac:dyDescent="0.15">
      <c r="A82" s="16">
        <v>9301</v>
      </c>
      <c r="B82" s="49">
        <v>9301</v>
      </c>
      <c r="C82" s="50" t="s">
        <v>94</v>
      </c>
      <c r="D82" s="17">
        <f t="shared" si="11"/>
        <v>89</v>
      </c>
      <c r="E82" s="18">
        <f t="shared" si="12"/>
        <v>28</v>
      </c>
      <c r="F82" s="20">
        <f t="shared" si="12"/>
        <v>61</v>
      </c>
      <c r="G82" s="17">
        <v>6</v>
      </c>
      <c r="H82" s="20">
        <v>8</v>
      </c>
      <c r="I82" s="17">
        <v>1</v>
      </c>
      <c r="J82" s="20">
        <v>8</v>
      </c>
      <c r="K82" s="17">
        <v>3</v>
      </c>
      <c r="L82" s="19">
        <v>4</v>
      </c>
      <c r="M82" s="17">
        <v>4</v>
      </c>
      <c r="N82" s="19">
        <v>7</v>
      </c>
      <c r="O82" s="17">
        <v>3</v>
      </c>
      <c r="P82" s="19">
        <v>7</v>
      </c>
      <c r="Q82" s="17">
        <v>0</v>
      </c>
      <c r="R82" s="19">
        <v>6</v>
      </c>
      <c r="S82" s="17">
        <v>1</v>
      </c>
      <c r="T82" s="19">
        <v>5</v>
      </c>
      <c r="U82" s="17">
        <v>3</v>
      </c>
      <c r="V82" s="19">
        <v>2</v>
      </c>
      <c r="W82" s="17">
        <v>2</v>
      </c>
      <c r="X82" s="19">
        <v>0</v>
      </c>
      <c r="Y82" s="17">
        <v>4</v>
      </c>
      <c r="Z82" s="19">
        <v>3</v>
      </c>
      <c r="AA82" s="17">
        <v>1</v>
      </c>
      <c r="AB82" s="19">
        <v>2</v>
      </c>
      <c r="AC82" s="17">
        <v>0</v>
      </c>
      <c r="AD82" s="21">
        <v>9</v>
      </c>
    </row>
    <row r="83" spans="1:30" s="22" customFormat="1" ht="17.25" customHeight="1" x14ac:dyDescent="0.15">
      <c r="A83" s="16">
        <v>9302</v>
      </c>
      <c r="B83" s="49">
        <v>9302</v>
      </c>
      <c r="C83" s="50" t="s">
        <v>95</v>
      </c>
      <c r="D83" s="17">
        <f t="shared" si="11"/>
        <v>218</v>
      </c>
      <c r="E83" s="18">
        <f t="shared" si="12"/>
        <v>108</v>
      </c>
      <c r="F83" s="20">
        <f t="shared" si="12"/>
        <v>110</v>
      </c>
      <c r="G83" s="17">
        <v>10</v>
      </c>
      <c r="H83" s="20">
        <v>8</v>
      </c>
      <c r="I83" s="17">
        <v>8</v>
      </c>
      <c r="J83" s="20">
        <v>8</v>
      </c>
      <c r="K83" s="17">
        <v>13</v>
      </c>
      <c r="L83" s="19">
        <v>10</v>
      </c>
      <c r="M83" s="17">
        <v>8</v>
      </c>
      <c r="N83" s="19">
        <v>8</v>
      </c>
      <c r="O83" s="17">
        <v>4</v>
      </c>
      <c r="P83" s="19">
        <v>10</v>
      </c>
      <c r="Q83" s="17">
        <v>7</v>
      </c>
      <c r="R83" s="19">
        <v>12</v>
      </c>
      <c r="S83" s="17">
        <v>11</v>
      </c>
      <c r="T83" s="19">
        <v>6</v>
      </c>
      <c r="U83" s="17">
        <v>7</v>
      </c>
      <c r="V83" s="19">
        <v>12</v>
      </c>
      <c r="W83" s="17">
        <v>9</v>
      </c>
      <c r="X83" s="19">
        <v>9</v>
      </c>
      <c r="Y83" s="17">
        <v>9</v>
      </c>
      <c r="Z83" s="19">
        <v>7</v>
      </c>
      <c r="AA83" s="17">
        <v>10</v>
      </c>
      <c r="AB83" s="19">
        <v>7</v>
      </c>
      <c r="AC83" s="17">
        <v>12</v>
      </c>
      <c r="AD83" s="21">
        <v>13</v>
      </c>
    </row>
    <row r="84" spans="1:30" s="22" customFormat="1" ht="30" customHeight="1" x14ac:dyDescent="0.15">
      <c r="A84" s="16">
        <v>9303</v>
      </c>
      <c r="B84" s="49">
        <v>9303</v>
      </c>
      <c r="C84" s="50" t="s">
        <v>96</v>
      </c>
      <c r="D84" s="17">
        <f t="shared" si="11"/>
        <v>491</v>
      </c>
      <c r="E84" s="18">
        <f t="shared" si="12"/>
        <v>233</v>
      </c>
      <c r="F84" s="20">
        <f t="shared" si="12"/>
        <v>258</v>
      </c>
      <c r="G84" s="17">
        <v>16</v>
      </c>
      <c r="H84" s="20">
        <v>27</v>
      </c>
      <c r="I84" s="17">
        <v>19</v>
      </c>
      <c r="J84" s="20">
        <v>20</v>
      </c>
      <c r="K84" s="17">
        <v>17</v>
      </c>
      <c r="L84" s="19">
        <v>25</v>
      </c>
      <c r="M84" s="17">
        <v>18</v>
      </c>
      <c r="N84" s="19">
        <v>26</v>
      </c>
      <c r="O84" s="17">
        <v>20</v>
      </c>
      <c r="P84" s="19">
        <v>25</v>
      </c>
      <c r="Q84" s="17">
        <v>16</v>
      </c>
      <c r="R84" s="19">
        <v>24</v>
      </c>
      <c r="S84" s="17">
        <v>20</v>
      </c>
      <c r="T84" s="19">
        <v>20</v>
      </c>
      <c r="U84" s="17">
        <v>20</v>
      </c>
      <c r="V84" s="19">
        <v>19</v>
      </c>
      <c r="W84" s="17">
        <v>10</v>
      </c>
      <c r="X84" s="19">
        <v>19</v>
      </c>
      <c r="Y84" s="17">
        <v>21</v>
      </c>
      <c r="Z84" s="19">
        <v>17</v>
      </c>
      <c r="AA84" s="17">
        <v>24</v>
      </c>
      <c r="AB84" s="19">
        <v>21</v>
      </c>
      <c r="AC84" s="17">
        <v>32</v>
      </c>
      <c r="AD84" s="21">
        <v>15</v>
      </c>
    </row>
    <row r="85" spans="1:30" s="22" customFormat="1" ht="17.25" customHeight="1" x14ac:dyDescent="0.15">
      <c r="A85" s="16">
        <v>9304</v>
      </c>
      <c r="B85" s="49">
        <v>9304</v>
      </c>
      <c r="C85" s="50" t="s">
        <v>97</v>
      </c>
      <c r="D85" s="17">
        <f t="shared" si="11"/>
        <v>27</v>
      </c>
      <c r="E85" s="18">
        <f t="shared" si="12"/>
        <v>13</v>
      </c>
      <c r="F85" s="20">
        <f t="shared" si="12"/>
        <v>14</v>
      </c>
      <c r="G85" s="17">
        <v>2</v>
      </c>
      <c r="H85" s="20">
        <v>0</v>
      </c>
      <c r="I85" s="17">
        <v>1</v>
      </c>
      <c r="J85" s="20">
        <v>2</v>
      </c>
      <c r="K85" s="17">
        <v>3</v>
      </c>
      <c r="L85" s="19">
        <v>1</v>
      </c>
      <c r="M85" s="17">
        <v>0</v>
      </c>
      <c r="N85" s="19">
        <v>1</v>
      </c>
      <c r="O85" s="17">
        <v>0</v>
      </c>
      <c r="P85" s="19">
        <v>4</v>
      </c>
      <c r="Q85" s="17">
        <v>1</v>
      </c>
      <c r="R85" s="19">
        <v>1</v>
      </c>
      <c r="S85" s="17">
        <v>1</v>
      </c>
      <c r="T85" s="19">
        <v>0</v>
      </c>
      <c r="U85" s="17">
        <v>1</v>
      </c>
      <c r="V85" s="19">
        <v>0</v>
      </c>
      <c r="W85" s="17">
        <v>0</v>
      </c>
      <c r="X85" s="19">
        <v>2</v>
      </c>
      <c r="Y85" s="17">
        <v>0</v>
      </c>
      <c r="Z85" s="19">
        <v>1</v>
      </c>
      <c r="AA85" s="17">
        <v>1</v>
      </c>
      <c r="AB85" s="19">
        <v>1</v>
      </c>
      <c r="AC85" s="17">
        <v>3</v>
      </c>
      <c r="AD85" s="21">
        <v>1</v>
      </c>
    </row>
    <row r="86" spans="1:30" s="22" customFormat="1" ht="17.25" customHeight="1" x14ac:dyDescent="0.15">
      <c r="A86" s="16">
        <v>9400</v>
      </c>
      <c r="B86" s="49">
        <v>9400</v>
      </c>
      <c r="C86" s="50" t="s">
        <v>98</v>
      </c>
      <c r="D86" s="17">
        <f t="shared" si="11"/>
        <v>134</v>
      </c>
      <c r="E86" s="18">
        <f t="shared" si="12"/>
        <v>75</v>
      </c>
      <c r="F86" s="20">
        <f t="shared" si="12"/>
        <v>59</v>
      </c>
      <c r="G86" s="17">
        <v>13</v>
      </c>
      <c r="H86" s="20">
        <v>6</v>
      </c>
      <c r="I86" s="17">
        <v>6</v>
      </c>
      <c r="J86" s="20">
        <v>7</v>
      </c>
      <c r="K86" s="17">
        <v>7</v>
      </c>
      <c r="L86" s="19">
        <v>3</v>
      </c>
      <c r="M86" s="17">
        <v>8</v>
      </c>
      <c r="N86" s="19">
        <v>6</v>
      </c>
      <c r="O86" s="17">
        <v>5</v>
      </c>
      <c r="P86" s="19">
        <v>7</v>
      </c>
      <c r="Q86" s="17">
        <v>3</v>
      </c>
      <c r="R86" s="19">
        <v>5</v>
      </c>
      <c r="S86" s="17">
        <v>6</v>
      </c>
      <c r="T86" s="19">
        <v>4</v>
      </c>
      <c r="U86" s="17">
        <v>4</v>
      </c>
      <c r="V86" s="19">
        <v>3</v>
      </c>
      <c r="W86" s="17">
        <v>7</v>
      </c>
      <c r="X86" s="19">
        <v>5</v>
      </c>
      <c r="Y86" s="17">
        <v>7</v>
      </c>
      <c r="Z86" s="19">
        <v>4</v>
      </c>
      <c r="AA86" s="17">
        <v>3</v>
      </c>
      <c r="AB86" s="19">
        <v>6</v>
      </c>
      <c r="AC86" s="17">
        <v>6</v>
      </c>
      <c r="AD86" s="21">
        <v>3</v>
      </c>
    </row>
    <row r="87" spans="1:30" s="22" customFormat="1" ht="17.25" customHeight="1" x14ac:dyDescent="0.15">
      <c r="A87" s="16">
        <v>9500</v>
      </c>
      <c r="B87" s="49">
        <v>9500</v>
      </c>
      <c r="C87" s="50" t="s">
        <v>99</v>
      </c>
      <c r="D87" s="17">
        <f t="shared" si="11"/>
        <v>42</v>
      </c>
      <c r="E87" s="18">
        <f t="shared" si="12"/>
        <v>15</v>
      </c>
      <c r="F87" s="20">
        <f t="shared" si="12"/>
        <v>27</v>
      </c>
      <c r="G87" s="17">
        <v>2</v>
      </c>
      <c r="H87" s="20">
        <v>4</v>
      </c>
      <c r="I87" s="17">
        <v>0</v>
      </c>
      <c r="J87" s="20">
        <v>1</v>
      </c>
      <c r="K87" s="17">
        <v>1</v>
      </c>
      <c r="L87" s="19">
        <v>2</v>
      </c>
      <c r="M87" s="17">
        <v>1</v>
      </c>
      <c r="N87" s="19">
        <v>2</v>
      </c>
      <c r="O87" s="17">
        <v>3</v>
      </c>
      <c r="P87" s="19">
        <v>0</v>
      </c>
      <c r="Q87" s="17">
        <v>0</v>
      </c>
      <c r="R87" s="19">
        <v>2</v>
      </c>
      <c r="S87" s="17">
        <v>1</v>
      </c>
      <c r="T87" s="19">
        <v>2</v>
      </c>
      <c r="U87" s="17">
        <v>0</v>
      </c>
      <c r="V87" s="19">
        <v>1</v>
      </c>
      <c r="W87" s="17">
        <v>1</v>
      </c>
      <c r="X87" s="19">
        <v>5</v>
      </c>
      <c r="Y87" s="17">
        <v>1</v>
      </c>
      <c r="Z87" s="19">
        <v>2</v>
      </c>
      <c r="AA87" s="17">
        <v>3</v>
      </c>
      <c r="AB87" s="19">
        <v>6</v>
      </c>
      <c r="AC87" s="17">
        <v>2</v>
      </c>
      <c r="AD87" s="21">
        <v>0</v>
      </c>
    </row>
    <row r="88" spans="1:30" s="22" customFormat="1" ht="17.25" customHeight="1" x14ac:dyDescent="0.15">
      <c r="A88" s="16"/>
      <c r="B88" s="49">
        <v>10000</v>
      </c>
      <c r="C88" s="50" t="s">
        <v>100</v>
      </c>
      <c r="D88" s="17">
        <f t="shared" si="11"/>
        <v>1719</v>
      </c>
      <c r="E88" s="18">
        <f t="shared" si="12"/>
        <v>905</v>
      </c>
      <c r="F88" s="20">
        <f t="shared" si="12"/>
        <v>814</v>
      </c>
      <c r="G88" s="17">
        <f>SUM(G89:G94)</f>
        <v>78</v>
      </c>
      <c r="H88" s="20">
        <f t="shared" ref="H88:AD88" si="20">SUM(H89:H94)</f>
        <v>78</v>
      </c>
      <c r="I88" s="17">
        <f t="shared" si="20"/>
        <v>99</v>
      </c>
      <c r="J88" s="20">
        <f t="shared" si="20"/>
        <v>78</v>
      </c>
      <c r="K88" s="17">
        <f t="shared" si="20"/>
        <v>99</v>
      </c>
      <c r="L88" s="19">
        <f t="shared" si="20"/>
        <v>85</v>
      </c>
      <c r="M88" s="17">
        <f t="shared" si="20"/>
        <v>78</v>
      </c>
      <c r="N88" s="19">
        <f t="shared" si="20"/>
        <v>59</v>
      </c>
      <c r="O88" s="17">
        <f t="shared" si="20"/>
        <v>61</v>
      </c>
      <c r="P88" s="19">
        <f t="shared" si="20"/>
        <v>60</v>
      </c>
      <c r="Q88" s="17">
        <f t="shared" si="20"/>
        <v>55</v>
      </c>
      <c r="R88" s="19">
        <f t="shared" si="20"/>
        <v>51</v>
      </c>
      <c r="S88" s="17">
        <f t="shared" si="20"/>
        <v>65</v>
      </c>
      <c r="T88" s="19">
        <f t="shared" si="20"/>
        <v>52</v>
      </c>
      <c r="U88" s="17">
        <f t="shared" si="20"/>
        <v>71</v>
      </c>
      <c r="V88" s="19">
        <f t="shared" si="20"/>
        <v>66</v>
      </c>
      <c r="W88" s="17">
        <f t="shared" si="20"/>
        <v>57</v>
      </c>
      <c r="X88" s="19">
        <f t="shared" si="20"/>
        <v>63</v>
      </c>
      <c r="Y88" s="17">
        <f t="shared" si="20"/>
        <v>68</v>
      </c>
      <c r="Z88" s="19">
        <f t="shared" si="20"/>
        <v>53</v>
      </c>
      <c r="AA88" s="17">
        <f t="shared" si="20"/>
        <v>84</v>
      </c>
      <c r="AB88" s="19">
        <f t="shared" si="20"/>
        <v>93</v>
      </c>
      <c r="AC88" s="17">
        <f t="shared" si="20"/>
        <v>90</v>
      </c>
      <c r="AD88" s="21">
        <f t="shared" si="20"/>
        <v>76</v>
      </c>
    </row>
    <row r="89" spans="1:30" s="22" customFormat="1" ht="30" customHeight="1" x14ac:dyDescent="0.15">
      <c r="A89" s="16">
        <v>10100</v>
      </c>
      <c r="B89" s="49">
        <v>10100</v>
      </c>
      <c r="C89" s="50" t="s">
        <v>101</v>
      </c>
      <c r="D89" s="17">
        <f t="shared" si="11"/>
        <v>9</v>
      </c>
      <c r="E89" s="18">
        <f t="shared" si="12"/>
        <v>4</v>
      </c>
      <c r="F89" s="20">
        <f t="shared" si="12"/>
        <v>5</v>
      </c>
      <c r="G89" s="17">
        <v>0</v>
      </c>
      <c r="H89" s="20">
        <v>0</v>
      </c>
      <c r="I89" s="17">
        <v>3</v>
      </c>
      <c r="J89" s="20">
        <v>3</v>
      </c>
      <c r="K89" s="17">
        <v>0</v>
      </c>
      <c r="L89" s="19">
        <v>1</v>
      </c>
      <c r="M89" s="17">
        <v>1</v>
      </c>
      <c r="N89" s="19">
        <v>0</v>
      </c>
      <c r="O89" s="17">
        <v>0</v>
      </c>
      <c r="P89" s="19">
        <v>0</v>
      </c>
      <c r="Q89" s="17">
        <v>0</v>
      </c>
      <c r="R89" s="19">
        <v>0</v>
      </c>
      <c r="S89" s="17">
        <v>0</v>
      </c>
      <c r="T89" s="19">
        <v>0</v>
      </c>
      <c r="U89" s="17">
        <v>0</v>
      </c>
      <c r="V89" s="19">
        <v>0</v>
      </c>
      <c r="W89" s="17">
        <v>0</v>
      </c>
      <c r="X89" s="19">
        <v>0</v>
      </c>
      <c r="Y89" s="17">
        <v>0</v>
      </c>
      <c r="Z89" s="19">
        <v>0</v>
      </c>
      <c r="AA89" s="17">
        <v>0</v>
      </c>
      <c r="AB89" s="19">
        <v>1</v>
      </c>
      <c r="AC89" s="17">
        <v>0</v>
      </c>
      <c r="AD89" s="21">
        <v>0</v>
      </c>
    </row>
    <row r="90" spans="1:30" s="22" customFormat="1" ht="17.25" customHeight="1" x14ac:dyDescent="0.15">
      <c r="A90" s="16">
        <v>10200</v>
      </c>
      <c r="B90" s="49">
        <v>10200</v>
      </c>
      <c r="C90" s="50" t="s">
        <v>102</v>
      </c>
      <c r="D90" s="17">
        <f t="shared" si="11"/>
        <v>1022</v>
      </c>
      <c r="E90" s="18">
        <f t="shared" si="12"/>
        <v>516</v>
      </c>
      <c r="F90" s="20">
        <f t="shared" si="12"/>
        <v>506</v>
      </c>
      <c r="G90" s="17">
        <v>45</v>
      </c>
      <c r="H90" s="20">
        <v>51</v>
      </c>
      <c r="I90" s="17">
        <v>57</v>
      </c>
      <c r="J90" s="20">
        <v>53</v>
      </c>
      <c r="K90" s="17">
        <v>55</v>
      </c>
      <c r="L90" s="19">
        <v>57</v>
      </c>
      <c r="M90" s="17">
        <v>47</v>
      </c>
      <c r="N90" s="19">
        <v>29</v>
      </c>
      <c r="O90" s="17">
        <v>30</v>
      </c>
      <c r="P90" s="19">
        <v>31</v>
      </c>
      <c r="Q90" s="17">
        <v>30</v>
      </c>
      <c r="R90" s="19">
        <v>34</v>
      </c>
      <c r="S90" s="17">
        <v>39</v>
      </c>
      <c r="T90" s="19">
        <v>33</v>
      </c>
      <c r="U90" s="17">
        <v>33</v>
      </c>
      <c r="V90" s="19">
        <v>45</v>
      </c>
      <c r="W90" s="17">
        <v>38</v>
      </c>
      <c r="X90" s="19">
        <v>39</v>
      </c>
      <c r="Y90" s="17">
        <v>44</v>
      </c>
      <c r="Z90" s="19">
        <v>29</v>
      </c>
      <c r="AA90" s="17">
        <v>48</v>
      </c>
      <c r="AB90" s="19">
        <v>56</v>
      </c>
      <c r="AC90" s="17">
        <v>50</v>
      </c>
      <c r="AD90" s="21">
        <v>49</v>
      </c>
    </row>
    <row r="91" spans="1:30" s="22" customFormat="1" ht="17.25" customHeight="1" x14ac:dyDescent="0.15">
      <c r="A91" s="16">
        <v>10300</v>
      </c>
      <c r="B91" s="49">
        <v>10300</v>
      </c>
      <c r="C91" s="50" t="s">
        <v>103</v>
      </c>
      <c r="D91" s="17">
        <f t="shared" si="11"/>
        <v>6</v>
      </c>
      <c r="E91" s="18">
        <f t="shared" si="12"/>
        <v>0</v>
      </c>
      <c r="F91" s="20">
        <f t="shared" si="12"/>
        <v>6</v>
      </c>
      <c r="G91" s="17">
        <v>0</v>
      </c>
      <c r="H91" s="20">
        <v>1</v>
      </c>
      <c r="I91" s="17">
        <v>0</v>
      </c>
      <c r="J91" s="20">
        <v>2</v>
      </c>
      <c r="K91" s="17">
        <v>0</v>
      </c>
      <c r="L91" s="19">
        <v>1</v>
      </c>
      <c r="M91" s="17">
        <v>0</v>
      </c>
      <c r="N91" s="19">
        <v>0</v>
      </c>
      <c r="O91" s="17">
        <v>0</v>
      </c>
      <c r="P91" s="19">
        <v>0</v>
      </c>
      <c r="Q91" s="17">
        <v>0</v>
      </c>
      <c r="R91" s="19">
        <v>0</v>
      </c>
      <c r="S91" s="17">
        <v>0</v>
      </c>
      <c r="T91" s="19">
        <v>1</v>
      </c>
      <c r="U91" s="17">
        <v>0</v>
      </c>
      <c r="V91" s="19">
        <v>0</v>
      </c>
      <c r="W91" s="17">
        <v>0</v>
      </c>
      <c r="X91" s="19">
        <v>1</v>
      </c>
      <c r="Y91" s="17">
        <v>0</v>
      </c>
      <c r="Z91" s="19">
        <v>0</v>
      </c>
      <c r="AA91" s="17">
        <v>0</v>
      </c>
      <c r="AB91" s="19">
        <v>0</v>
      </c>
      <c r="AC91" s="17">
        <v>0</v>
      </c>
      <c r="AD91" s="21">
        <v>0</v>
      </c>
    </row>
    <row r="92" spans="1:30" s="22" customFormat="1" ht="17.25" customHeight="1" x14ac:dyDescent="0.15">
      <c r="A92" s="16">
        <v>10400</v>
      </c>
      <c r="B92" s="49">
        <v>10400</v>
      </c>
      <c r="C92" s="50" t="s">
        <v>104</v>
      </c>
      <c r="D92" s="17">
        <f t="shared" si="11"/>
        <v>140</v>
      </c>
      <c r="E92" s="18">
        <f t="shared" si="12"/>
        <v>109</v>
      </c>
      <c r="F92" s="20">
        <f t="shared" si="12"/>
        <v>31</v>
      </c>
      <c r="G92" s="17">
        <v>12</v>
      </c>
      <c r="H92" s="20">
        <v>4</v>
      </c>
      <c r="I92" s="17">
        <v>9</v>
      </c>
      <c r="J92" s="20">
        <v>1</v>
      </c>
      <c r="K92" s="17">
        <v>9</v>
      </c>
      <c r="L92" s="19">
        <v>3</v>
      </c>
      <c r="M92" s="17">
        <v>10</v>
      </c>
      <c r="N92" s="19">
        <v>3</v>
      </c>
      <c r="O92" s="17">
        <v>8</v>
      </c>
      <c r="P92" s="19">
        <v>3</v>
      </c>
      <c r="Q92" s="17">
        <v>7</v>
      </c>
      <c r="R92" s="19">
        <v>3</v>
      </c>
      <c r="S92" s="17">
        <v>6</v>
      </c>
      <c r="T92" s="19">
        <v>3</v>
      </c>
      <c r="U92" s="17">
        <v>12</v>
      </c>
      <c r="V92" s="19">
        <v>2</v>
      </c>
      <c r="W92" s="17">
        <v>4</v>
      </c>
      <c r="X92" s="19">
        <v>1</v>
      </c>
      <c r="Y92" s="17">
        <v>12</v>
      </c>
      <c r="Z92" s="19">
        <v>1</v>
      </c>
      <c r="AA92" s="17">
        <v>10</v>
      </c>
      <c r="AB92" s="19">
        <v>3</v>
      </c>
      <c r="AC92" s="17">
        <v>10</v>
      </c>
      <c r="AD92" s="21">
        <v>4</v>
      </c>
    </row>
    <row r="93" spans="1:30" s="22" customFormat="1" ht="17.25" customHeight="1" x14ac:dyDescent="0.15">
      <c r="A93" s="16">
        <v>10500</v>
      </c>
      <c r="B93" s="49">
        <v>10500</v>
      </c>
      <c r="C93" s="50" t="s">
        <v>105</v>
      </c>
      <c r="D93" s="17">
        <f t="shared" si="11"/>
        <v>11</v>
      </c>
      <c r="E93" s="18">
        <f t="shared" si="12"/>
        <v>1</v>
      </c>
      <c r="F93" s="20">
        <f t="shared" si="12"/>
        <v>10</v>
      </c>
      <c r="G93" s="17">
        <v>0</v>
      </c>
      <c r="H93" s="20">
        <v>0</v>
      </c>
      <c r="I93" s="17">
        <v>0</v>
      </c>
      <c r="J93" s="20">
        <v>0</v>
      </c>
      <c r="K93" s="17">
        <v>0</v>
      </c>
      <c r="L93" s="19">
        <v>1</v>
      </c>
      <c r="M93" s="17">
        <v>0</v>
      </c>
      <c r="N93" s="19">
        <v>1</v>
      </c>
      <c r="O93" s="17">
        <v>1</v>
      </c>
      <c r="P93" s="19">
        <v>2</v>
      </c>
      <c r="Q93" s="17">
        <v>0</v>
      </c>
      <c r="R93" s="19">
        <v>0</v>
      </c>
      <c r="S93" s="17">
        <v>0</v>
      </c>
      <c r="T93" s="19">
        <v>0</v>
      </c>
      <c r="U93" s="17">
        <v>0</v>
      </c>
      <c r="V93" s="19">
        <v>0</v>
      </c>
      <c r="W93" s="17">
        <v>0</v>
      </c>
      <c r="X93" s="19">
        <v>3</v>
      </c>
      <c r="Y93" s="17">
        <v>0</v>
      </c>
      <c r="Z93" s="19">
        <v>1</v>
      </c>
      <c r="AA93" s="17">
        <v>0</v>
      </c>
      <c r="AB93" s="19">
        <v>2</v>
      </c>
      <c r="AC93" s="17">
        <v>0</v>
      </c>
      <c r="AD93" s="21">
        <v>0</v>
      </c>
    </row>
    <row r="94" spans="1:30" s="22" customFormat="1" ht="30" customHeight="1" x14ac:dyDescent="0.15">
      <c r="A94" s="16">
        <v>10600</v>
      </c>
      <c r="B94" s="49">
        <v>10600</v>
      </c>
      <c r="C94" s="50" t="s">
        <v>106</v>
      </c>
      <c r="D94" s="17">
        <f t="shared" si="11"/>
        <v>531</v>
      </c>
      <c r="E94" s="18">
        <f t="shared" si="12"/>
        <v>275</v>
      </c>
      <c r="F94" s="20">
        <f t="shared" si="12"/>
        <v>256</v>
      </c>
      <c r="G94" s="17">
        <v>21</v>
      </c>
      <c r="H94" s="20">
        <v>22</v>
      </c>
      <c r="I94" s="17">
        <v>30</v>
      </c>
      <c r="J94" s="20">
        <v>19</v>
      </c>
      <c r="K94" s="17">
        <v>35</v>
      </c>
      <c r="L94" s="19">
        <v>22</v>
      </c>
      <c r="M94" s="17">
        <v>20</v>
      </c>
      <c r="N94" s="19">
        <v>26</v>
      </c>
      <c r="O94" s="17">
        <v>22</v>
      </c>
      <c r="P94" s="19">
        <v>24</v>
      </c>
      <c r="Q94" s="17">
        <v>18</v>
      </c>
      <c r="R94" s="19">
        <v>14</v>
      </c>
      <c r="S94" s="17">
        <v>20</v>
      </c>
      <c r="T94" s="19">
        <v>15</v>
      </c>
      <c r="U94" s="17">
        <v>26</v>
      </c>
      <c r="V94" s="19">
        <v>19</v>
      </c>
      <c r="W94" s="17">
        <v>15</v>
      </c>
      <c r="X94" s="19">
        <v>19</v>
      </c>
      <c r="Y94" s="17">
        <v>12</v>
      </c>
      <c r="Z94" s="19">
        <v>22</v>
      </c>
      <c r="AA94" s="17">
        <v>26</v>
      </c>
      <c r="AB94" s="19">
        <v>31</v>
      </c>
      <c r="AC94" s="17">
        <v>30</v>
      </c>
      <c r="AD94" s="21">
        <v>23</v>
      </c>
    </row>
    <row r="95" spans="1:30" s="22" customFormat="1" ht="17.25" customHeight="1" x14ac:dyDescent="0.15">
      <c r="A95" s="16"/>
      <c r="B95" s="49">
        <v>11000</v>
      </c>
      <c r="C95" s="50" t="s">
        <v>107</v>
      </c>
      <c r="D95" s="17">
        <f t="shared" si="11"/>
        <v>391</v>
      </c>
      <c r="E95" s="18">
        <f t="shared" si="12"/>
        <v>186</v>
      </c>
      <c r="F95" s="20">
        <f t="shared" si="12"/>
        <v>205</v>
      </c>
      <c r="G95" s="17">
        <f t="shared" ref="G95:AD95" si="21">G96+G97+G98+G107</f>
        <v>17</v>
      </c>
      <c r="H95" s="20">
        <f t="shared" si="21"/>
        <v>23</v>
      </c>
      <c r="I95" s="17">
        <f t="shared" si="21"/>
        <v>24</v>
      </c>
      <c r="J95" s="20">
        <f t="shared" si="21"/>
        <v>14</v>
      </c>
      <c r="K95" s="17">
        <f t="shared" si="21"/>
        <v>14</v>
      </c>
      <c r="L95" s="19">
        <f t="shared" si="21"/>
        <v>25</v>
      </c>
      <c r="M95" s="17">
        <f t="shared" si="21"/>
        <v>13</v>
      </c>
      <c r="N95" s="19">
        <f t="shared" si="21"/>
        <v>13</v>
      </c>
      <c r="O95" s="17">
        <f t="shared" si="21"/>
        <v>12</v>
      </c>
      <c r="P95" s="19">
        <f t="shared" si="21"/>
        <v>18</v>
      </c>
      <c r="Q95" s="17">
        <f t="shared" si="21"/>
        <v>13</v>
      </c>
      <c r="R95" s="19">
        <f t="shared" si="21"/>
        <v>16</v>
      </c>
      <c r="S95" s="17">
        <f t="shared" si="21"/>
        <v>10</v>
      </c>
      <c r="T95" s="19">
        <f t="shared" si="21"/>
        <v>14</v>
      </c>
      <c r="U95" s="17">
        <f t="shared" si="21"/>
        <v>18</v>
      </c>
      <c r="V95" s="19">
        <f t="shared" si="21"/>
        <v>19</v>
      </c>
      <c r="W95" s="17">
        <f t="shared" si="21"/>
        <v>17</v>
      </c>
      <c r="X95" s="19">
        <f t="shared" si="21"/>
        <v>16</v>
      </c>
      <c r="Y95" s="17">
        <f t="shared" si="21"/>
        <v>14</v>
      </c>
      <c r="Z95" s="19">
        <f t="shared" si="21"/>
        <v>20</v>
      </c>
      <c r="AA95" s="17">
        <f t="shared" si="21"/>
        <v>18</v>
      </c>
      <c r="AB95" s="19">
        <f t="shared" si="21"/>
        <v>7</v>
      </c>
      <c r="AC95" s="17">
        <f t="shared" si="21"/>
        <v>16</v>
      </c>
      <c r="AD95" s="21">
        <f t="shared" si="21"/>
        <v>20</v>
      </c>
    </row>
    <row r="96" spans="1:30" s="22" customFormat="1" ht="17.25" customHeight="1" x14ac:dyDescent="0.15">
      <c r="A96" s="16">
        <v>11100</v>
      </c>
      <c r="B96" s="49">
        <v>11100</v>
      </c>
      <c r="C96" s="50" t="s">
        <v>108</v>
      </c>
      <c r="D96" s="17">
        <f t="shared" si="11"/>
        <v>13</v>
      </c>
      <c r="E96" s="18">
        <f t="shared" si="12"/>
        <v>5</v>
      </c>
      <c r="F96" s="20">
        <f t="shared" si="12"/>
        <v>8</v>
      </c>
      <c r="G96" s="17">
        <v>1</v>
      </c>
      <c r="H96" s="20">
        <v>1</v>
      </c>
      <c r="I96" s="17">
        <v>0</v>
      </c>
      <c r="J96" s="20">
        <v>0</v>
      </c>
      <c r="K96" s="17">
        <v>0</v>
      </c>
      <c r="L96" s="19">
        <v>1</v>
      </c>
      <c r="M96" s="17">
        <v>0</v>
      </c>
      <c r="N96" s="19">
        <v>0</v>
      </c>
      <c r="O96" s="17">
        <v>0</v>
      </c>
      <c r="P96" s="19">
        <v>1</v>
      </c>
      <c r="Q96" s="17">
        <v>0</v>
      </c>
      <c r="R96" s="19">
        <v>0</v>
      </c>
      <c r="S96" s="17">
        <v>2</v>
      </c>
      <c r="T96" s="19">
        <v>0</v>
      </c>
      <c r="U96" s="17">
        <v>0</v>
      </c>
      <c r="V96" s="19">
        <v>2</v>
      </c>
      <c r="W96" s="17">
        <v>0</v>
      </c>
      <c r="X96" s="19">
        <v>1</v>
      </c>
      <c r="Y96" s="17">
        <v>2</v>
      </c>
      <c r="Z96" s="19">
        <v>1</v>
      </c>
      <c r="AA96" s="17">
        <v>0</v>
      </c>
      <c r="AB96" s="19">
        <v>1</v>
      </c>
      <c r="AC96" s="17">
        <v>0</v>
      </c>
      <c r="AD96" s="21">
        <v>0</v>
      </c>
    </row>
    <row r="97" spans="1:32" s="22" customFormat="1" ht="17.25" customHeight="1" x14ac:dyDescent="0.15">
      <c r="A97" s="16">
        <v>11200</v>
      </c>
      <c r="B97" s="57">
        <v>11200</v>
      </c>
      <c r="C97" s="58" t="s">
        <v>109</v>
      </c>
      <c r="D97" s="17">
        <f t="shared" si="11"/>
        <v>52</v>
      </c>
      <c r="E97" s="18">
        <f t="shared" si="12"/>
        <v>24</v>
      </c>
      <c r="F97" s="20">
        <f t="shared" si="12"/>
        <v>28</v>
      </c>
      <c r="G97" s="17">
        <v>2</v>
      </c>
      <c r="H97" s="20">
        <v>2</v>
      </c>
      <c r="I97" s="17">
        <v>2</v>
      </c>
      <c r="J97" s="20">
        <v>3</v>
      </c>
      <c r="K97" s="17">
        <v>2</v>
      </c>
      <c r="L97" s="19">
        <v>1</v>
      </c>
      <c r="M97" s="17">
        <v>0</v>
      </c>
      <c r="N97" s="19">
        <v>3</v>
      </c>
      <c r="O97" s="17">
        <v>3</v>
      </c>
      <c r="P97" s="19">
        <v>2</v>
      </c>
      <c r="Q97" s="17">
        <v>3</v>
      </c>
      <c r="R97" s="19">
        <v>1</v>
      </c>
      <c r="S97" s="17">
        <v>1</v>
      </c>
      <c r="T97" s="19">
        <v>4</v>
      </c>
      <c r="U97" s="17">
        <v>2</v>
      </c>
      <c r="V97" s="19">
        <v>3</v>
      </c>
      <c r="W97" s="17">
        <v>2</v>
      </c>
      <c r="X97" s="19">
        <v>3</v>
      </c>
      <c r="Y97" s="17">
        <v>1</v>
      </c>
      <c r="Z97" s="19">
        <v>0</v>
      </c>
      <c r="AA97" s="17">
        <v>3</v>
      </c>
      <c r="AB97" s="19">
        <v>1</v>
      </c>
      <c r="AC97" s="17">
        <v>3</v>
      </c>
      <c r="AD97" s="21">
        <v>5</v>
      </c>
    </row>
    <row r="98" spans="1:32" s="22" customFormat="1" ht="17.25" customHeight="1" thickBot="1" x14ac:dyDescent="0.2">
      <c r="A98" s="16"/>
      <c r="B98" s="51">
        <v>11300</v>
      </c>
      <c r="C98" s="52" t="s">
        <v>110</v>
      </c>
      <c r="D98" s="34">
        <f t="shared" si="11"/>
        <v>112</v>
      </c>
      <c r="E98" s="35">
        <f t="shared" si="12"/>
        <v>66</v>
      </c>
      <c r="F98" s="37">
        <f t="shared" si="12"/>
        <v>46</v>
      </c>
      <c r="G98" s="34">
        <f>SUM(G105:G106)</f>
        <v>6</v>
      </c>
      <c r="H98" s="37">
        <f t="shared" ref="H98:AD98" si="22">SUM(H105:H106)</f>
        <v>4</v>
      </c>
      <c r="I98" s="34">
        <f t="shared" si="22"/>
        <v>9</v>
      </c>
      <c r="J98" s="37">
        <f t="shared" si="22"/>
        <v>2</v>
      </c>
      <c r="K98" s="34">
        <f t="shared" si="22"/>
        <v>2</v>
      </c>
      <c r="L98" s="36">
        <f t="shared" si="22"/>
        <v>9</v>
      </c>
      <c r="M98" s="34">
        <f t="shared" si="22"/>
        <v>4</v>
      </c>
      <c r="N98" s="36">
        <f t="shared" si="22"/>
        <v>0</v>
      </c>
      <c r="O98" s="34">
        <f t="shared" si="22"/>
        <v>7</v>
      </c>
      <c r="P98" s="36">
        <f t="shared" si="22"/>
        <v>5</v>
      </c>
      <c r="Q98" s="34">
        <f t="shared" si="22"/>
        <v>4</v>
      </c>
      <c r="R98" s="36">
        <f t="shared" si="22"/>
        <v>4</v>
      </c>
      <c r="S98" s="34">
        <f t="shared" si="22"/>
        <v>5</v>
      </c>
      <c r="T98" s="36">
        <f t="shared" si="22"/>
        <v>3</v>
      </c>
      <c r="U98" s="34">
        <f t="shared" si="22"/>
        <v>8</v>
      </c>
      <c r="V98" s="36">
        <f t="shared" si="22"/>
        <v>5</v>
      </c>
      <c r="W98" s="34">
        <f t="shared" si="22"/>
        <v>6</v>
      </c>
      <c r="X98" s="36">
        <f t="shared" si="22"/>
        <v>2</v>
      </c>
      <c r="Y98" s="34">
        <f t="shared" si="22"/>
        <v>6</v>
      </c>
      <c r="Z98" s="36">
        <f t="shared" si="22"/>
        <v>6</v>
      </c>
      <c r="AA98" s="34">
        <f t="shared" si="22"/>
        <v>6</v>
      </c>
      <c r="AB98" s="36">
        <f t="shared" si="22"/>
        <v>2</v>
      </c>
      <c r="AC98" s="34">
        <f t="shared" si="22"/>
        <v>3</v>
      </c>
      <c r="AD98" s="38">
        <f t="shared" si="22"/>
        <v>4</v>
      </c>
    </row>
    <row r="99" spans="1:32" ht="0.75" hidden="1" customHeight="1" x14ac:dyDescent="0.15">
      <c r="B99" s="1"/>
    </row>
    <row r="100" spans="1:32" ht="23.25" customHeight="1" x14ac:dyDescent="0.15">
      <c r="B100" s="5" t="s">
        <v>111</v>
      </c>
      <c r="AD100" s="7" t="s">
        <v>112</v>
      </c>
    </row>
    <row r="101" spans="1:32" ht="7.5" customHeight="1" thickBot="1" x14ac:dyDescent="0.2">
      <c r="B101" s="1"/>
      <c r="AD101" s="39"/>
    </row>
    <row r="102" spans="1:32" s="10" customFormat="1" ht="18" customHeight="1" x14ac:dyDescent="0.15">
      <c r="A102" s="9"/>
      <c r="B102" s="42" t="s">
        <v>2</v>
      </c>
      <c r="C102" s="43"/>
      <c r="D102" s="61" t="s">
        <v>3</v>
      </c>
      <c r="E102" s="67"/>
      <c r="F102" s="65"/>
      <c r="G102" s="61" t="s">
        <v>4</v>
      </c>
      <c r="H102" s="65"/>
      <c r="I102" s="61" t="s">
        <v>5</v>
      </c>
      <c r="J102" s="65"/>
      <c r="K102" s="61" t="s">
        <v>6</v>
      </c>
      <c r="L102" s="65"/>
      <c r="M102" s="61" t="s">
        <v>7</v>
      </c>
      <c r="N102" s="65"/>
      <c r="O102" s="61" t="s">
        <v>8</v>
      </c>
      <c r="P102" s="65"/>
      <c r="Q102" s="61" t="s">
        <v>9</v>
      </c>
      <c r="R102" s="65"/>
      <c r="S102" s="61" t="s">
        <v>10</v>
      </c>
      <c r="T102" s="65"/>
      <c r="U102" s="61" t="s">
        <v>11</v>
      </c>
      <c r="V102" s="65"/>
      <c r="W102" s="61" t="s">
        <v>12</v>
      </c>
      <c r="X102" s="65"/>
      <c r="Y102" s="61" t="s">
        <v>13</v>
      </c>
      <c r="Z102" s="65"/>
      <c r="AA102" s="61" t="s">
        <v>14</v>
      </c>
      <c r="AB102" s="65"/>
      <c r="AC102" s="61" t="s">
        <v>15</v>
      </c>
      <c r="AD102" s="62"/>
      <c r="AE102" s="40"/>
      <c r="AF102" s="40"/>
    </row>
    <row r="103" spans="1:32" s="10" customFormat="1" ht="18" customHeight="1" x14ac:dyDescent="0.15">
      <c r="A103" s="9"/>
      <c r="B103" s="44"/>
      <c r="C103" s="45" t="s">
        <v>16</v>
      </c>
      <c r="D103" s="63"/>
      <c r="E103" s="68"/>
      <c r="F103" s="66"/>
      <c r="G103" s="63"/>
      <c r="H103" s="66"/>
      <c r="I103" s="63"/>
      <c r="J103" s="66"/>
      <c r="K103" s="63"/>
      <c r="L103" s="66"/>
      <c r="M103" s="63"/>
      <c r="N103" s="66"/>
      <c r="O103" s="63"/>
      <c r="P103" s="66"/>
      <c r="Q103" s="63"/>
      <c r="R103" s="66"/>
      <c r="S103" s="63"/>
      <c r="T103" s="66"/>
      <c r="U103" s="63"/>
      <c r="V103" s="66"/>
      <c r="W103" s="63"/>
      <c r="X103" s="66"/>
      <c r="Y103" s="63"/>
      <c r="Z103" s="66"/>
      <c r="AA103" s="63"/>
      <c r="AB103" s="66"/>
      <c r="AC103" s="63"/>
      <c r="AD103" s="64"/>
      <c r="AE103" s="41"/>
      <c r="AF103" s="41"/>
    </row>
    <row r="104" spans="1:32" s="10" customFormat="1" ht="18" customHeight="1" x14ac:dyDescent="0.15">
      <c r="A104" s="9"/>
      <c r="B104" s="46" t="s">
        <v>113</v>
      </c>
      <c r="C104" s="47"/>
      <c r="D104" s="53" t="s">
        <v>18</v>
      </c>
      <c r="E104" s="54" t="s">
        <v>19</v>
      </c>
      <c r="F104" s="55" t="s">
        <v>20</v>
      </c>
      <c r="G104" s="53" t="s">
        <v>19</v>
      </c>
      <c r="H104" s="55" t="s">
        <v>20</v>
      </c>
      <c r="I104" s="53" t="s">
        <v>19</v>
      </c>
      <c r="J104" s="55" t="s">
        <v>20</v>
      </c>
      <c r="K104" s="53" t="s">
        <v>19</v>
      </c>
      <c r="L104" s="55" t="s">
        <v>20</v>
      </c>
      <c r="M104" s="53" t="s">
        <v>19</v>
      </c>
      <c r="N104" s="55" t="s">
        <v>20</v>
      </c>
      <c r="O104" s="53" t="s">
        <v>19</v>
      </c>
      <c r="P104" s="55" t="s">
        <v>20</v>
      </c>
      <c r="Q104" s="53" t="s">
        <v>19</v>
      </c>
      <c r="R104" s="55" t="s">
        <v>20</v>
      </c>
      <c r="S104" s="53" t="s">
        <v>19</v>
      </c>
      <c r="T104" s="55" t="s">
        <v>20</v>
      </c>
      <c r="U104" s="53" t="s">
        <v>19</v>
      </c>
      <c r="V104" s="55" t="s">
        <v>20</v>
      </c>
      <c r="W104" s="53" t="s">
        <v>19</v>
      </c>
      <c r="X104" s="55" t="s">
        <v>20</v>
      </c>
      <c r="Y104" s="53" t="s">
        <v>19</v>
      </c>
      <c r="Z104" s="55" t="s">
        <v>20</v>
      </c>
      <c r="AA104" s="53" t="s">
        <v>19</v>
      </c>
      <c r="AB104" s="55" t="s">
        <v>20</v>
      </c>
      <c r="AC104" s="53" t="s">
        <v>19</v>
      </c>
      <c r="AD104" s="56" t="s">
        <v>20</v>
      </c>
      <c r="AE104" s="40"/>
      <c r="AF104" s="40"/>
    </row>
    <row r="105" spans="1:32" s="22" customFormat="1" ht="20.25" customHeight="1" x14ac:dyDescent="0.15">
      <c r="A105" s="16">
        <v>11301</v>
      </c>
      <c r="B105" s="49">
        <v>11301</v>
      </c>
      <c r="C105" s="50" t="s">
        <v>114</v>
      </c>
      <c r="D105" s="17">
        <f t="shared" ref="D105:D148" si="23">SUM(E105:F105)</f>
        <v>54</v>
      </c>
      <c r="E105" s="18">
        <f t="shared" ref="E105:F148" si="24">G105+I105+K105+M105+O105+Q105+S105+U105+W105+Y105+AA105+AC105</f>
        <v>27</v>
      </c>
      <c r="F105" s="20">
        <f t="shared" si="24"/>
        <v>27</v>
      </c>
      <c r="G105" s="17">
        <v>3</v>
      </c>
      <c r="H105" s="20">
        <v>2</v>
      </c>
      <c r="I105" s="17">
        <v>3</v>
      </c>
      <c r="J105" s="20">
        <v>1</v>
      </c>
      <c r="K105" s="17">
        <v>0</v>
      </c>
      <c r="L105" s="20">
        <v>4</v>
      </c>
      <c r="M105" s="17">
        <v>3</v>
      </c>
      <c r="N105" s="20">
        <v>0</v>
      </c>
      <c r="O105" s="17">
        <v>4</v>
      </c>
      <c r="P105" s="20">
        <v>5</v>
      </c>
      <c r="Q105" s="17">
        <v>2</v>
      </c>
      <c r="R105" s="20">
        <v>2</v>
      </c>
      <c r="S105" s="17">
        <v>2</v>
      </c>
      <c r="T105" s="19">
        <v>2</v>
      </c>
      <c r="U105" s="17">
        <v>1</v>
      </c>
      <c r="V105" s="19">
        <v>3</v>
      </c>
      <c r="W105" s="17">
        <v>1</v>
      </c>
      <c r="X105" s="19">
        <v>2</v>
      </c>
      <c r="Y105" s="17">
        <v>2</v>
      </c>
      <c r="Z105" s="19">
        <v>4</v>
      </c>
      <c r="AA105" s="17">
        <v>4</v>
      </c>
      <c r="AB105" s="19">
        <v>1</v>
      </c>
      <c r="AC105" s="17">
        <v>2</v>
      </c>
      <c r="AD105" s="21">
        <v>1</v>
      </c>
    </row>
    <row r="106" spans="1:32" s="22" customFormat="1" ht="17.25" customHeight="1" x14ac:dyDescent="0.15">
      <c r="A106" s="16">
        <v>11302</v>
      </c>
      <c r="B106" s="49">
        <v>11302</v>
      </c>
      <c r="C106" s="50" t="s">
        <v>115</v>
      </c>
      <c r="D106" s="17">
        <f t="shared" si="23"/>
        <v>58</v>
      </c>
      <c r="E106" s="18">
        <f t="shared" si="24"/>
        <v>39</v>
      </c>
      <c r="F106" s="20">
        <f t="shared" si="24"/>
        <v>19</v>
      </c>
      <c r="G106" s="17">
        <v>3</v>
      </c>
      <c r="H106" s="20">
        <v>2</v>
      </c>
      <c r="I106" s="17">
        <v>6</v>
      </c>
      <c r="J106" s="20">
        <v>1</v>
      </c>
      <c r="K106" s="17">
        <v>2</v>
      </c>
      <c r="L106" s="20">
        <v>5</v>
      </c>
      <c r="M106" s="17">
        <v>1</v>
      </c>
      <c r="N106" s="20">
        <v>0</v>
      </c>
      <c r="O106" s="17">
        <v>3</v>
      </c>
      <c r="P106" s="20">
        <v>0</v>
      </c>
      <c r="Q106" s="17">
        <v>2</v>
      </c>
      <c r="R106" s="20">
        <v>2</v>
      </c>
      <c r="S106" s="17">
        <v>3</v>
      </c>
      <c r="T106" s="19">
        <v>1</v>
      </c>
      <c r="U106" s="17">
        <v>7</v>
      </c>
      <c r="V106" s="19">
        <v>2</v>
      </c>
      <c r="W106" s="17">
        <v>5</v>
      </c>
      <c r="X106" s="19">
        <v>0</v>
      </c>
      <c r="Y106" s="17">
        <v>4</v>
      </c>
      <c r="Z106" s="19">
        <v>2</v>
      </c>
      <c r="AA106" s="17">
        <v>2</v>
      </c>
      <c r="AB106" s="19">
        <v>1</v>
      </c>
      <c r="AC106" s="17">
        <v>1</v>
      </c>
      <c r="AD106" s="21">
        <v>3</v>
      </c>
    </row>
    <row r="107" spans="1:32" s="22" customFormat="1" ht="17.25" customHeight="1" x14ac:dyDescent="0.15">
      <c r="A107" s="16">
        <v>11400</v>
      </c>
      <c r="B107" s="49">
        <v>11400</v>
      </c>
      <c r="C107" s="50" t="s">
        <v>116</v>
      </c>
      <c r="D107" s="17">
        <f t="shared" si="23"/>
        <v>214</v>
      </c>
      <c r="E107" s="18">
        <f t="shared" si="24"/>
        <v>91</v>
      </c>
      <c r="F107" s="20">
        <f t="shared" si="24"/>
        <v>123</v>
      </c>
      <c r="G107" s="17">
        <v>8</v>
      </c>
      <c r="H107" s="20">
        <v>16</v>
      </c>
      <c r="I107" s="17">
        <v>13</v>
      </c>
      <c r="J107" s="20">
        <v>9</v>
      </c>
      <c r="K107" s="17">
        <v>10</v>
      </c>
      <c r="L107" s="20">
        <v>14</v>
      </c>
      <c r="M107" s="17">
        <v>9</v>
      </c>
      <c r="N107" s="20">
        <v>10</v>
      </c>
      <c r="O107" s="17">
        <v>2</v>
      </c>
      <c r="P107" s="20">
        <v>10</v>
      </c>
      <c r="Q107" s="17">
        <v>6</v>
      </c>
      <c r="R107" s="20">
        <v>11</v>
      </c>
      <c r="S107" s="17">
        <v>2</v>
      </c>
      <c r="T107" s="19">
        <v>7</v>
      </c>
      <c r="U107" s="17">
        <v>8</v>
      </c>
      <c r="V107" s="19">
        <v>9</v>
      </c>
      <c r="W107" s="17">
        <v>9</v>
      </c>
      <c r="X107" s="19">
        <v>10</v>
      </c>
      <c r="Y107" s="17">
        <v>5</v>
      </c>
      <c r="Z107" s="19">
        <v>13</v>
      </c>
      <c r="AA107" s="17">
        <v>9</v>
      </c>
      <c r="AB107" s="19">
        <v>3</v>
      </c>
      <c r="AC107" s="17">
        <v>10</v>
      </c>
      <c r="AD107" s="21">
        <v>11</v>
      </c>
    </row>
    <row r="108" spans="1:32" s="22" customFormat="1" ht="17.25" customHeight="1" x14ac:dyDescent="0.15">
      <c r="A108" s="16">
        <v>12000</v>
      </c>
      <c r="B108" s="49">
        <v>12000</v>
      </c>
      <c r="C108" s="50" t="s">
        <v>117</v>
      </c>
      <c r="D108" s="17">
        <f t="shared" si="23"/>
        <v>14</v>
      </c>
      <c r="E108" s="18">
        <f t="shared" si="24"/>
        <v>4</v>
      </c>
      <c r="F108" s="20">
        <f t="shared" si="24"/>
        <v>10</v>
      </c>
      <c r="G108" s="17">
        <v>0</v>
      </c>
      <c r="H108" s="20">
        <v>4</v>
      </c>
      <c r="I108" s="17">
        <v>0</v>
      </c>
      <c r="J108" s="20">
        <v>0</v>
      </c>
      <c r="K108" s="17">
        <v>0</v>
      </c>
      <c r="L108" s="20">
        <v>0</v>
      </c>
      <c r="M108" s="17">
        <v>1</v>
      </c>
      <c r="N108" s="20">
        <v>1</v>
      </c>
      <c r="O108" s="17">
        <v>0</v>
      </c>
      <c r="P108" s="20">
        <v>0</v>
      </c>
      <c r="Q108" s="17">
        <v>0</v>
      </c>
      <c r="R108" s="20">
        <v>3</v>
      </c>
      <c r="S108" s="17">
        <v>0</v>
      </c>
      <c r="T108" s="19">
        <v>0</v>
      </c>
      <c r="U108" s="17">
        <v>0</v>
      </c>
      <c r="V108" s="19">
        <v>0</v>
      </c>
      <c r="W108" s="17">
        <v>1</v>
      </c>
      <c r="X108" s="19">
        <v>0</v>
      </c>
      <c r="Y108" s="17">
        <v>0</v>
      </c>
      <c r="Z108" s="19">
        <v>0</v>
      </c>
      <c r="AA108" s="17">
        <v>1</v>
      </c>
      <c r="AB108" s="19">
        <v>1</v>
      </c>
      <c r="AC108" s="17">
        <v>1</v>
      </c>
      <c r="AD108" s="21">
        <v>1</v>
      </c>
    </row>
    <row r="109" spans="1:32" s="22" customFormat="1" ht="17.25" customHeight="1" x14ac:dyDescent="0.15">
      <c r="A109" s="16">
        <v>13000</v>
      </c>
      <c r="B109" s="49">
        <v>13000</v>
      </c>
      <c r="C109" s="50" t="s">
        <v>118</v>
      </c>
      <c r="D109" s="17">
        <f t="shared" si="23"/>
        <v>45</v>
      </c>
      <c r="E109" s="18">
        <f t="shared" si="24"/>
        <v>16</v>
      </c>
      <c r="F109" s="20">
        <f t="shared" si="24"/>
        <v>29</v>
      </c>
      <c r="G109" s="17">
        <v>0</v>
      </c>
      <c r="H109" s="20">
        <v>2</v>
      </c>
      <c r="I109" s="17">
        <v>3</v>
      </c>
      <c r="J109" s="20">
        <v>4</v>
      </c>
      <c r="K109" s="17">
        <v>0</v>
      </c>
      <c r="L109" s="20">
        <v>2</v>
      </c>
      <c r="M109" s="17">
        <v>2</v>
      </c>
      <c r="N109" s="20">
        <v>2</v>
      </c>
      <c r="O109" s="17">
        <v>2</v>
      </c>
      <c r="P109" s="20">
        <v>1</v>
      </c>
      <c r="Q109" s="17">
        <v>2</v>
      </c>
      <c r="R109" s="20">
        <v>3</v>
      </c>
      <c r="S109" s="17">
        <v>0</v>
      </c>
      <c r="T109" s="19">
        <v>3</v>
      </c>
      <c r="U109" s="17">
        <v>1</v>
      </c>
      <c r="V109" s="19">
        <v>4</v>
      </c>
      <c r="W109" s="17">
        <v>1</v>
      </c>
      <c r="X109" s="19">
        <v>3</v>
      </c>
      <c r="Y109" s="17">
        <v>4</v>
      </c>
      <c r="Z109" s="19">
        <v>0</v>
      </c>
      <c r="AA109" s="17">
        <v>1</v>
      </c>
      <c r="AB109" s="19">
        <v>4</v>
      </c>
      <c r="AC109" s="17">
        <v>0</v>
      </c>
      <c r="AD109" s="21">
        <v>1</v>
      </c>
    </row>
    <row r="110" spans="1:32" s="22" customFormat="1" ht="30" customHeight="1" x14ac:dyDescent="0.15">
      <c r="A110" s="16"/>
      <c r="B110" s="49">
        <v>14000</v>
      </c>
      <c r="C110" s="50" t="s">
        <v>119</v>
      </c>
      <c r="D110" s="17">
        <f t="shared" si="23"/>
        <v>293</v>
      </c>
      <c r="E110" s="18">
        <f t="shared" si="24"/>
        <v>117</v>
      </c>
      <c r="F110" s="20">
        <f t="shared" si="24"/>
        <v>176</v>
      </c>
      <c r="G110" s="17">
        <f>G111+G112+G116</f>
        <v>15</v>
      </c>
      <c r="H110" s="20">
        <f t="shared" ref="H110:AD110" si="25">H111+H112+H116</f>
        <v>20</v>
      </c>
      <c r="I110" s="17">
        <f t="shared" si="25"/>
        <v>16</v>
      </c>
      <c r="J110" s="20">
        <f t="shared" si="25"/>
        <v>15</v>
      </c>
      <c r="K110" s="17">
        <f t="shared" si="25"/>
        <v>12</v>
      </c>
      <c r="L110" s="20">
        <f t="shared" si="25"/>
        <v>15</v>
      </c>
      <c r="M110" s="17">
        <f t="shared" si="25"/>
        <v>6</v>
      </c>
      <c r="N110" s="20">
        <f t="shared" si="25"/>
        <v>19</v>
      </c>
      <c r="O110" s="17">
        <f t="shared" si="25"/>
        <v>8</v>
      </c>
      <c r="P110" s="20">
        <f t="shared" si="25"/>
        <v>15</v>
      </c>
      <c r="Q110" s="17">
        <f t="shared" si="25"/>
        <v>6</v>
      </c>
      <c r="R110" s="20">
        <f t="shared" si="25"/>
        <v>16</v>
      </c>
      <c r="S110" s="17">
        <f t="shared" si="25"/>
        <v>4</v>
      </c>
      <c r="T110" s="19">
        <f t="shared" si="25"/>
        <v>9</v>
      </c>
      <c r="U110" s="17">
        <f t="shared" si="25"/>
        <v>7</v>
      </c>
      <c r="V110" s="19">
        <f t="shared" si="25"/>
        <v>17</v>
      </c>
      <c r="W110" s="17">
        <f t="shared" si="25"/>
        <v>9</v>
      </c>
      <c r="X110" s="19">
        <f t="shared" si="25"/>
        <v>5</v>
      </c>
      <c r="Y110" s="17">
        <f t="shared" si="25"/>
        <v>6</v>
      </c>
      <c r="Z110" s="19">
        <f t="shared" si="25"/>
        <v>22</v>
      </c>
      <c r="AA110" s="17">
        <f t="shared" si="25"/>
        <v>11</v>
      </c>
      <c r="AB110" s="19">
        <f t="shared" si="25"/>
        <v>8</v>
      </c>
      <c r="AC110" s="17">
        <f t="shared" si="25"/>
        <v>17</v>
      </c>
      <c r="AD110" s="21">
        <f t="shared" si="25"/>
        <v>15</v>
      </c>
    </row>
    <row r="111" spans="1:32" s="22" customFormat="1" ht="17.25" customHeight="1" x14ac:dyDescent="0.15">
      <c r="A111" s="16">
        <v>14100</v>
      </c>
      <c r="B111" s="49">
        <v>14100</v>
      </c>
      <c r="C111" s="50" t="s">
        <v>120</v>
      </c>
      <c r="D111" s="17">
        <f t="shared" si="23"/>
        <v>58</v>
      </c>
      <c r="E111" s="18">
        <f t="shared" si="24"/>
        <v>21</v>
      </c>
      <c r="F111" s="20">
        <f t="shared" si="24"/>
        <v>37</v>
      </c>
      <c r="G111" s="17">
        <v>2</v>
      </c>
      <c r="H111" s="20">
        <v>4</v>
      </c>
      <c r="I111" s="17">
        <v>1</v>
      </c>
      <c r="J111" s="20">
        <v>2</v>
      </c>
      <c r="K111" s="17">
        <v>2</v>
      </c>
      <c r="L111" s="20">
        <v>3</v>
      </c>
      <c r="M111" s="17">
        <v>2</v>
      </c>
      <c r="N111" s="20">
        <v>4</v>
      </c>
      <c r="O111" s="17">
        <v>3</v>
      </c>
      <c r="P111" s="20">
        <v>4</v>
      </c>
      <c r="Q111" s="17">
        <v>1</v>
      </c>
      <c r="R111" s="20">
        <v>2</v>
      </c>
      <c r="S111" s="17">
        <v>0</v>
      </c>
      <c r="T111" s="19">
        <v>1</v>
      </c>
      <c r="U111" s="17">
        <v>2</v>
      </c>
      <c r="V111" s="19">
        <v>4</v>
      </c>
      <c r="W111" s="17">
        <v>1</v>
      </c>
      <c r="X111" s="19">
        <v>2</v>
      </c>
      <c r="Y111" s="17">
        <v>0</v>
      </c>
      <c r="Z111" s="19">
        <v>6</v>
      </c>
      <c r="AA111" s="17">
        <v>2</v>
      </c>
      <c r="AB111" s="19">
        <v>2</v>
      </c>
      <c r="AC111" s="17">
        <v>5</v>
      </c>
      <c r="AD111" s="21">
        <v>3</v>
      </c>
    </row>
    <row r="112" spans="1:32" s="22" customFormat="1" ht="17.25" customHeight="1" x14ac:dyDescent="0.15">
      <c r="A112" s="16"/>
      <c r="B112" s="49">
        <v>14200</v>
      </c>
      <c r="C112" s="50" t="s">
        <v>121</v>
      </c>
      <c r="D112" s="17">
        <f t="shared" si="23"/>
        <v>169</v>
      </c>
      <c r="E112" s="18">
        <f t="shared" si="24"/>
        <v>82</v>
      </c>
      <c r="F112" s="20">
        <f t="shared" si="24"/>
        <v>87</v>
      </c>
      <c r="G112" s="17">
        <f>SUM(G113:G115)</f>
        <v>11</v>
      </c>
      <c r="H112" s="20">
        <f t="shared" ref="H112:AD112" si="26">SUM(H113:H115)</f>
        <v>10</v>
      </c>
      <c r="I112" s="17">
        <f t="shared" si="26"/>
        <v>12</v>
      </c>
      <c r="J112" s="20">
        <f t="shared" si="26"/>
        <v>8</v>
      </c>
      <c r="K112" s="17">
        <f t="shared" si="26"/>
        <v>9</v>
      </c>
      <c r="L112" s="20">
        <f t="shared" si="26"/>
        <v>10</v>
      </c>
      <c r="M112" s="17">
        <f t="shared" si="26"/>
        <v>4</v>
      </c>
      <c r="N112" s="20">
        <f t="shared" si="26"/>
        <v>7</v>
      </c>
      <c r="O112" s="17">
        <f t="shared" si="26"/>
        <v>5</v>
      </c>
      <c r="P112" s="20">
        <f t="shared" si="26"/>
        <v>6</v>
      </c>
      <c r="Q112" s="17">
        <f t="shared" si="26"/>
        <v>5</v>
      </c>
      <c r="R112" s="20">
        <f t="shared" si="26"/>
        <v>9</v>
      </c>
      <c r="S112" s="17">
        <f t="shared" si="26"/>
        <v>2</v>
      </c>
      <c r="T112" s="19">
        <f t="shared" si="26"/>
        <v>5</v>
      </c>
      <c r="U112" s="17">
        <f t="shared" si="26"/>
        <v>5</v>
      </c>
      <c r="V112" s="19">
        <f t="shared" si="26"/>
        <v>10</v>
      </c>
      <c r="W112" s="17">
        <f t="shared" si="26"/>
        <v>7</v>
      </c>
      <c r="X112" s="19">
        <f t="shared" si="26"/>
        <v>1</v>
      </c>
      <c r="Y112" s="17">
        <f t="shared" si="26"/>
        <v>4</v>
      </c>
      <c r="Z112" s="19">
        <f t="shared" si="26"/>
        <v>10</v>
      </c>
      <c r="AA112" s="17">
        <f t="shared" si="26"/>
        <v>7</v>
      </c>
      <c r="AB112" s="19">
        <f t="shared" si="26"/>
        <v>4</v>
      </c>
      <c r="AC112" s="17">
        <f t="shared" si="26"/>
        <v>11</v>
      </c>
      <c r="AD112" s="21">
        <f t="shared" si="26"/>
        <v>7</v>
      </c>
    </row>
    <row r="113" spans="1:30" s="22" customFormat="1" ht="17.25" customHeight="1" x14ac:dyDescent="0.15">
      <c r="A113" s="16">
        <v>14201</v>
      </c>
      <c r="B113" s="49">
        <v>14201</v>
      </c>
      <c r="C113" s="50" t="s">
        <v>122</v>
      </c>
      <c r="D113" s="17">
        <f t="shared" si="23"/>
        <v>19</v>
      </c>
      <c r="E113" s="18">
        <f t="shared" si="24"/>
        <v>13</v>
      </c>
      <c r="F113" s="20">
        <f t="shared" si="24"/>
        <v>6</v>
      </c>
      <c r="G113" s="17">
        <v>0</v>
      </c>
      <c r="H113" s="20">
        <v>0</v>
      </c>
      <c r="I113" s="17">
        <v>2</v>
      </c>
      <c r="J113" s="20">
        <v>0</v>
      </c>
      <c r="K113" s="17">
        <v>2</v>
      </c>
      <c r="L113" s="20">
        <v>0</v>
      </c>
      <c r="M113" s="17">
        <v>1</v>
      </c>
      <c r="N113" s="20">
        <v>0</v>
      </c>
      <c r="O113" s="17">
        <v>1</v>
      </c>
      <c r="P113" s="20">
        <v>0</v>
      </c>
      <c r="Q113" s="17">
        <v>0</v>
      </c>
      <c r="R113" s="20">
        <v>0</v>
      </c>
      <c r="S113" s="17">
        <v>0</v>
      </c>
      <c r="T113" s="19">
        <v>0</v>
      </c>
      <c r="U113" s="17">
        <v>2</v>
      </c>
      <c r="V113" s="19">
        <v>1</v>
      </c>
      <c r="W113" s="17">
        <v>1</v>
      </c>
      <c r="X113" s="19">
        <v>0</v>
      </c>
      <c r="Y113" s="17">
        <v>1</v>
      </c>
      <c r="Z113" s="19">
        <v>3</v>
      </c>
      <c r="AA113" s="17">
        <v>1</v>
      </c>
      <c r="AB113" s="19">
        <v>1</v>
      </c>
      <c r="AC113" s="17">
        <v>2</v>
      </c>
      <c r="AD113" s="21">
        <v>1</v>
      </c>
    </row>
    <row r="114" spans="1:30" s="22" customFormat="1" ht="17.25" customHeight="1" x14ac:dyDescent="0.15">
      <c r="A114" s="16">
        <v>14202</v>
      </c>
      <c r="B114" s="49">
        <v>14202</v>
      </c>
      <c r="C114" s="50" t="s">
        <v>123</v>
      </c>
      <c r="D114" s="17">
        <f t="shared" si="23"/>
        <v>115</v>
      </c>
      <c r="E114" s="18">
        <f t="shared" si="24"/>
        <v>57</v>
      </c>
      <c r="F114" s="20">
        <f t="shared" si="24"/>
        <v>58</v>
      </c>
      <c r="G114" s="17">
        <v>8</v>
      </c>
      <c r="H114" s="20">
        <v>7</v>
      </c>
      <c r="I114" s="17">
        <v>9</v>
      </c>
      <c r="J114" s="20">
        <v>7</v>
      </c>
      <c r="K114" s="17">
        <v>7</v>
      </c>
      <c r="L114" s="20">
        <v>10</v>
      </c>
      <c r="M114" s="17">
        <v>2</v>
      </c>
      <c r="N114" s="20">
        <v>5</v>
      </c>
      <c r="O114" s="17">
        <v>3</v>
      </c>
      <c r="P114" s="20">
        <v>4</v>
      </c>
      <c r="Q114" s="17">
        <v>3</v>
      </c>
      <c r="R114" s="20">
        <v>3</v>
      </c>
      <c r="S114" s="17">
        <v>2</v>
      </c>
      <c r="T114" s="19">
        <v>4</v>
      </c>
      <c r="U114" s="17">
        <v>2</v>
      </c>
      <c r="V114" s="19">
        <v>8</v>
      </c>
      <c r="W114" s="17">
        <v>6</v>
      </c>
      <c r="X114" s="19">
        <v>1</v>
      </c>
      <c r="Y114" s="17">
        <v>3</v>
      </c>
      <c r="Z114" s="19">
        <v>5</v>
      </c>
      <c r="AA114" s="17">
        <v>5</v>
      </c>
      <c r="AB114" s="19">
        <v>1</v>
      </c>
      <c r="AC114" s="17">
        <v>7</v>
      </c>
      <c r="AD114" s="21">
        <v>3</v>
      </c>
    </row>
    <row r="115" spans="1:30" s="22" customFormat="1" ht="30" customHeight="1" x14ac:dyDescent="0.15">
      <c r="A115" s="16">
        <v>14203</v>
      </c>
      <c r="B115" s="49">
        <v>14203</v>
      </c>
      <c r="C115" s="50" t="s">
        <v>124</v>
      </c>
      <c r="D115" s="17">
        <f t="shared" si="23"/>
        <v>35</v>
      </c>
      <c r="E115" s="18">
        <f t="shared" si="24"/>
        <v>12</v>
      </c>
      <c r="F115" s="20">
        <f t="shared" si="24"/>
        <v>23</v>
      </c>
      <c r="G115" s="17">
        <v>3</v>
      </c>
      <c r="H115" s="20">
        <v>3</v>
      </c>
      <c r="I115" s="17">
        <v>1</v>
      </c>
      <c r="J115" s="20">
        <v>1</v>
      </c>
      <c r="K115" s="17">
        <v>0</v>
      </c>
      <c r="L115" s="20">
        <v>0</v>
      </c>
      <c r="M115" s="17">
        <v>1</v>
      </c>
      <c r="N115" s="20">
        <v>2</v>
      </c>
      <c r="O115" s="17">
        <v>1</v>
      </c>
      <c r="P115" s="20">
        <v>2</v>
      </c>
      <c r="Q115" s="17">
        <v>2</v>
      </c>
      <c r="R115" s="20">
        <v>6</v>
      </c>
      <c r="S115" s="17">
        <v>0</v>
      </c>
      <c r="T115" s="19">
        <v>1</v>
      </c>
      <c r="U115" s="17">
        <v>1</v>
      </c>
      <c r="V115" s="19">
        <v>1</v>
      </c>
      <c r="W115" s="17">
        <v>0</v>
      </c>
      <c r="X115" s="19">
        <v>0</v>
      </c>
      <c r="Y115" s="17">
        <v>0</v>
      </c>
      <c r="Z115" s="19">
        <v>2</v>
      </c>
      <c r="AA115" s="17">
        <v>1</v>
      </c>
      <c r="AB115" s="19">
        <v>2</v>
      </c>
      <c r="AC115" s="17">
        <v>2</v>
      </c>
      <c r="AD115" s="21">
        <v>3</v>
      </c>
    </row>
    <row r="116" spans="1:30" s="22" customFormat="1" ht="17.25" customHeight="1" x14ac:dyDescent="0.15">
      <c r="A116" s="16">
        <v>14300</v>
      </c>
      <c r="B116" s="49">
        <v>14300</v>
      </c>
      <c r="C116" s="50" t="s">
        <v>125</v>
      </c>
      <c r="D116" s="17">
        <f t="shared" si="23"/>
        <v>66</v>
      </c>
      <c r="E116" s="18">
        <f t="shared" si="24"/>
        <v>14</v>
      </c>
      <c r="F116" s="20">
        <f t="shared" si="24"/>
        <v>52</v>
      </c>
      <c r="G116" s="17">
        <v>2</v>
      </c>
      <c r="H116" s="20">
        <v>6</v>
      </c>
      <c r="I116" s="17">
        <v>3</v>
      </c>
      <c r="J116" s="20">
        <v>5</v>
      </c>
      <c r="K116" s="17">
        <v>1</v>
      </c>
      <c r="L116" s="20">
        <v>2</v>
      </c>
      <c r="M116" s="17">
        <v>0</v>
      </c>
      <c r="N116" s="20">
        <v>8</v>
      </c>
      <c r="O116" s="17">
        <v>0</v>
      </c>
      <c r="P116" s="20">
        <v>5</v>
      </c>
      <c r="Q116" s="17">
        <v>0</v>
      </c>
      <c r="R116" s="20">
        <v>5</v>
      </c>
      <c r="S116" s="17">
        <v>2</v>
      </c>
      <c r="T116" s="19">
        <v>3</v>
      </c>
      <c r="U116" s="17">
        <v>0</v>
      </c>
      <c r="V116" s="19">
        <v>3</v>
      </c>
      <c r="W116" s="17">
        <v>1</v>
      </c>
      <c r="X116" s="19">
        <v>2</v>
      </c>
      <c r="Y116" s="17">
        <v>2</v>
      </c>
      <c r="Z116" s="19">
        <v>6</v>
      </c>
      <c r="AA116" s="17">
        <v>2</v>
      </c>
      <c r="AB116" s="19">
        <v>2</v>
      </c>
      <c r="AC116" s="17">
        <v>1</v>
      </c>
      <c r="AD116" s="21">
        <v>5</v>
      </c>
    </row>
    <row r="117" spans="1:30" s="22" customFormat="1" ht="17.25" customHeight="1" x14ac:dyDescent="0.15">
      <c r="A117" s="16">
        <v>15000</v>
      </c>
      <c r="B117" s="49">
        <v>15000</v>
      </c>
      <c r="C117" s="50" t="s">
        <v>126</v>
      </c>
      <c r="D117" s="17">
        <f t="shared" si="23"/>
        <v>1</v>
      </c>
      <c r="E117" s="30">
        <f t="shared" si="24"/>
        <v>0</v>
      </c>
      <c r="F117" s="20">
        <f>H117+J117+L117+N117+P117+R117+T117+V117+X117+Z117+AB117+AD117</f>
        <v>1</v>
      </c>
      <c r="G117" s="29">
        <v>0</v>
      </c>
      <c r="H117" s="20">
        <v>0</v>
      </c>
      <c r="I117" s="29">
        <v>0</v>
      </c>
      <c r="J117" s="20">
        <v>0</v>
      </c>
      <c r="K117" s="29">
        <v>0</v>
      </c>
      <c r="L117" s="20">
        <v>0</v>
      </c>
      <c r="M117" s="29">
        <v>0</v>
      </c>
      <c r="N117" s="20">
        <v>0</v>
      </c>
      <c r="O117" s="29">
        <v>0</v>
      </c>
      <c r="P117" s="20">
        <v>0</v>
      </c>
      <c r="Q117" s="29">
        <v>0</v>
      </c>
      <c r="R117" s="20">
        <v>0</v>
      </c>
      <c r="S117" s="29">
        <v>0</v>
      </c>
      <c r="T117" s="19">
        <v>0</v>
      </c>
      <c r="U117" s="29">
        <v>0</v>
      </c>
      <c r="V117" s="19">
        <v>0</v>
      </c>
      <c r="W117" s="29">
        <v>0</v>
      </c>
      <c r="X117" s="19">
        <v>1</v>
      </c>
      <c r="Y117" s="29">
        <v>0</v>
      </c>
      <c r="Z117" s="19">
        <v>0</v>
      </c>
      <c r="AA117" s="29">
        <v>0</v>
      </c>
      <c r="AB117" s="19">
        <v>0</v>
      </c>
      <c r="AC117" s="29">
        <v>0</v>
      </c>
      <c r="AD117" s="21">
        <v>0</v>
      </c>
    </row>
    <row r="118" spans="1:30" s="22" customFormat="1" ht="17.25" customHeight="1" x14ac:dyDescent="0.15">
      <c r="A118" s="16"/>
      <c r="B118" s="49">
        <v>16000</v>
      </c>
      <c r="C118" s="50" t="s">
        <v>127</v>
      </c>
      <c r="D118" s="17">
        <f t="shared" si="23"/>
        <v>5</v>
      </c>
      <c r="E118" s="18">
        <f t="shared" si="24"/>
        <v>3</v>
      </c>
      <c r="F118" s="20">
        <f t="shared" si="24"/>
        <v>2</v>
      </c>
      <c r="G118" s="17">
        <f>SUM(G119:G124)</f>
        <v>0</v>
      </c>
      <c r="H118" s="20">
        <f t="shared" ref="H118:AD118" si="27">SUM(H119:H124)</f>
        <v>0</v>
      </c>
      <c r="I118" s="17">
        <f t="shared" si="27"/>
        <v>0</v>
      </c>
      <c r="J118" s="20">
        <f t="shared" si="27"/>
        <v>0</v>
      </c>
      <c r="K118" s="17">
        <f t="shared" si="27"/>
        <v>1</v>
      </c>
      <c r="L118" s="20">
        <f t="shared" si="27"/>
        <v>0</v>
      </c>
      <c r="M118" s="17">
        <f t="shared" si="27"/>
        <v>0</v>
      </c>
      <c r="N118" s="20">
        <f t="shared" si="27"/>
        <v>0</v>
      </c>
      <c r="O118" s="17">
        <f t="shared" si="27"/>
        <v>0</v>
      </c>
      <c r="P118" s="20">
        <f t="shared" si="27"/>
        <v>1</v>
      </c>
      <c r="Q118" s="17">
        <f t="shared" si="27"/>
        <v>0</v>
      </c>
      <c r="R118" s="20">
        <f t="shared" si="27"/>
        <v>0</v>
      </c>
      <c r="S118" s="17">
        <f t="shared" si="27"/>
        <v>1</v>
      </c>
      <c r="T118" s="19">
        <f t="shared" si="27"/>
        <v>0</v>
      </c>
      <c r="U118" s="17">
        <f t="shared" si="27"/>
        <v>0</v>
      </c>
      <c r="V118" s="19">
        <f t="shared" si="27"/>
        <v>0</v>
      </c>
      <c r="W118" s="17">
        <f t="shared" si="27"/>
        <v>0</v>
      </c>
      <c r="X118" s="19">
        <f t="shared" si="27"/>
        <v>1</v>
      </c>
      <c r="Y118" s="17">
        <f t="shared" si="27"/>
        <v>0</v>
      </c>
      <c r="Z118" s="19">
        <f t="shared" si="27"/>
        <v>0</v>
      </c>
      <c r="AA118" s="17">
        <f t="shared" si="27"/>
        <v>0</v>
      </c>
      <c r="AB118" s="19">
        <f t="shared" si="27"/>
        <v>0</v>
      </c>
      <c r="AC118" s="17">
        <f t="shared" si="27"/>
        <v>1</v>
      </c>
      <c r="AD118" s="21">
        <f t="shared" si="27"/>
        <v>0</v>
      </c>
    </row>
    <row r="119" spans="1:30" s="22" customFormat="1" ht="17.25" customHeight="1" x14ac:dyDescent="0.15">
      <c r="A119" s="16">
        <v>16100</v>
      </c>
      <c r="B119" s="49">
        <v>16100</v>
      </c>
      <c r="C119" s="50" t="s">
        <v>128</v>
      </c>
      <c r="D119" s="17">
        <f t="shared" si="23"/>
        <v>1</v>
      </c>
      <c r="E119" s="18">
        <f t="shared" si="24"/>
        <v>0</v>
      </c>
      <c r="F119" s="20">
        <f t="shared" si="24"/>
        <v>1</v>
      </c>
      <c r="G119" s="17">
        <v>0</v>
      </c>
      <c r="H119" s="20">
        <v>0</v>
      </c>
      <c r="I119" s="17">
        <v>0</v>
      </c>
      <c r="J119" s="20">
        <v>0</v>
      </c>
      <c r="K119" s="17">
        <v>0</v>
      </c>
      <c r="L119" s="20">
        <v>0</v>
      </c>
      <c r="M119" s="17">
        <v>0</v>
      </c>
      <c r="N119" s="20">
        <v>0</v>
      </c>
      <c r="O119" s="17">
        <v>0</v>
      </c>
      <c r="P119" s="20">
        <v>1</v>
      </c>
      <c r="Q119" s="17">
        <v>0</v>
      </c>
      <c r="R119" s="20">
        <v>0</v>
      </c>
      <c r="S119" s="17">
        <v>0</v>
      </c>
      <c r="T119" s="19">
        <v>0</v>
      </c>
      <c r="U119" s="17">
        <v>0</v>
      </c>
      <c r="V119" s="19">
        <v>0</v>
      </c>
      <c r="W119" s="17">
        <v>0</v>
      </c>
      <c r="X119" s="19">
        <v>0</v>
      </c>
      <c r="Y119" s="17">
        <v>0</v>
      </c>
      <c r="Z119" s="19">
        <v>0</v>
      </c>
      <c r="AA119" s="17">
        <v>0</v>
      </c>
      <c r="AB119" s="19">
        <v>0</v>
      </c>
      <c r="AC119" s="17">
        <v>0</v>
      </c>
      <c r="AD119" s="21">
        <v>0</v>
      </c>
    </row>
    <row r="120" spans="1:30" s="22" customFormat="1" ht="30" customHeight="1" x14ac:dyDescent="0.15">
      <c r="A120" s="16">
        <v>16200</v>
      </c>
      <c r="B120" s="49">
        <v>16200</v>
      </c>
      <c r="C120" s="50" t="s">
        <v>129</v>
      </c>
      <c r="D120" s="17">
        <f t="shared" si="23"/>
        <v>0</v>
      </c>
      <c r="E120" s="18">
        <f t="shared" si="24"/>
        <v>0</v>
      </c>
      <c r="F120" s="20">
        <f t="shared" si="24"/>
        <v>0</v>
      </c>
      <c r="G120" s="17">
        <v>0</v>
      </c>
      <c r="H120" s="20">
        <v>0</v>
      </c>
      <c r="I120" s="17">
        <v>0</v>
      </c>
      <c r="J120" s="20">
        <v>0</v>
      </c>
      <c r="K120" s="17">
        <v>0</v>
      </c>
      <c r="L120" s="20">
        <v>0</v>
      </c>
      <c r="M120" s="17">
        <v>0</v>
      </c>
      <c r="N120" s="20">
        <v>0</v>
      </c>
      <c r="O120" s="17">
        <v>0</v>
      </c>
      <c r="P120" s="20">
        <v>0</v>
      </c>
      <c r="Q120" s="17">
        <v>0</v>
      </c>
      <c r="R120" s="20">
        <v>0</v>
      </c>
      <c r="S120" s="17">
        <v>0</v>
      </c>
      <c r="T120" s="19">
        <v>0</v>
      </c>
      <c r="U120" s="17">
        <v>0</v>
      </c>
      <c r="V120" s="19">
        <v>0</v>
      </c>
      <c r="W120" s="17">
        <v>0</v>
      </c>
      <c r="X120" s="19">
        <v>0</v>
      </c>
      <c r="Y120" s="17">
        <v>0</v>
      </c>
      <c r="Z120" s="19">
        <v>0</v>
      </c>
      <c r="AA120" s="17">
        <v>0</v>
      </c>
      <c r="AB120" s="19">
        <v>0</v>
      </c>
      <c r="AC120" s="17">
        <v>0</v>
      </c>
      <c r="AD120" s="21">
        <v>0</v>
      </c>
    </row>
    <row r="121" spans="1:30" s="22" customFormat="1" ht="17.25" customHeight="1" x14ac:dyDescent="0.15">
      <c r="A121" s="16">
        <v>16300</v>
      </c>
      <c r="B121" s="49">
        <v>16300</v>
      </c>
      <c r="C121" s="50" t="s">
        <v>130</v>
      </c>
      <c r="D121" s="17">
        <f t="shared" si="23"/>
        <v>4</v>
      </c>
      <c r="E121" s="18">
        <f t="shared" si="24"/>
        <v>3</v>
      </c>
      <c r="F121" s="20">
        <f t="shared" si="24"/>
        <v>1</v>
      </c>
      <c r="G121" s="17">
        <v>0</v>
      </c>
      <c r="H121" s="20">
        <v>0</v>
      </c>
      <c r="I121" s="17">
        <v>0</v>
      </c>
      <c r="J121" s="20">
        <v>0</v>
      </c>
      <c r="K121" s="17">
        <v>1</v>
      </c>
      <c r="L121" s="20">
        <v>0</v>
      </c>
      <c r="M121" s="17">
        <v>0</v>
      </c>
      <c r="N121" s="20">
        <v>0</v>
      </c>
      <c r="O121" s="17">
        <v>0</v>
      </c>
      <c r="P121" s="20">
        <v>0</v>
      </c>
      <c r="Q121" s="17">
        <v>0</v>
      </c>
      <c r="R121" s="20">
        <v>0</v>
      </c>
      <c r="S121" s="17">
        <v>1</v>
      </c>
      <c r="T121" s="19">
        <v>0</v>
      </c>
      <c r="U121" s="17">
        <v>0</v>
      </c>
      <c r="V121" s="19">
        <v>0</v>
      </c>
      <c r="W121" s="17">
        <v>0</v>
      </c>
      <c r="X121" s="19">
        <v>1</v>
      </c>
      <c r="Y121" s="17">
        <v>0</v>
      </c>
      <c r="Z121" s="19">
        <v>0</v>
      </c>
      <c r="AA121" s="17">
        <v>0</v>
      </c>
      <c r="AB121" s="19">
        <v>0</v>
      </c>
      <c r="AC121" s="17">
        <v>1</v>
      </c>
      <c r="AD121" s="21">
        <v>0</v>
      </c>
    </row>
    <row r="122" spans="1:30" s="22" customFormat="1" ht="17.25" customHeight="1" x14ac:dyDescent="0.15">
      <c r="A122" s="16">
        <v>16400</v>
      </c>
      <c r="B122" s="49">
        <v>16400</v>
      </c>
      <c r="C122" s="50" t="s">
        <v>131</v>
      </c>
      <c r="D122" s="17">
        <f t="shared" si="23"/>
        <v>0</v>
      </c>
      <c r="E122" s="18">
        <f t="shared" si="24"/>
        <v>0</v>
      </c>
      <c r="F122" s="20">
        <f t="shared" si="24"/>
        <v>0</v>
      </c>
      <c r="G122" s="17">
        <v>0</v>
      </c>
      <c r="H122" s="20">
        <v>0</v>
      </c>
      <c r="I122" s="17">
        <v>0</v>
      </c>
      <c r="J122" s="20">
        <v>0</v>
      </c>
      <c r="K122" s="17">
        <v>0</v>
      </c>
      <c r="L122" s="20">
        <v>0</v>
      </c>
      <c r="M122" s="17">
        <v>0</v>
      </c>
      <c r="N122" s="20">
        <v>0</v>
      </c>
      <c r="O122" s="17">
        <v>0</v>
      </c>
      <c r="P122" s="20">
        <v>0</v>
      </c>
      <c r="Q122" s="17">
        <v>0</v>
      </c>
      <c r="R122" s="20">
        <v>0</v>
      </c>
      <c r="S122" s="17">
        <v>0</v>
      </c>
      <c r="T122" s="19">
        <v>0</v>
      </c>
      <c r="U122" s="17">
        <v>0</v>
      </c>
      <c r="V122" s="19">
        <v>0</v>
      </c>
      <c r="W122" s="17">
        <v>0</v>
      </c>
      <c r="X122" s="19">
        <v>0</v>
      </c>
      <c r="Y122" s="17">
        <v>0</v>
      </c>
      <c r="Z122" s="19">
        <v>0</v>
      </c>
      <c r="AA122" s="17">
        <v>0</v>
      </c>
      <c r="AB122" s="19">
        <v>0</v>
      </c>
      <c r="AC122" s="17">
        <v>0</v>
      </c>
      <c r="AD122" s="21">
        <v>0</v>
      </c>
    </row>
    <row r="123" spans="1:30" s="22" customFormat="1" ht="17.25" customHeight="1" x14ac:dyDescent="0.15">
      <c r="A123" s="16">
        <v>16500</v>
      </c>
      <c r="B123" s="49">
        <v>16500</v>
      </c>
      <c r="C123" s="50" t="s">
        <v>132</v>
      </c>
      <c r="D123" s="17">
        <f t="shared" si="23"/>
        <v>0</v>
      </c>
      <c r="E123" s="18">
        <f t="shared" si="24"/>
        <v>0</v>
      </c>
      <c r="F123" s="20">
        <f t="shared" si="24"/>
        <v>0</v>
      </c>
      <c r="G123" s="17">
        <v>0</v>
      </c>
      <c r="H123" s="20">
        <v>0</v>
      </c>
      <c r="I123" s="17">
        <v>0</v>
      </c>
      <c r="J123" s="20">
        <v>0</v>
      </c>
      <c r="K123" s="17">
        <v>0</v>
      </c>
      <c r="L123" s="20">
        <v>0</v>
      </c>
      <c r="M123" s="17">
        <v>0</v>
      </c>
      <c r="N123" s="20">
        <v>0</v>
      </c>
      <c r="O123" s="17">
        <v>0</v>
      </c>
      <c r="P123" s="20">
        <v>0</v>
      </c>
      <c r="Q123" s="17">
        <v>0</v>
      </c>
      <c r="R123" s="20">
        <v>0</v>
      </c>
      <c r="S123" s="17">
        <v>0</v>
      </c>
      <c r="T123" s="19">
        <v>0</v>
      </c>
      <c r="U123" s="17">
        <v>0</v>
      </c>
      <c r="V123" s="19">
        <v>0</v>
      </c>
      <c r="W123" s="17">
        <v>0</v>
      </c>
      <c r="X123" s="19">
        <v>0</v>
      </c>
      <c r="Y123" s="17">
        <v>0</v>
      </c>
      <c r="Z123" s="19">
        <v>0</v>
      </c>
      <c r="AA123" s="17">
        <v>0</v>
      </c>
      <c r="AB123" s="19">
        <v>0</v>
      </c>
      <c r="AC123" s="17">
        <v>0</v>
      </c>
      <c r="AD123" s="21">
        <v>0</v>
      </c>
    </row>
    <row r="124" spans="1:30" s="22" customFormat="1" ht="17.25" customHeight="1" x14ac:dyDescent="0.15">
      <c r="A124" s="16">
        <v>16600</v>
      </c>
      <c r="B124" s="49">
        <v>16600</v>
      </c>
      <c r="C124" s="50" t="s">
        <v>133</v>
      </c>
      <c r="D124" s="17">
        <f t="shared" si="23"/>
        <v>0</v>
      </c>
      <c r="E124" s="18">
        <f t="shared" si="24"/>
        <v>0</v>
      </c>
      <c r="F124" s="20">
        <f t="shared" si="24"/>
        <v>0</v>
      </c>
      <c r="G124" s="17">
        <v>0</v>
      </c>
      <c r="H124" s="20">
        <v>0</v>
      </c>
      <c r="I124" s="17">
        <v>0</v>
      </c>
      <c r="J124" s="20">
        <v>0</v>
      </c>
      <c r="K124" s="17">
        <v>0</v>
      </c>
      <c r="L124" s="20">
        <v>0</v>
      </c>
      <c r="M124" s="17">
        <v>0</v>
      </c>
      <c r="N124" s="20">
        <v>0</v>
      </c>
      <c r="O124" s="17">
        <v>0</v>
      </c>
      <c r="P124" s="20">
        <v>0</v>
      </c>
      <c r="Q124" s="17">
        <v>0</v>
      </c>
      <c r="R124" s="20">
        <v>0</v>
      </c>
      <c r="S124" s="17">
        <v>0</v>
      </c>
      <c r="T124" s="19">
        <v>0</v>
      </c>
      <c r="U124" s="17">
        <v>0</v>
      </c>
      <c r="V124" s="19">
        <v>0</v>
      </c>
      <c r="W124" s="17">
        <v>0</v>
      </c>
      <c r="X124" s="19">
        <v>0</v>
      </c>
      <c r="Y124" s="17">
        <v>0</v>
      </c>
      <c r="Z124" s="19">
        <v>0</v>
      </c>
      <c r="AA124" s="17">
        <v>0</v>
      </c>
      <c r="AB124" s="19">
        <v>0</v>
      </c>
      <c r="AC124" s="17">
        <v>0</v>
      </c>
      <c r="AD124" s="21">
        <v>0</v>
      </c>
    </row>
    <row r="125" spans="1:30" s="22" customFormat="1" ht="30" customHeight="1" x14ac:dyDescent="0.15">
      <c r="A125" s="16"/>
      <c r="B125" s="49">
        <v>17000</v>
      </c>
      <c r="C125" s="50" t="s">
        <v>134</v>
      </c>
      <c r="D125" s="17">
        <f t="shared" si="23"/>
        <v>8</v>
      </c>
      <c r="E125" s="18">
        <f t="shared" si="24"/>
        <v>2</v>
      </c>
      <c r="F125" s="20">
        <f t="shared" si="24"/>
        <v>6</v>
      </c>
      <c r="G125" s="17">
        <f>G126+G127+G130+G131+G132</f>
        <v>0</v>
      </c>
      <c r="H125" s="20">
        <f t="shared" ref="H125:AD125" si="28">H126+H127+H130+H131+H132</f>
        <v>1</v>
      </c>
      <c r="I125" s="17">
        <f t="shared" si="28"/>
        <v>0</v>
      </c>
      <c r="J125" s="20">
        <f t="shared" si="28"/>
        <v>0</v>
      </c>
      <c r="K125" s="17">
        <f t="shared" si="28"/>
        <v>1</v>
      </c>
      <c r="L125" s="20">
        <f t="shared" si="28"/>
        <v>0</v>
      </c>
      <c r="M125" s="17">
        <f t="shared" si="28"/>
        <v>0</v>
      </c>
      <c r="N125" s="20">
        <f t="shared" si="28"/>
        <v>1</v>
      </c>
      <c r="O125" s="17">
        <f t="shared" si="28"/>
        <v>0</v>
      </c>
      <c r="P125" s="20">
        <f t="shared" si="28"/>
        <v>0</v>
      </c>
      <c r="Q125" s="17">
        <f t="shared" si="28"/>
        <v>0</v>
      </c>
      <c r="R125" s="20">
        <f t="shared" si="28"/>
        <v>1</v>
      </c>
      <c r="S125" s="17">
        <f t="shared" si="28"/>
        <v>0</v>
      </c>
      <c r="T125" s="19">
        <f t="shared" si="28"/>
        <v>0</v>
      </c>
      <c r="U125" s="17">
        <f t="shared" si="28"/>
        <v>0</v>
      </c>
      <c r="V125" s="19">
        <f t="shared" si="28"/>
        <v>1</v>
      </c>
      <c r="W125" s="17">
        <f t="shared" si="28"/>
        <v>0</v>
      </c>
      <c r="X125" s="19">
        <f t="shared" si="28"/>
        <v>0</v>
      </c>
      <c r="Y125" s="17">
        <f t="shared" si="28"/>
        <v>1</v>
      </c>
      <c r="Z125" s="19">
        <f t="shared" si="28"/>
        <v>1</v>
      </c>
      <c r="AA125" s="17">
        <f t="shared" si="28"/>
        <v>0</v>
      </c>
      <c r="AB125" s="19">
        <f t="shared" si="28"/>
        <v>0</v>
      </c>
      <c r="AC125" s="17">
        <f t="shared" si="28"/>
        <v>0</v>
      </c>
      <c r="AD125" s="21">
        <f t="shared" si="28"/>
        <v>1</v>
      </c>
    </row>
    <row r="126" spans="1:30" s="22" customFormat="1" ht="17.25" customHeight="1" x14ac:dyDescent="0.15">
      <c r="A126" s="16">
        <v>17100</v>
      </c>
      <c r="B126" s="49">
        <v>17100</v>
      </c>
      <c r="C126" s="50" t="s">
        <v>135</v>
      </c>
      <c r="D126" s="17">
        <f t="shared" si="23"/>
        <v>1</v>
      </c>
      <c r="E126" s="18">
        <f t="shared" si="24"/>
        <v>0</v>
      </c>
      <c r="F126" s="20">
        <f t="shared" si="24"/>
        <v>1</v>
      </c>
      <c r="G126" s="17">
        <v>0</v>
      </c>
      <c r="H126" s="20">
        <v>1</v>
      </c>
      <c r="I126" s="17">
        <v>0</v>
      </c>
      <c r="J126" s="20">
        <v>0</v>
      </c>
      <c r="K126" s="17">
        <v>0</v>
      </c>
      <c r="L126" s="20">
        <v>0</v>
      </c>
      <c r="M126" s="17">
        <v>0</v>
      </c>
      <c r="N126" s="20">
        <v>0</v>
      </c>
      <c r="O126" s="17">
        <v>0</v>
      </c>
      <c r="P126" s="20">
        <v>0</v>
      </c>
      <c r="Q126" s="17">
        <v>0</v>
      </c>
      <c r="R126" s="20">
        <v>0</v>
      </c>
      <c r="S126" s="17">
        <v>0</v>
      </c>
      <c r="T126" s="19">
        <v>0</v>
      </c>
      <c r="U126" s="17">
        <v>0</v>
      </c>
      <c r="V126" s="19">
        <v>0</v>
      </c>
      <c r="W126" s="17">
        <v>0</v>
      </c>
      <c r="X126" s="19">
        <v>0</v>
      </c>
      <c r="Y126" s="17">
        <v>0</v>
      </c>
      <c r="Z126" s="19">
        <v>0</v>
      </c>
      <c r="AA126" s="17">
        <v>0</v>
      </c>
      <c r="AB126" s="19">
        <v>0</v>
      </c>
      <c r="AC126" s="17">
        <v>0</v>
      </c>
      <c r="AD126" s="21">
        <v>0</v>
      </c>
    </row>
    <row r="127" spans="1:30" s="22" customFormat="1" ht="17.25" customHeight="1" x14ac:dyDescent="0.15">
      <c r="A127" s="16"/>
      <c r="B127" s="49">
        <v>17200</v>
      </c>
      <c r="C127" s="50" t="s">
        <v>136</v>
      </c>
      <c r="D127" s="17">
        <f t="shared" si="23"/>
        <v>6</v>
      </c>
      <c r="E127" s="18">
        <f t="shared" si="24"/>
        <v>2</v>
      </c>
      <c r="F127" s="20">
        <f t="shared" si="24"/>
        <v>4</v>
      </c>
      <c r="G127" s="17">
        <f>SUM(G128:G129)</f>
        <v>0</v>
      </c>
      <c r="H127" s="20">
        <f t="shared" ref="H127:AD127" si="29">SUM(H128:H129)</f>
        <v>0</v>
      </c>
      <c r="I127" s="17">
        <f t="shared" si="29"/>
        <v>0</v>
      </c>
      <c r="J127" s="20">
        <f t="shared" si="29"/>
        <v>0</v>
      </c>
      <c r="K127" s="17">
        <f t="shared" si="29"/>
        <v>1</v>
      </c>
      <c r="L127" s="20">
        <f t="shared" si="29"/>
        <v>0</v>
      </c>
      <c r="M127" s="17">
        <f t="shared" si="29"/>
        <v>0</v>
      </c>
      <c r="N127" s="20">
        <f t="shared" si="29"/>
        <v>1</v>
      </c>
      <c r="O127" s="17">
        <f t="shared" si="29"/>
        <v>0</v>
      </c>
      <c r="P127" s="20">
        <f t="shared" si="29"/>
        <v>0</v>
      </c>
      <c r="Q127" s="17">
        <f t="shared" si="29"/>
        <v>0</v>
      </c>
      <c r="R127" s="20">
        <f t="shared" si="29"/>
        <v>1</v>
      </c>
      <c r="S127" s="17">
        <f t="shared" si="29"/>
        <v>0</v>
      </c>
      <c r="T127" s="19">
        <f t="shared" si="29"/>
        <v>0</v>
      </c>
      <c r="U127" s="17">
        <f t="shared" si="29"/>
        <v>0</v>
      </c>
      <c r="V127" s="19">
        <f t="shared" si="29"/>
        <v>1</v>
      </c>
      <c r="W127" s="17">
        <f t="shared" si="29"/>
        <v>0</v>
      </c>
      <c r="X127" s="19">
        <f t="shared" si="29"/>
        <v>0</v>
      </c>
      <c r="Y127" s="17">
        <f t="shared" si="29"/>
        <v>1</v>
      </c>
      <c r="Z127" s="19">
        <f t="shared" si="29"/>
        <v>0</v>
      </c>
      <c r="AA127" s="17">
        <f t="shared" si="29"/>
        <v>0</v>
      </c>
      <c r="AB127" s="19">
        <f t="shared" si="29"/>
        <v>0</v>
      </c>
      <c r="AC127" s="17">
        <f t="shared" si="29"/>
        <v>0</v>
      </c>
      <c r="AD127" s="21">
        <f t="shared" si="29"/>
        <v>1</v>
      </c>
    </row>
    <row r="128" spans="1:30" s="22" customFormat="1" ht="17.25" customHeight="1" x14ac:dyDescent="0.15">
      <c r="A128" s="16">
        <v>17201</v>
      </c>
      <c r="B128" s="49">
        <v>17201</v>
      </c>
      <c r="C128" s="50" t="s">
        <v>137</v>
      </c>
      <c r="D128" s="17">
        <f t="shared" si="23"/>
        <v>4</v>
      </c>
      <c r="E128" s="18">
        <f t="shared" si="24"/>
        <v>0</v>
      </c>
      <c r="F128" s="20">
        <f t="shared" si="24"/>
        <v>4</v>
      </c>
      <c r="G128" s="17">
        <v>0</v>
      </c>
      <c r="H128" s="20">
        <v>0</v>
      </c>
      <c r="I128" s="17">
        <v>0</v>
      </c>
      <c r="J128" s="20">
        <v>0</v>
      </c>
      <c r="K128" s="17">
        <v>0</v>
      </c>
      <c r="L128" s="20">
        <v>0</v>
      </c>
      <c r="M128" s="17">
        <v>0</v>
      </c>
      <c r="N128" s="20">
        <v>1</v>
      </c>
      <c r="O128" s="17">
        <v>0</v>
      </c>
      <c r="P128" s="20">
        <v>0</v>
      </c>
      <c r="Q128" s="17">
        <v>0</v>
      </c>
      <c r="R128" s="20">
        <v>1</v>
      </c>
      <c r="S128" s="17">
        <v>0</v>
      </c>
      <c r="T128" s="19">
        <v>0</v>
      </c>
      <c r="U128" s="17">
        <v>0</v>
      </c>
      <c r="V128" s="19">
        <v>1</v>
      </c>
      <c r="W128" s="17">
        <v>0</v>
      </c>
      <c r="X128" s="19">
        <v>0</v>
      </c>
      <c r="Y128" s="17">
        <v>0</v>
      </c>
      <c r="Z128" s="19">
        <v>0</v>
      </c>
      <c r="AA128" s="17">
        <v>0</v>
      </c>
      <c r="AB128" s="19">
        <v>0</v>
      </c>
      <c r="AC128" s="17">
        <v>0</v>
      </c>
      <c r="AD128" s="21">
        <v>1</v>
      </c>
    </row>
    <row r="129" spans="1:30" s="22" customFormat="1" ht="17.25" customHeight="1" x14ac:dyDescent="0.15">
      <c r="A129" s="16">
        <v>17202</v>
      </c>
      <c r="B129" s="49">
        <v>17202</v>
      </c>
      <c r="C129" s="50" t="s">
        <v>138</v>
      </c>
      <c r="D129" s="17">
        <f t="shared" si="23"/>
        <v>2</v>
      </c>
      <c r="E129" s="18">
        <f t="shared" si="24"/>
        <v>2</v>
      </c>
      <c r="F129" s="20">
        <f t="shared" si="24"/>
        <v>0</v>
      </c>
      <c r="G129" s="17">
        <v>0</v>
      </c>
      <c r="H129" s="20">
        <v>0</v>
      </c>
      <c r="I129" s="17">
        <v>0</v>
      </c>
      <c r="J129" s="20">
        <v>0</v>
      </c>
      <c r="K129" s="17">
        <v>1</v>
      </c>
      <c r="L129" s="20">
        <v>0</v>
      </c>
      <c r="M129" s="17">
        <v>0</v>
      </c>
      <c r="N129" s="20">
        <v>0</v>
      </c>
      <c r="O129" s="17">
        <v>0</v>
      </c>
      <c r="P129" s="20">
        <v>0</v>
      </c>
      <c r="Q129" s="17">
        <v>0</v>
      </c>
      <c r="R129" s="20">
        <v>0</v>
      </c>
      <c r="S129" s="17">
        <v>0</v>
      </c>
      <c r="T129" s="19">
        <v>0</v>
      </c>
      <c r="U129" s="17">
        <v>0</v>
      </c>
      <c r="V129" s="19">
        <v>0</v>
      </c>
      <c r="W129" s="17">
        <v>0</v>
      </c>
      <c r="X129" s="19">
        <v>0</v>
      </c>
      <c r="Y129" s="17">
        <v>1</v>
      </c>
      <c r="Z129" s="19">
        <v>0</v>
      </c>
      <c r="AA129" s="17">
        <v>0</v>
      </c>
      <c r="AB129" s="19">
        <v>0</v>
      </c>
      <c r="AC129" s="17">
        <v>0</v>
      </c>
      <c r="AD129" s="21">
        <v>0</v>
      </c>
    </row>
    <row r="130" spans="1:30" s="22" customFormat="1" ht="30" customHeight="1" x14ac:dyDescent="0.15">
      <c r="A130" s="16">
        <v>17300</v>
      </c>
      <c r="B130" s="49">
        <v>17300</v>
      </c>
      <c r="C130" s="50" t="s">
        <v>139</v>
      </c>
      <c r="D130" s="17">
        <f t="shared" si="23"/>
        <v>0</v>
      </c>
      <c r="E130" s="18">
        <f t="shared" si="24"/>
        <v>0</v>
      </c>
      <c r="F130" s="20">
        <f t="shared" si="24"/>
        <v>0</v>
      </c>
      <c r="G130" s="17">
        <v>0</v>
      </c>
      <c r="H130" s="20">
        <v>0</v>
      </c>
      <c r="I130" s="17">
        <v>0</v>
      </c>
      <c r="J130" s="20">
        <v>0</v>
      </c>
      <c r="K130" s="17">
        <v>0</v>
      </c>
      <c r="L130" s="20">
        <v>0</v>
      </c>
      <c r="M130" s="17">
        <v>0</v>
      </c>
      <c r="N130" s="20">
        <v>0</v>
      </c>
      <c r="O130" s="17">
        <v>0</v>
      </c>
      <c r="P130" s="20">
        <v>0</v>
      </c>
      <c r="Q130" s="17">
        <v>0</v>
      </c>
      <c r="R130" s="20">
        <v>0</v>
      </c>
      <c r="S130" s="17">
        <v>0</v>
      </c>
      <c r="T130" s="19">
        <v>0</v>
      </c>
      <c r="U130" s="17">
        <v>0</v>
      </c>
      <c r="V130" s="19">
        <v>0</v>
      </c>
      <c r="W130" s="17">
        <v>0</v>
      </c>
      <c r="X130" s="19">
        <v>0</v>
      </c>
      <c r="Y130" s="17">
        <v>0</v>
      </c>
      <c r="Z130" s="19">
        <v>0</v>
      </c>
      <c r="AA130" s="17">
        <v>0</v>
      </c>
      <c r="AB130" s="19">
        <v>0</v>
      </c>
      <c r="AC130" s="17">
        <v>0</v>
      </c>
      <c r="AD130" s="21">
        <v>0</v>
      </c>
    </row>
    <row r="131" spans="1:30" s="22" customFormat="1" ht="17.25" customHeight="1" x14ac:dyDescent="0.15">
      <c r="A131" s="16">
        <v>17400</v>
      </c>
      <c r="B131" s="49">
        <v>17400</v>
      </c>
      <c r="C131" s="50" t="s">
        <v>140</v>
      </c>
      <c r="D131" s="17">
        <f t="shared" si="23"/>
        <v>0</v>
      </c>
      <c r="E131" s="18">
        <f t="shared" si="24"/>
        <v>0</v>
      </c>
      <c r="F131" s="20">
        <f t="shared" si="24"/>
        <v>0</v>
      </c>
      <c r="G131" s="17">
        <v>0</v>
      </c>
      <c r="H131" s="20">
        <v>0</v>
      </c>
      <c r="I131" s="17">
        <v>0</v>
      </c>
      <c r="J131" s="20">
        <v>0</v>
      </c>
      <c r="K131" s="17">
        <v>0</v>
      </c>
      <c r="L131" s="20">
        <v>0</v>
      </c>
      <c r="M131" s="17">
        <v>0</v>
      </c>
      <c r="N131" s="20">
        <v>0</v>
      </c>
      <c r="O131" s="17">
        <v>0</v>
      </c>
      <c r="P131" s="20">
        <v>0</v>
      </c>
      <c r="Q131" s="17">
        <v>0</v>
      </c>
      <c r="R131" s="20">
        <v>0</v>
      </c>
      <c r="S131" s="17">
        <v>0</v>
      </c>
      <c r="T131" s="19">
        <v>0</v>
      </c>
      <c r="U131" s="17">
        <v>0</v>
      </c>
      <c r="V131" s="19">
        <v>0</v>
      </c>
      <c r="W131" s="17">
        <v>0</v>
      </c>
      <c r="X131" s="19">
        <v>0</v>
      </c>
      <c r="Y131" s="17">
        <v>0</v>
      </c>
      <c r="Z131" s="19">
        <v>0</v>
      </c>
      <c r="AA131" s="17">
        <v>0</v>
      </c>
      <c r="AB131" s="19">
        <v>0</v>
      </c>
      <c r="AC131" s="17">
        <v>0</v>
      </c>
      <c r="AD131" s="21">
        <v>0</v>
      </c>
    </row>
    <row r="132" spans="1:30" s="22" customFormat="1" ht="17.25" customHeight="1" x14ac:dyDescent="0.15">
      <c r="A132" s="16">
        <v>17500</v>
      </c>
      <c r="B132" s="49">
        <v>17500</v>
      </c>
      <c r="C132" s="50" t="s">
        <v>141</v>
      </c>
      <c r="D132" s="17">
        <f t="shared" si="23"/>
        <v>1</v>
      </c>
      <c r="E132" s="18">
        <f t="shared" si="24"/>
        <v>0</v>
      </c>
      <c r="F132" s="20">
        <f t="shared" si="24"/>
        <v>1</v>
      </c>
      <c r="G132" s="17">
        <v>0</v>
      </c>
      <c r="H132" s="20">
        <v>0</v>
      </c>
      <c r="I132" s="17">
        <v>0</v>
      </c>
      <c r="J132" s="20">
        <v>0</v>
      </c>
      <c r="K132" s="17">
        <v>0</v>
      </c>
      <c r="L132" s="20">
        <v>0</v>
      </c>
      <c r="M132" s="17">
        <v>0</v>
      </c>
      <c r="N132" s="20">
        <v>0</v>
      </c>
      <c r="O132" s="17">
        <v>0</v>
      </c>
      <c r="P132" s="20">
        <v>0</v>
      </c>
      <c r="Q132" s="17">
        <v>0</v>
      </c>
      <c r="R132" s="20">
        <v>0</v>
      </c>
      <c r="S132" s="17">
        <v>0</v>
      </c>
      <c r="T132" s="19">
        <v>0</v>
      </c>
      <c r="U132" s="17">
        <v>0</v>
      </c>
      <c r="V132" s="19">
        <v>0</v>
      </c>
      <c r="W132" s="17">
        <v>0</v>
      </c>
      <c r="X132" s="19">
        <v>0</v>
      </c>
      <c r="Y132" s="17">
        <v>0</v>
      </c>
      <c r="Z132" s="19">
        <v>1</v>
      </c>
      <c r="AA132" s="17">
        <v>0</v>
      </c>
      <c r="AB132" s="19">
        <v>0</v>
      </c>
      <c r="AC132" s="17">
        <v>0</v>
      </c>
      <c r="AD132" s="21">
        <v>0</v>
      </c>
    </row>
    <row r="133" spans="1:30" s="22" customFormat="1" ht="17.25" customHeight="1" x14ac:dyDescent="0.15">
      <c r="A133" s="16"/>
      <c r="B133" s="49">
        <v>18000</v>
      </c>
      <c r="C133" s="59" t="s">
        <v>142</v>
      </c>
      <c r="D133" s="17">
        <f t="shared" si="23"/>
        <v>745</v>
      </c>
      <c r="E133" s="18">
        <f t="shared" si="24"/>
        <v>229</v>
      </c>
      <c r="F133" s="20">
        <f t="shared" si="24"/>
        <v>516</v>
      </c>
      <c r="G133" s="17">
        <f>SUM(G134:G136)</f>
        <v>30</v>
      </c>
      <c r="H133" s="20">
        <f t="shared" ref="H133:AD133" si="30">SUM(H134:H136)</f>
        <v>53</v>
      </c>
      <c r="I133" s="17">
        <f t="shared" si="30"/>
        <v>21</v>
      </c>
      <c r="J133" s="20">
        <f t="shared" si="30"/>
        <v>60</v>
      </c>
      <c r="K133" s="17">
        <f t="shared" si="30"/>
        <v>18</v>
      </c>
      <c r="L133" s="20">
        <f t="shared" si="30"/>
        <v>43</v>
      </c>
      <c r="M133" s="17">
        <f t="shared" si="30"/>
        <v>14</v>
      </c>
      <c r="N133" s="20">
        <f t="shared" si="30"/>
        <v>36</v>
      </c>
      <c r="O133" s="17">
        <f t="shared" si="30"/>
        <v>10</v>
      </c>
      <c r="P133" s="20">
        <f t="shared" si="30"/>
        <v>39</v>
      </c>
      <c r="Q133" s="17">
        <f t="shared" si="30"/>
        <v>15</v>
      </c>
      <c r="R133" s="20">
        <f t="shared" si="30"/>
        <v>23</v>
      </c>
      <c r="S133" s="17">
        <f t="shared" si="30"/>
        <v>17</v>
      </c>
      <c r="T133" s="19">
        <f t="shared" si="30"/>
        <v>35</v>
      </c>
      <c r="U133" s="17">
        <f t="shared" si="30"/>
        <v>26</v>
      </c>
      <c r="V133" s="19">
        <f t="shared" si="30"/>
        <v>45</v>
      </c>
      <c r="W133" s="17">
        <f t="shared" si="30"/>
        <v>21</v>
      </c>
      <c r="X133" s="19">
        <f t="shared" si="30"/>
        <v>48</v>
      </c>
      <c r="Y133" s="17">
        <f t="shared" si="30"/>
        <v>19</v>
      </c>
      <c r="Z133" s="19">
        <f t="shared" si="30"/>
        <v>38</v>
      </c>
      <c r="AA133" s="17">
        <f t="shared" si="30"/>
        <v>20</v>
      </c>
      <c r="AB133" s="19">
        <f t="shared" si="30"/>
        <v>44</v>
      </c>
      <c r="AC133" s="17">
        <f t="shared" si="30"/>
        <v>18</v>
      </c>
      <c r="AD133" s="21">
        <f t="shared" si="30"/>
        <v>52</v>
      </c>
    </row>
    <row r="134" spans="1:30" s="22" customFormat="1" ht="17.25" customHeight="1" x14ac:dyDescent="0.15">
      <c r="A134" s="16">
        <v>18100</v>
      </c>
      <c r="B134" s="49">
        <v>18100</v>
      </c>
      <c r="C134" s="50" t="s">
        <v>143</v>
      </c>
      <c r="D134" s="17">
        <f t="shared" si="23"/>
        <v>546</v>
      </c>
      <c r="E134" s="18">
        <f t="shared" si="24"/>
        <v>117</v>
      </c>
      <c r="F134" s="20">
        <f t="shared" si="24"/>
        <v>429</v>
      </c>
      <c r="G134" s="17">
        <v>12</v>
      </c>
      <c r="H134" s="20">
        <v>37</v>
      </c>
      <c r="I134" s="17">
        <v>9</v>
      </c>
      <c r="J134" s="20">
        <v>40</v>
      </c>
      <c r="K134" s="17">
        <v>12</v>
      </c>
      <c r="L134" s="20">
        <v>40</v>
      </c>
      <c r="M134" s="17">
        <v>7</v>
      </c>
      <c r="N134" s="20">
        <v>34</v>
      </c>
      <c r="O134" s="17">
        <v>4</v>
      </c>
      <c r="P134" s="20">
        <v>32</v>
      </c>
      <c r="Q134" s="17">
        <v>8</v>
      </c>
      <c r="R134" s="20">
        <v>23</v>
      </c>
      <c r="S134" s="17">
        <v>10</v>
      </c>
      <c r="T134" s="19">
        <v>29</v>
      </c>
      <c r="U134" s="17">
        <v>10</v>
      </c>
      <c r="V134" s="19">
        <v>36</v>
      </c>
      <c r="W134" s="17">
        <v>14</v>
      </c>
      <c r="X134" s="19">
        <v>43</v>
      </c>
      <c r="Y134" s="17">
        <v>15</v>
      </c>
      <c r="Z134" s="19">
        <v>34</v>
      </c>
      <c r="AA134" s="17">
        <v>10</v>
      </c>
      <c r="AB134" s="19">
        <v>36</v>
      </c>
      <c r="AC134" s="17">
        <v>6</v>
      </c>
      <c r="AD134" s="21">
        <v>45</v>
      </c>
    </row>
    <row r="135" spans="1:30" s="22" customFormat="1" ht="30" customHeight="1" x14ac:dyDescent="0.15">
      <c r="A135" s="16">
        <v>18200</v>
      </c>
      <c r="B135" s="49">
        <v>18200</v>
      </c>
      <c r="C135" s="50" t="s">
        <v>144</v>
      </c>
      <c r="D135" s="17">
        <f t="shared" si="23"/>
        <v>0</v>
      </c>
      <c r="E135" s="18">
        <f t="shared" si="24"/>
        <v>0</v>
      </c>
      <c r="F135" s="20">
        <f t="shared" si="24"/>
        <v>0</v>
      </c>
      <c r="G135" s="17">
        <v>0</v>
      </c>
      <c r="H135" s="20">
        <v>0</v>
      </c>
      <c r="I135" s="17">
        <v>0</v>
      </c>
      <c r="J135" s="20">
        <v>0</v>
      </c>
      <c r="K135" s="17">
        <v>0</v>
      </c>
      <c r="L135" s="20">
        <v>0</v>
      </c>
      <c r="M135" s="17">
        <v>0</v>
      </c>
      <c r="N135" s="20">
        <v>0</v>
      </c>
      <c r="O135" s="17">
        <v>0</v>
      </c>
      <c r="P135" s="20">
        <v>0</v>
      </c>
      <c r="Q135" s="17">
        <v>0</v>
      </c>
      <c r="R135" s="20">
        <v>0</v>
      </c>
      <c r="S135" s="17">
        <v>0</v>
      </c>
      <c r="T135" s="19">
        <v>0</v>
      </c>
      <c r="U135" s="17">
        <v>0</v>
      </c>
      <c r="V135" s="19">
        <v>0</v>
      </c>
      <c r="W135" s="17">
        <v>0</v>
      </c>
      <c r="X135" s="19">
        <v>0</v>
      </c>
      <c r="Y135" s="17">
        <v>0</v>
      </c>
      <c r="Z135" s="19">
        <v>0</v>
      </c>
      <c r="AA135" s="17">
        <v>0</v>
      </c>
      <c r="AB135" s="19">
        <v>0</v>
      </c>
      <c r="AC135" s="17">
        <v>0</v>
      </c>
      <c r="AD135" s="21">
        <v>0</v>
      </c>
    </row>
    <row r="136" spans="1:30" s="22" customFormat="1" ht="17.25" customHeight="1" x14ac:dyDescent="0.15">
      <c r="A136" s="16">
        <v>18300</v>
      </c>
      <c r="B136" s="49">
        <v>18300</v>
      </c>
      <c r="C136" s="60" t="s">
        <v>145</v>
      </c>
      <c r="D136" s="17">
        <f t="shared" si="23"/>
        <v>199</v>
      </c>
      <c r="E136" s="18">
        <f t="shared" si="24"/>
        <v>112</v>
      </c>
      <c r="F136" s="20">
        <f t="shared" si="24"/>
        <v>87</v>
      </c>
      <c r="G136" s="17">
        <v>18</v>
      </c>
      <c r="H136" s="20">
        <v>16</v>
      </c>
      <c r="I136" s="17">
        <v>12</v>
      </c>
      <c r="J136" s="20">
        <v>20</v>
      </c>
      <c r="K136" s="17">
        <v>6</v>
      </c>
      <c r="L136" s="20">
        <v>3</v>
      </c>
      <c r="M136" s="17">
        <v>7</v>
      </c>
      <c r="N136" s="20">
        <v>2</v>
      </c>
      <c r="O136" s="17">
        <v>6</v>
      </c>
      <c r="P136" s="20">
        <v>7</v>
      </c>
      <c r="Q136" s="17">
        <v>7</v>
      </c>
      <c r="R136" s="20">
        <v>0</v>
      </c>
      <c r="S136" s="17">
        <v>7</v>
      </c>
      <c r="T136" s="19">
        <v>6</v>
      </c>
      <c r="U136" s="17">
        <v>16</v>
      </c>
      <c r="V136" s="19">
        <v>9</v>
      </c>
      <c r="W136" s="17">
        <v>7</v>
      </c>
      <c r="X136" s="19">
        <v>5</v>
      </c>
      <c r="Y136" s="17">
        <v>4</v>
      </c>
      <c r="Z136" s="19">
        <v>4</v>
      </c>
      <c r="AA136" s="17">
        <v>10</v>
      </c>
      <c r="AB136" s="19">
        <v>8</v>
      </c>
      <c r="AC136" s="17">
        <v>12</v>
      </c>
      <c r="AD136" s="21">
        <v>7</v>
      </c>
    </row>
    <row r="137" spans="1:30" s="22" customFormat="1" ht="17.25" customHeight="1" x14ac:dyDescent="0.15">
      <c r="A137" s="16"/>
      <c r="B137" s="49">
        <v>20000</v>
      </c>
      <c r="C137" s="50" t="s">
        <v>146</v>
      </c>
      <c r="D137" s="17">
        <f t="shared" si="23"/>
        <v>465</v>
      </c>
      <c r="E137" s="18">
        <f t="shared" si="24"/>
        <v>285</v>
      </c>
      <c r="F137" s="20">
        <f t="shared" si="24"/>
        <v>180</v>
      </c>
      <c r="G137" s="17">
        <f>G138+G146+G147+G148</f>
        <v>22</v>
      </c>
      <c r="H137" s="20">
        <f t="shared" ref="H137:AD137" si="31">H138+H146+H147+H148</f>
        <v>17</v>
      </c>
      <c r="I137" s="17">
        <f t="shared" si="31"/>
        <v>26</v>
      </c>
      <c r="J137" s="20">
        <f t="shared" si="31"/>
        <v>18</v>
      </c>
      <c r="K137" s="17">
        <f t="shared" si="31"/>
        <v>32</v>
      </c>
      <c r="L137" s="20">
        <f t="shared" si="31"/>
        <v>20</v>
      </c>
      <c r="M137" s="17">
        <f t="shared" si="31"/>
        <v>22</v>
      </c>
      <c r="N137" s="20">
        <f t="shared" si="31"/>
        <v>13</v>
      </c>
      <c r="O137" s="17">
        <f t="shared" si="31"/>
        <v>22</v>
      </c>
      <c r="P137" s="20">
        <f t="shared" si="31"/>
        <v>13</v>
      </c>
      <c r="Q137" s="17">
        <f t="shared" si="31"/>
        <v>12</v>
      </c>
      <c r="R137" s="20">
        <f t="shared" si="31"/>
        <v>14</v>
      </c>
      <c r="S137" s="17">
        <f t="shared" si="31"/>
        <v>21</v>
      </c>
      <c r="T137" s="19">
        <f t="shared" si="31"/>
        <v>9</v>
      </c>
      <c r="U137" s="17">
        <f t="shared" si="31"/>
        <v>18</v>
      </c>
      <c r="V137" s="19">
        <f t="shared" si="31"/>
        <v>20</v>
      </c>
      <c r="W137" s="17">
        <f t="shared" si="31"/>
        <v>23</v>
      </c>
      <c r="X137" s="19">
        <f t="shared" si="31"/>
        <v>7</v>
      </c>
      <c r="Y137" s="17">
        <f t="shared" si="31"/>
        <v>24</v>
      </c>
      <c r="Z137" s="19">
        <f t="shared" si="31"/>
        <v>13</v>
      </c>
      <c r="AA137" s="17">
        <f t="shared" si="31"/>
        <v>29</v>
      </c>
      <c r="AB137" s="19">
        <f t="shared" si="31"/>
        <v>15</v>
      </c>
      <c r="AC137" s="17">
        <f t="shared" si="31"/>
        <v>34</v>
      </c>
      <c r="AD137" s="21">
        <f t="shared" si="31"/>
        <v>21</v>
      </c>
    </row>
    <row r="138" spans="1:30" s="22" customFormat="1" ht="17.25" customHeight="1" x14ac:dyDescent="0.15">
      <c r="A138" s="16"/>
      <c r="B138" s="49">
        <v>20100</v>
      </c>
      <c r="C138" s="50" t="s">
        <v>147</v>
      </c>
      <c r="D138" s="17">
        <f t="shared" si="23"/>
        <v>289</v>
      </c>
      <c r="E138" s="18">
        <f t="shared" si="24"/>
        <v>165</v>
      </c>
      <c r="F138" s="20">
        <f t="shared" si="24"/>
        <v>124</v>
      </c>
      <c r="G138" s="17">
        <f>SUM(G139:G145)</f>
        <v>15</v>
      </c>
      <c r="H138" s="20">
        <f t="shared" ref="H138:AD138" si="32">SUM(H139:H145)</f>
        <v>14</v>
      </c>
      <c r="I138" s="17">
        <f t="shared" si="32"/>
        <v>17</v>
      </c>
      <c r="J138" s="20">
        <f t="shared" si="32"/>
        <v>15</v>
      </c>
      <c r="K138" s="17">
        <f t="shared" si="32"/>
        <v>19</v>
      </c>
      <c r="L138" s="20">
        <f t="shared" si="32"/>
        <v>16</v>
      </c>
      <c r="M138" s="17">
        <f t="shared" si="32"/>
        <v>12</v>
      </c>
      <c r="N138" s="20">
        <f t="shared" si="32"/>
        <v>9</v>
      </c>
      <c r="O138" s="17">
        <f t="shared" si="32"/>
        <v>14</v>
      </c>
      <c r="P138" s="20">
        <f t="shared" si="32"/>
        <v>8</v>
      </c>
      <c r="Q138" s="17">
        <f t="shared" si="32"/>
        <v>6</v>
      </c>
      <c r="R138" s="20">
        <f t="shared" si="32"/>
        <v>7</v>
      </c>
      <c r="S138" s="17">
        <f t="shared" si="32"/>
        <v>10</v>
      </c>
      <c r="T138" s="19">
        <f t="shared" si="32"/>
        <v>6</v>
      </c>
      <c r="U138" s="17">
        <f t="shared" si="32"/>
        <v>13</v>
      </c>
      <c r="V138" s="19">
        <f t="shared" si="32"/>
        <v>14</v>
      </c>
      <c r="W138" s="17">
        <f t="shared" si="32"/>
        <v>9</v>
      </c>
      <c r="X138" s="19">
        <f t="shared" si="32"/>
        <v>3</v>
      </c>
      <c r="Y138" s="17">
        <f t="shared" si="32"/>
        <v>13</v>
      </c>
      <c r="Z138" s="19">
        <f t="shared" si="32"/>
        <v>8</v>
      </c>
      <c r="AA138" s="17">
        <f t="shared" si="32"/>
        <v>14</v>
      </c>
      <c r="AB138" s="19">
        <f t="shared" si="32"/>
        <v>10</v>
      </c>
      <c r="AC138" s="17">
        <f t="shared" si="32"/>
        <v>23</v>
      </c>
      <c r="AD138" s="21">
        <f t="shared" si="32"/>
        <v>14</v>
      </c>
    </row>
    <row r="139" spans="1:30" s="22" customFormat="1" ht="17.25" customHeight="1" x14ac:dyDescent="0.15">
      <c r="A139" s="16">
        <v>20101</v>
      </c>
      <c r="B139" s="49">
        <v>20101</v>
      </c>
      <c r="C139" s="50" t="s">
        <v>148</v>
      </c>
      <c r="D139" s="17">
        <f t="shared" si="23"/>
        <v>40</v>
      </c>
      <c r="E139" s="18">
        <f t="shared" si="24"/>
        <v>27</v>
      </c>
      <c r="F139" s="20">
        <f t="shared" si="24"/>
        <v>13</v>
      </c>
      <c r="G139" s="17">
        <v>1</v>
      </c>
      <c r="H139" s="20">
        <v>1</v>
      </c>
      <c r="I139" s="17">
        <v>2</v>
      </c>
      <c r="J139" s="20">
        <v>2</v>
      </c>
      <c r="K139" s="17">
        <v>2</v>
      </c>
      <c r="L139" s="20">
        <v>1</v>
      </c>
      <c r="M139" s="17">
        <v>3</v>
      </c>
      <c r="N139" s="20">
        <v>1</v>
      </c>
      <c r="O139" s="17">
        <v>2</v>
      </c>
      <c r="P139" s="20">
        <v>3</v>
      </c>
      <c r="Q139" s="17">
        <v>0</v>
      </c>
      <c r="R139" s="20">
        <v>1</v>
      </c>
      <c r="S139" s="17">
        <v>3</v>
      </c>
      <c r="T139" s="19">
        <v>0</v>
      </c>
      <c r="U139" s="17">
        <v>5</v>
      </c>
      <c r="V139" s="19">
        <v>3</v>
      </c>
      <c r="W139" s="17">
        <v>0</v>
      </c>
      <c r="X139" s="19">
        <v>0</v>
      </c>
      <c r="Y139" s="17">
        <v>4</v>
      </c>
      <c r="Z139" s="19">
        <v>0</v>
      </c>
      <c r="AA139" s="17">
        <v>1</v>
      </c>
      <c r="AB139" s="19">
        <v>0</v>
      </c>
      <c r="AC139" s="17">
        <v>4</v>
      </c>
      <c r="AD139" s="21">
        <v>1</v>
      </c>
    </row>
    <row r="140" spans="1:30" s="22" customFormat="1" ht="30" customHeight="1" x14ac:dyDescent="0.15">
      <c r="A140" s="16">
        <v>20102</v>
      </c>
      <c r="B140" s="49">
        <v>20102</v>
      </c>
      <c r="C140" s="50" t="s">
        <v>149</v>
      </c>
      <c r="D140" s="17">
        <f t="shared" si="23"/>
        <v>54</v>
      </c>
      <c r="E140" s="18">
        <f t="shared" si="24"/>
        <v>33</v>
      </c>
      <c r="F140" s="20">
        <f t="shared" si="24"/>
        <v>21</v>
      </c>
      <c r="G140" s="17">
        <v>4</v>
      </c>
      <c r="H140" s="20">
        <v>5</v>
      </c>
      <c r="I140" s="17">
        <v>2</v>
      </c>
      <c r="J140" s="20">
        <v>1</v>
      </c>
      <c r="K140" s="17">
        <v>2</v>
      </c>
      <c r="L140" s="20">
        <v>1</v>
      </c>
      <c r="M140" s="17">
        <v>5</v>
      </c>
      <c r="N140" s="20">
        <v>0</v>
      </c>
      <c r="O140" s="17">
        <v>2</v>
      </c>
      <c r="P140" s="20">
        <v>0</v>
      </c>
      <c r="Q140" s="17">
        <v>3</v>
      </c>
      <c r="R140" s="20">
        <v>2</v>
      </c>
      <c r="S140" s="17">
        <v>2</v>
      </c>
      <c r="T140" s="19">
        <v>0</v>
      </c>
      <c r="U140" s="17">
        <v>2</v>
      </c>
      <c r="V140" s="19">
        <v>4</v>
      </c>
      <c r="W140" s="17">
        <v>3</v>
      </c>
      <c r="X140" s="19">
        <v>0</v>
      </c>
      <c r="Y140" s="17">
        <v>2</v>
      </c>
      <c r="Z140" s="19">
        <v>4</v>
      </c>
      <c r="AA140" s="17">
        <v>4</v>
      </c>
      <c r="AB140" s="19">
        <v>3</v>
      </c>
      <c r="AC140" s="17">
        <v>2</v>
      </c>
      <c r="AD140" s="21">
        <v>1</v>
      </c>
    </row>
    <row r="141" spans="1:30" s="22" customFormat="1" ht="17.25" customHeight="1" x14ac:dyDescent="0.15">
      <c r="A141" s="16">
        <v>20103</v>
      </c>
      <c r="B141" s="49">
        <v>20103</v>
      </c>
      <c r="C141" s="50" t="s">
        <v>150</v>
      </c>
      <c r="D141" s="17">
        <f t="shared" si="23"/>
        <v>52</v>
      </c>
      <c r="E141" s="18">
        <f t="shared" si="24"/>
        <v>27</v>
      </c>
      <c r="F141" s="20">
        <f t="shared" si="24"/>
        <v>25</v>
      </c>
      <c r="G141" s="17">
        <v>3</v>
      </c>
      <c r="H141" s="20">
        <v>4</v>
      </c>
      <c r="I141" s="17">
        <v>3</v>
      </c>
      <c r="J141" s="20">
        <v>4</v>
      </c>
      <c r="K141" s="17">
        <v>5</v>
      </c>
      <c r="L141" s="20">
        <v>7</v>
      </c>
      <c r="M141" s="17">
        <v>1</v>
      </c>
      <c r="N141" s="20">
        <v>1</v>
      </c>
      <c r="O141" s="17">
        <v>3</v>
      </c>
      <c r="P141" s="20">
        <v>1</v>
      </c>
      <c r="Q141" s="17">
        <v>1</v>
      </c>
      <c r="R141" s="20">
        <v>0</v>
      </c>
      <c r="S141" s="17">
        <v>2</v>
      </c>
      <c r="T141" s="19">
        <v>0</v>
      </c>
      <c r="U141" s="17">
        <v>0</v>
      </c>
      <c r="V141" s="19">
        <v>0</v>
      </c>
      <c r="W141" s="17">
        <v>1</v>
      </c>
      <c r="X141" s="19">
        <v>1</v>
      </c>
      <c r="Y141" s="17">
        <v>2</v>
      </c>
      <c r="Z141" s="19">
        <v>2</v>
      </c>
      <c r="AA141" s="17">
        <v>2</v>
      </c>
      <c r="AB141" s="19">
        <v>3</v>
      </c>
      <c r="AC141" s="17">
        <v>4</v>
      </c>
      <c r="AD141" s="21">
        <v>2</v>
      </c>
    </row>
    <row r="142" spans="1:30" s="22" customFormat="1" ht="17.25" customHeight="1" x14ac:dyDescent="0.15">
      <c r="A142" s="16">
        <v>20104</v>
      </c>
      <c r="B142" s="49">
        <v>20104</v>
      </c>
      <c r="C142" s="50" t="s">
        <v>151</v>
      </c>
      <c r="D142" s="17">
        <f t="shared" si="23"/>
        <v>86</v>
      </c>
      <c r="E142" s="18">
        <f t="shared" si="24"/>
        <v>41</v>
      </c>
      <c r="F142" s="20">
        <f t="shared" si="24"/>
        <v>45</v>
      </c>
      <c r="G142" s="17">
        <v>3</v>
      </c>
      <c r="H142" s="20">
        <v>3</v>
      </c>
      <c r="I142" s="17">
        <v>6</v>
      </c>
      <c r="J142" s="20">
        <v>6</v>
      </c>
      <c r="K142" s="17">
        <v>4</v>
      </c>
      <c r="L142" s="20">
        <v>5</v>
      </c>
      <c r="M142" s="17">
        <v>1</v>
      </c>
      <c r="N142" s="20">
        <v>5</v>
      </c>
      <c r="O142" s="17">
        <v>4</v>
      </c>
      <c r="P142" s="20">
        <v>3</v>
      </c>
      <c r="Q142" s="17">
        <v>1</v>
      </c>
      <c r="R142" s="20">
        <v>3</v>
      </c>
      <c r="S142" s="17">
        <v>0</v>
      </c>
      <c r="T142" s="19">
        <v>4</v>
      </c>
      <c r="U142" s="17">
        <v>3</v>
      </c>
      <c r="V142" s="19">
        <v>6</v>
      </c>
      <c r="W142" s="17">
        <v>3</v>
      </c>
      <c r="X142" s="19">
        <v>2</v>
      </c>
      <c r="Y142" s="17">
        <v>2</v>
      </c>
      <c r="Z142" s="19">
        <v>1</v>
      </c>
      <c r="AA142" s="17">
        <v>4</v>
      </c>
      <c r="AB142" s="19">
        <v>2</v>
      </c>
      <c r="AC142" s="17">
        <v>10</v>
      </c>
      <c r="AD142" s="21">
        <v>5</v>
      </c>
    </row>
    <row r="143" spans="1:30" s="22" customFormat="1" ht="17.25" customHeight="1" x14ac:dyDescent="0.15">
      <c r="A143" s="16">
        <v>20105</v>
      </c>
      <c r="B143" s="49">
        <v>20105</v>
      </c>
      <c r="C143" s="50" t="s">
        <v>152</v>
      </c>
      <c r="D143" s="17">
        <f t="shared" si="23"/>
        <v>6</v>
      </c>
      <c r="E143" s="18">
        <f t="shared" si="24"/>
        <v>2</v>
      </c>
      <c r="F143" s="20">
        <f t="shared" si="24"/>
        <v>4</v>
      </c>
      <c r="G143" s="17">
        <v>1</v>
      </c>
      <c r="H143" s="20">
        <v>0</v>
      </c>
      <c r="I143" s="17">
        <v>0</v>
      </c>
      <c r="J143" s="20">
        <v>1</v>
      </c>
      <c r="K143" s="17">
        <v>0</v>
      </c>
      <c r="L143" s="20">
        <v>0</v>
      </c>
      <c r="M143" s="17">
        <v>0</v>
      </c>
      <c r="N143" s="20">
        <v>2</v>
      </c>
      <c r="O143" s="17">
        <v>1</v>
      </c>
      <c r="P143" s="20">
        <v>0</v>
      </c>
      <c r="Q143" s="17">
        <v>0</v>
      </c>
      <c r="R143" s="20">
        <v>0</v>
      </c>
      <c r="S143" s="17">
        <v>0</v>
      </c>
      <c r="T143" s="19">
        <v>0</v>
      </c>
      <c r="U143" s="17">
        <v>0</v>
      </c>
      <c r="V143" s="19">
        <v>0</v>
      </c>
      <c r="W143" s="17">
        <v>0</v>
      </c>
      <c r="X143" s="19">
        <v>0</v>
      </c>
      <c r="Y143" s="17">
        <v>0</v>
      </c>
      <c r="Z143" s="19">
        <v>0</v>
      </c>
      <c r="AA143" s="17">
        <v>0</v>
      </c>
      <c r="AB143" s="19">
        <v>1</v>
      </c>
      <c r="AC143" s="17">
        <v>0</v>
      </c>
      <c r="AD143" s="21">
        <v>0</v>
      </c>
    </row>
    <row r="144" spans="1:30" s="22" customFormat="1" ht="17.25" customHeight="1" x14ac:dyDescent="0.15">
      <c r="A144" s="16">
        <v>20106</v>
      </c>
      <c r="B144" s="49">
        <v>20106</v>
      </c>
      <c r="C144" s="50" t="s">
        <v>153</v>
      </c>
      <c r="D144" s="17">
        <f t="shared" si="23"/>
        <v>6</v>
      </c>
      <c r="E144" s="18">
        <f t="shared" si="24"/>
        <v>5</v>
      </c>
      <c r="F144" s="20">
        <f t="shared" si="24"/>
        <v>1</v>
      </c>
      <c r="G144" s="17">
        <v>0</v>
      </c>
      <c r="H144" s="20">
        <v>0</v>
      </c>
      <c r="I144" s="17">
        <v>1</v>
      </c>
      <c r="J144" s="20">
        <v>1</v>
      </c>
      <c r="K144" s="17">
        <v>1</v>
      </c>
      <c r="L144" s="20">
        <v>0</v>
      </c>
      <c r="M144" s="17">
        <v>1</v>
      </c>
      <c r="N144" s="20">
        <v>0</v>
      </c>
      <c r="O144" s="17">
        <v>0</v>
      </c>
      <c r="P144" s="20">
        <v>0</v>
      </c>
      <c r="Q144" s="17">
        <v>0</v>
      </c>
      <c r="R144" s="20">
        <v>0</v>
      </c>
      <c r="S144" s="17">
        <v>0</v>
      </c>
      <c r="T144" s="19">
        <v>0</v>
      </c>
      <c r="U144" s="17">
        <v>0</v>
      </c>
      <c r="V144" s="19">
        <v>0</v>
      </c>
      <c r="W144" s="17">
        <v>1</v>
      </c>
      <c r="X144" s="19">
        <v>0</v>
      </c>
      <c r="Y144" s="17">
        <v>1</v>
      </c>
      <c r="Z144" s="19">
        <v>0</v>
      </c>
      <c r="AA144" s="17">
        <v>0</v>
      </c>
      <c r="AB144" s="19">
        <v>0</v>
      </c>
      <c r="AC144" s="17">
        <v>0</v>
      </c>
      <c r="AD144" s="21">
        <v>0</v>
      </c>
    </row>
    <row r="145" spans="1:30" s="22" customFormat="1" ht="30" customHeight="1" x14ac:dyDescent="0.15">
      <c r="A145" s="16">
        <v>20107</v>
      </c>
      <c r="B145" s="49">
        <v>20107</v>
      </c>
      <c r="C145" s="50" t="s">
        <v>154</v>
      </c>
      <c r="D145" s="17">
        <f t="shared" si="23"/>
        <v>45</v>
      </c>
      <c r="E145" s="18">
        <f t="shared" si="24"/>
        <v>30</v>
      </c>
      <c r="F145" s="20">
        <f t="shared" si="24"/>
        <v>15</v>
      </c>
      <c r="G145" s="17">
        <v>3</v>
      </c>
      <c r="H145" s="20">
        <v>1</v>
      </c>
      <c r="I145" s="17">
        <v>3</v>
      </c>
      <c r="J145" s="20">
        <v>0</v>
      </c>
      <c r="K145" s="17">
        <v>5</v>
      </c>
      <c r="L145" s="20">
        <v>2</v>
      </c>
      <c r="M145" s="17">
        <v>1</v>
      </c>
      <c r="N145" s="20">
        <v>0</v>
      </c>
      <c r="O145" s="17">
        <v>2</v>
      </c>
      <c r="P145" s="20">
        <v>1</v>
      </c>
      <c r="Q145" s="17">
        <v>1</v>
      </c>
      <c r="R145" s="20">
        <v>1</v>
      </c>
      <c r="S145" s="17">
        <v>3</v>
      </c>
      <c r="T145" s="19">
        <v>2</v>
      </c>
      <c r="U145" s="17">
        <v>3</v>
      </c>
      <c r="V145" s="19">
        <v>1</v>
      </c>
      <c r="W145" s="17">
        <v>1</v>
      </c>
      <c r="X145" s="19">
        <v>0</v>
      </c>
      <c r="Y145" s="17">
        <v>2</v>
      </c>
      <c r="Z145" s="19">
        <v>1</v>
      </c>
      <c r="AA145" s="17">
        <v>3</v>
      </c>
      <c r="AB145" s="19">
        <v>1</v>
      </c>
      <c r="AC145" s="17">
        <v>3</v>
      </c>
      <c r="AD145" s="21">
        <v>5</v>
      </c>
    </row>
    <row r="146" spans="1:30" s="22" customFormat="1" ht="17.25" customHeight="1" x14ac:dyDescent="0.15">
      <c r="A146" s="16">
        <v>20200</v>
      </c>
      <c r="B146" s="49">
        <v>20200</v>
      </c>
      <c r="C146" s="50" t="s">
        <v>155</v>
      </c>
      <c r="D146" s="17">
        <f t="shared" si="23"/>
        <v>127</v>
      </c>
      <c r="E146" s="18">
        <f t="shared" si="24"/>
        <v>97</v>
      </c>
      <c r="F146" s="20">
        <f t="shared" si="24"/>
        <v>30</v>
      </c>
      <c r="G146" s="17">
        <v>6</v>
      </c>
      <c r="H146" s="20">
        <v>2</v>
      </c>
      <c r="I146" s="17">
        <v>8</v>
      </c>
      <c r="J146" s="20">
        <v>2</v>
      </c>
      <c r="K146" s="17">
        <v>11</v>
      </c>
      <c r="L146" s="20">
        <v>3</v>
      </c>
      <c r="M146" s="17">
        <v>8</v>
      </c>
      <c r="N146" s="20">
        <v>1</v>
      </c>
      <c r="O146" s="17">
        <v>5</v>
      </c>
      <c r="P146" s="20">
        <v>4</v>
      </c>
      <c r="Q146" s="17">
        <v>5</v>
      </c>
      <c r="R146" s="20">
        <v>3</v>
      </c>
      <c r="S146" s="17">
        <v>8</v>
      </c>
      <c r="T146" s="19">
        <v>2</v>
      </c>
      <c r="U146" s="17">
        <v>5</v>
      </c>
      <c r="V146" s="19">
        <v>3</v>
      </c>
      <c r="W146" s="17">
        <v>9</v>
      </c>
      <c r="X146" s="19">
        <v>1</v>
      </c>
      <c r="Y146" s="17">
        <v>8</v>
      </c>
      <c r="Z146" s="19">
        <v>2</v>
      </c>
      <c r="AA146" s="17">
        <v>14</v>
      </c>
      <c r="AB146" s="19">
        <v>4</v>
      </c>
      <c r="AC146" s="17">
        <v>10</v>
      </c>
      <c r="AD146" s="21">
        <v>3</v>
      </c>
    </row>
    <row r="147" spans="1:30" s="22" customFormat="1" ht="17.25" customHeight="1" x14ac:dyDescent="0.15">
      <c r="A147" s="16">
        <v>20300</v>
      </c>
      <c r="B147" s="49">
        <v>20300</v>
      </c>
      <c r="C147" s="50" t="s">
        <v>156</v>
      </c>
      <c r="D147" s="17">
        <f t="shared" si="23"/>
        <v>1</v>
      </c>
      <c r="E147" s="18">
        <f t="shared" si="24"/>
        <v>0</v>
      </c>
      <c r="F147" s="20">
        <f t="shared" si="24"/>
        <v>1</v>
      </c>
      <c r="G147" s="17">
        <v>0</v>
      </c>
      <c r="H147" s="20">
        <v>0</v>
      </c>
      <c r="I147" s="17">
        <v>0</v>
      </c>
      <c r="J147" s="20">
        <v>0</v>
      </c>
      <c r="K147" s="17">
        <v>0</v>
      </c>
      <c r="L147" s="20">
        <v>0</v>
      </c>
      <c r="M147" s="17">
        <v>0</v>
      </c>
      <c r="N147" s="20">
        <v>0</v>
      </c>
      <c r="O147" s="17">
        <v>0</v>
      </c>
      <c r="P147" s="20">
        <v>0</v>
      </c>
      <c r="Q147" s="17">
        <v>0</v>
      </c>
      <c r="R147" s="20">
        <v>0</v>
      </c>
      <c r="S147" s="17">
        <v>0</v>
      </c>
      <c r="T147" s="19">
        <v>0</v>
      </c>
      <c r="U147" s="17">
        <v>0</v>
      </c>
      <c r="V147" s="19">
        <v>0</v>
      </c>
      <c r="W147" s="17">
        <v>0</v>
      </c>
      <c r="X147" s="19">
        <v>1</v>
      </c>
      <c r="Y147" s="17">
        <v>0</v>
      </c>
      <c r="Z147" s="19">
        <v>0</v>
      </c>
      <c r="AA147" s="17">
        <v>0</v>
      </c>
      <c r="AB147" s="19">
        <v>0</v>
      </c>
      <c r="AC147" s="17">
        <v>0</v>
      </c>
      <c r="AD147" s="21">
        <v>0</v>
      </c>
    </row>
    <row r="148" spans="1:30" s="22" customFormat="1" ht="17.25" customHeight="1" thickBot="1" x14ac:dyDescent="0.2">
      <c r="A148" s="16">
        <v>20400</v>
      </c>
      <c r="B148" s="51">
        <v>20400</v>
      </c>
      <c r="C148" s="52" t="s">
        <v>157</v>
      </c>
      <c r="D148" s="34">
        <f t="shared" si="23"/>
        <v>48</v>
      </c>
      <c r="E148" s="35">
        <f t="shared" si="24"/>
        <v>23</v>
      </c>
      <c r="F148" s="37">
        <f t="shared" si="24"/>
        <v>25</v>
      </c>
      <c r="G148" s="34">
        <v>1</v>
      </c>
      <c r="H148" s="37">
        <v>1</v>
      </c>
      <c r="I148" s="34">
        <v>1</v>
      </c>
      <c r="J148" s="37">
        <v>1</v>
      </c>
      <c r="K148" s="34">
        <v>2</v>
      </c>
      <c r="L148" s="37">
        <v>1</v>
      </c>
      <c r="M148" s="34">
        <v>2</v>
      </c>
      <c r="N148" s="37">
        <v>3</v>
      </c>
      <c r="O148" s="34">
        <v>3</v>
      </c>
      <c r="P148" s="37">
        <v>1</v>
      </c>
      <c r="Q148" s="34">
        <v>1</v>
      </c>
      <c r="R148" s="37">
        <v>4</v>
      </c>
      <c r="S148" s="34">
        <v>3</v>
      </c>
      <c r="T148" s="36">
        <v>1</v>
      </c>
      <c r="U148" s="34">
        <v>0</v>
      </c>
      <c r="V148" s="36">
        <v>3</v>
      </c>
      <c r="W148" s="34">
        <v>5</v>
      </c>
      <c r="X148" s="36">
        <v>2</v>
      </c>
      <c r="Y148" s="34">
        <v>3</v>
      </c>
      <c r="Z148" s="36">
        <v>3</v>
      </c>
      <c r="AA148" s="34">
        <v>1</v>
      </c>
      <c r="AB148" s="36">
        <v>1</v>
      </c>
      <c r="AC148" s="34">
        <v>1</v>
      </c>
      <c r="AD148" s="38">
        <v>4</v>
      </c>
    </row>
    <row r="149" spans="1:30" ht="9" customHeight="1" x14ac:dyDescent="0.15">
      <c r="B149" s="1"/>
    </row>
    <row r="150" spans="1:30" x14ac:dyDescent="0.15">
      <c r="B150" s="1"/>
    </row>
    <row r="151" spans="1:30" x14ac:dyDescent="0.15">
      <c r="B151" s="1"/>
    </row>
    <row r="152" spans="1:30" x14ac:dyDescent="0.15">
      <c r="B152" s="1"/>
    </row>
    <row r="153" spans="1:30" x14ac:dyDescent="0.15">
      <c r="B153" s="1"/>
    </row>
    <row r="154" spans="1:30" x14ac:dyDescent="0.15">
      <c r="B154" s="1"/>
    </row>
    <row r="155" spans="1:30" x14ac:dyDescent="0.15">
      <c r="B155" s="1"/>
    </row>
    <row r="156" spans="1:30" x14ac:dyDescent="0.15">
      <c r="B156" s="1"/>
    </row>
    <row r="157" spans="1:30" x14ac:dyDescent="0.15">
      <c r="B157" s="1"/>
    </row>
    <row r="158" spans="1:30" x14ac:dyDescent="0.15">
      <c r="B158" s="1"/>
    </row>
    <row r="159" spans="1:30" x14ac:dyDescent="0.15">
      <c r="B159" s="1"/>
    </row>
    <row r="160" spans="1:30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  <row r="200" spans="2:2" x14ac:dyDescent="0.15">
      <c r="B200" s="1"/>
    </row>
    <row r="201" spans="2:2" x14ac:dyDescent="0.15">
      <c r="B201" s="1"/>
    </row>
    <row r="202" spans="2:2" x14ac:dyDescent="0.15">
      <c r="B202" s="1"/>
    </row>
    <row r="203" spans="2:2" x14ac:dyDescent="0.15">
      <c r="B203" s="1"/>
    </row>
    <row r="204" spans="2:2" x14ac:dyDescent="0.15">
      <c r="B204" s="1"/>
    </row>
    <row r="205" spans="2:2" x14ac:dyDescent="0.15">
      <c r="B205" s="1"/>
    </row>
    <row r="206" spans="2:2" x14ac:dyDescent="0.15">
      <c r="B206" s="1"/>
    </row>
    <row r="207" spans="2:2" x14ac:dyDescent="0.15">
      <c r="B207" s="1"/>
    </row>
    <row r="208" spans="2:2" x14ac:dyDescent="0.15">
      <c r="B208" s="1"/>
    </row>
    <row r="209" spans="2:2" x14ac:dyDescent="0.15">
      <c r="B209" s="1"/>
    </row>
    <row r="210" spans="2:2" x14ac:dyDescent="0.15">
      <c r="B210" s="1"/>
    </row>
    <row r="211" spans="2:2" x14ac:dyDescent="0.15">
      <c r="B211" s="1"/>
    </row>
    <row r="212" spans="2:2" x14ac:dyDescent="0.15">
      <c r="B212" s="1"/>
    </row>
    <row r="213" spans="2:2" x14ac:dyDescent="0.15">
      <c r="B213" s="1"/>
    </row>
    <row r="214" spans="2:2" x14ac:dyDescent="0.15">
      <c r="B214" s="1"/>
    </row>
    <row r="215" spans="2:2" x14ac:dyDescent="0.15">
      <c r="B215" s="1"/>
    </row>
    <row r="216" spans="2:2" x14ac:dyDescent="0.15">
      <c r="B216" s="1"/>
    </row>
    <row r="217" spans="2:2" x14ac:dyDescent="0.15">
      <c r="B217" s="1"/>
    </row>
    <row r="218" spans="2:2" x14ac:dyDescent="0.15">
      <c r="B218" s="1"/>
    </row>
    <row r="219" spans="2:2" x14ac:dyDescent="0.15">
      <c r="B219" s="1"/>
    </row>
    <row r="220" spans="2:2" x14ac:dyDescent="0.15">
      <c r="B220" s="1"/>
    </row>
    <row r="221" spans="2:2" x14ac:dyDescent="0.15">
      <c r="B221" s="1"/>
    </row>
    <row r="222" spans="2:2" x14ac:dyDescent="0.15">
      <c r="B222" s="1"/>
    </row>
    <row r="223" spans="2:2" x14ac:dyDescent="0.15">
      <c r="B223" s="1"/>
    </row>
    <row r="224" spans="2:2" x14ac:dyDescent="0.15">
      <c r="B224" s="1"/>
    </row>
    <row r="225" spans="2:2" x14ac:dyDescent="0.15">
      <c r="B225" s="1"/>
    </row>
    <row r="226" spans="2:2" x14ac:dyDescent="0.15">
      <c r="B226" s="1"/>
    </row>
    <row r="227" spans="2:2" x14ac:dyDescent="0.15">
      <c r="B227" s="1"/>
    </row>
    <row r="228" spans="2:2" x14ac:dyDescent="0.15">
      <c r="B228" s="1"/>
    </row>
    <row r="229" spans="2:2" x14ac:dyDescent="0.15">
      <c r="B229" s="1"/>
    </row>
    <row r="230" spans="2:2" x14ac:dyDescent="0.15">
      <c r="B230" s="1"/>
    </row>
    <row r="231" spans="2:2" x14ac:dyDescent="0.15">
      <c r="B231" s="1"/>
    </row>
    <row r="232" spans="2:2" x14ac:dyDescent="0.15">
      <c r="B232" s="1"/>
    </row>
    <row r="233" spans="2:2" x14ac:dyDescent="0.15">
      <c r="B233" s="1"/>
    </row>
    <row r="234" spans="2:2" x14ac:dyDescent="0.15">
      <c r="B234" s="1"/>
    </row>
    <row r="235" spans="2:2" x14ac:dyDescent="0.15">
      <c r="B235" s="1"/>
    </row>
    <row r="236" spans="2:2" x14ac:dyDescent="0.15">
      <c r="B236" s="1"/>
    </row>
    <row r="237" spans="2:2" x14ac:dyDescent="0.15">
      <c r="B237" s="1"/>
    </row>
    <row r="238" spans="2:2" x14ac:dyDescent="0.15">
      <c r="B238" s="1"/>
    </row>
    <row r="239" spans="2:2" x14ac:dyDescent="0.15">
      <c r="B239" s="1"/>
    </row>
    <row r="240" spans="2:2" x14ac:dyDescent="0.15">
      <c r="B240" s="1"/>
    </row>
    <row r="241" spans="2:2" x14ac:dyDescent="0.15">
      <c r="B241" s="1"/>
    </row>
    <row r="242" spans="2:2" x14ac:dyDescent="0.15">
      <c r="B242" s="1"/>
    </row>
    <row r="243" spans="2:2" x14ac:dyDescent="0.15">
      <c r="B243" s="1"/>
    </row>
    <row r="244" spans="2:2" x14ac:dyDescent="0.15">
      <c r="B244" s="1"/>
    </row>
    <row r="245" spans="2:2" x14ac:dyDescent="0.15">
      <c r="B245" s="1"/>
    </row>
    <row r="246" spans="2:2" x14ac:dyDescent="0.15">
      <c r="B246" s="1"/>
    </row>
    <row r="247" spans="2:2" x14ac:dyDescent="0.15">
      <c r="B247" s="1"/>
    </row>
    <row r="248" spans="2:2" x14ac:dyDescent="0.15">
      <c r="B248" s="1"/>
    </row>
    <row r="249" spans="2:2" x14ac:dyDescent="0.15">
      <c r="B249" s="1"/>
    </row>
    <row r="250" spans="2:2" x14ac:dyDescent="0.15">
      <c r="B250" s="1"/>
    </row>
    <row r="251" spans="2:2" x14ac:dyDescent="0.15">
      <c r="B251" s="1"/>
    </row>
    <row r="252" spans="2:2" x14ac:dyDescent="0.15">
      <c r="B252" s="1"/>
    </row>
    <row r="253" spans="2:2" x14ac:dyDescent="0.15">
      <c r="B253" s="1"/>
    </row>
    <row r="254" spans="2:2" x14ac:dyDescent="0.15">
      <c r="B254" s="1"/>
    </row>
    <row r="255" spans="2:2" x14ac:dyDescent="0.15">
      <c r="B255" s="1"/>
    </row>
    <row r="256" spans="2:2" x14ac:dyDescent="0.15">
      <c r="B256" s="1"/>
    </row>
    <row r="257" spans="2:2" x14ac:dyDescent="0.15">
      <c r="B257" s="1"/>
    </row>
    <row r="258" spans="2:2" x14ac:dyDescent="0.15">
      <c r="B258" s="1"/>
    </row>
    <row r="259" spans="2:2" x14ac:dyDescent="0.15">
      <c r="B259" s="1"/>
    </row>
    <row r="260" spans="2:2" x14ac:dyDescent="0.15">
      <c r="B260" s="1"/>
    </row>
    <row r="261" spans="2:2" x14ac:dyDescent="0.15">
      <c r="B261" s="1"/>
    </row>
    <row r="262" spans="2:2" x14ac:dyDescent="0.15">
      <c r="B262" s="1"/>
    </row>
    <row r="263" spans="2:2" x14ac:dyDescent="0.15">
      <c r="B263" s="1"/>
    </row>
    <row r="264" spans="2:2" x14ac:dyDescent="0.15">
      <c r="B264" s="1"/>
    </row>
    <row r="265" spans="2:2" x14ac:dyDescent="0.15">
      <c r="B265" s="1"/>
    </row>
    <row r="266" spans="2:2" x14ac:dyDescent="0.15">
      <c r="B266" s="1"/>
    </row>
    <row r="267" spans="2:2" x14ac:dyDescent="0.15">
      <c r="B267" s="1"/>
    </row>
    <row r="268" spans="2:2" x14ac:dyDescent="0.15">
      <c r="B268" s="1"/>
    </row>
    <row r="269" spans="2:2" x14ac:dyDescent="0.15">
      <c r="B269" s="1"/>
    </row>
    <row r="270" spans="2:2" x14ac:dyDescent="0.15">
      <c r="B270" s="1"/>
    </row>
    <row r="271" spans="2:2" x14ac:dyDescent="0.15">
      <c r="B271" s="1"/>
    </row>
    <row r="272" spans="2:2" x14ac:dyDescent="0.15">
      <c r="B272" s="1"/>
    </row>
    <row r="273" spans="2:2" x14ac:dyDescent="0.15">
      <c r="B273" s="1"/>
    </row>
    <row r="274" spans="2:2" x14ac:dyDescent="0.15">
      <c r="B274" s="1"/>
    </row>
    <row r="275" spans="2:2" x14ac:dyDescent="0.15">
      <c r="B275" s="1"/>
    </row>
    <row r="276" spans="2:2" x14ac:dyDescent="0.15">
      <c r="B276" s="1"/>
    </row>
    <row r="277" spans="2:2" x14ac:dyDescent="0.15">
      <c r="B277" s="1"/>
    </row>
    <row r="278" spans="2:2" x14ac:dyDescent="0.15">
      <c r="B278" s="1"/>
    </row>
    <row r="279" spans="2:2" x14ac:dyDescent="0.15">
      <c r="B279" s="1"/>
    </row>
    <row r="280" spans="2:2" x14ac:dyDescent="0.15">
      <c r="B280" s="1"/>
    </row>
    <row r="281" spans="2:2" x14ac:dyDescent="0.15">
      <c r="B281" s="1"/>
    </row>
    <row r="282" spans="2:2" x14ac:dyDescent="0.15">
      <c r="B282" s="1"/>
    </row>
    <row r="283" spans="2:2" x14ac:dyDescent="0.15">
      <c r="B283" s="1"/>
    </row>
    <row r="284" spans="2:2" x14ac:dyDescent="0.15">
      <c r="B284" s="1"/>
    </row>
    <row r="285" spans="2:2" x14ac:dyDescent="0.15">
      <c r="B285" s="1"/>
    </row>
  </sheetData>
  <mergeCells count="39">
    <mergeCell ref="O3:P4"/>
    <mergeCell ref="D3:F4"/>
    <mergeCell ref="G3:H4"/>
    <mergeCell ref="I3:J4"/>
    <mergeCell ref="K3:L4"/>
    <mergeCell ref="M3:N4"/>
    <mergeCell ref="AC3:AD4"/>
    <mergeCell ref="D51:F52"/>
    <mergeCell ref="G51:H52"/>
    <mergeCell ref="I51:J52"/>
    <mergeCell ref="K51:L52"/>
    <mergeCell ref="M51:N52"/>
    <mergeCell ref="O51:P52"/>
    <mergeCell ref="Q51:R52"/>
    <mergeCell ref="S51:T52"/>
    <mergeCell ref="U51:V52"/>
    <mergeCell ref="Q3:R4"/>
    <mergeCell ref="S3:T4"/>
    <mergeCell ref="U3:V4"/>
    <mergeCell ref="W3:X4"/>
    <mergeCell ref="Y3:Z4"/>
    <mergeCell ref="AA3:AB4"/>
    <mergeCell ref="W51:X52"/>
    <mergeCell ref="Y51:Z52"/>
    <mergeCell ref="AA51:AB52"/>
    <mergeCell ref="AC51:AD52"/>
    <mergeCell ref="D102:F103"/>
    <mergeCell ref="G102:H103"/>
    <mergeCell ref="I102:J103"/>
    <mergeCell ref="K102:L103"/>
    <mergeCell ref="M102:N103"/>
    <mergeCell ref="O102:P103"/>
    <mergeCell ref="AC102:AD103"/>
    <mergeCell ref="Q102:R103"/>
    <mergeCell ref="S102:T103"/>
    <mergeCell ref="U102:V103"/>
    <mergeCell ref="W102:X103"/>
    <mergeCell ref="Y102:Z103"/>
    <mergeCell ref="AA102:AB103"/>
  </mergeCells>
  <phoneticPr fontId="2"/>
  <pageMargins left="0.78740157480314965" right="0.59055118110236227" top="0.59055118110236227" bottom="0.19685039370078741" header="0.39370078740157483" footer="0.51181102362204722"/>
  <pageSetup paperSize="8" scale="83" fitToWidth="2" pageOrder="overThenDown" orientation="landscape" r:id="rId1"/>
  <headerFooter alignWithMargins="0"/>
  <rowBreaks count="2" manualBreakCount="2">
    <brk id="48" min="1" max="29" man="1"/>
    <brk id="99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dcterms:created xsi:type="dcterms:W3CDTF">2018-01-25T06:49:50Z</dcterms:created>
  <dcterms:modified xsi:type="dcterms:W3CDTF">2018-02-15T06:20:20Z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