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4-4総務省へ再提出（交通）\"/>
    </mc:Choice>
  </mc:AlternateContent>
  <workbookProtection workbookPassword="B319" lockStructure="1"/>
  <bookViews>
    <workbookView xWindow="0" yWindow="0" windowWidth="20490" windowHeight="9075"/>
  </bookViews>
  <sheets>
    <sheet name="法適用_交通・自動車運送事業" sheetId="4" r:id="rId1"/>
    <sheet name="データ" sheetId="5" state="hidden" r:id="rId2"/>
  </sheets>
  <calcPr calcId="171027"/>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AH6" i="5"/>
  <c r="AG6" i="5"/>
  <c r="AF6" i="5"/>
  <c r="BK8" i="4" s="1"/>
  <c r="AE6" i="5"/>
  <c r="AD6" i="5"/>
  <c r="AC6" i="5"/>
  <c r="AB6" i="5"/>
  <c r="AQ8" i="4" s="1"/>
  <c r="AA6" i="5"/>
  <c r="Z6" i="5"/>
  <c r="Y6" i="5"/>
  <c r="X6" i="5"/>
  <c r="B12" i="4" s="1"/>
  <c r="W6" i="5"/>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A9" i="4"/>
  <c r="AV9" i="4"/>
  <c r="AQ9" i="4"/>
  <c r="BF8" i="4"/>
  <c r="BA8" i="4"/>
  <c r="AV8" i="4"/>
  <c r="R8" i="4"/>
  <c r="J8" i="4"/>
  <c r="B6" i="4"/>
  <c r="FI16" i="5" l="1"/>
  <c r="DU16" i="5"/>
  <c r="BK16" i="5"/>
  <c r="AO11" i="5"/>
  <c r="EE10" i="5"/>
  <c r="CG10" i="5"/>
  <c r="EY16" i="5"/>
  <c r="DK16" i="5"/>
  <c r="AZ16" i="5"/>
  <c r="FI10" i="5"/>
  <c r="DU10" i="5"/>
  <c r="BV10" i="5"/>
  <c r="EO16" i="5"/>
  <c r="DA16" i="5"/>
  <c r="EY10" i="5"/>
  <c r="DK10" i="5"/>
  <c r="BK10" i="5"/>
  <c r="CG17" i="5"/>
  <c r="AO17" i="5"/>
  <c r="EE16" i="5"/>
  <c r="BV16" i="5"/>
  <c r="EO10" i="5"/>
  <c r="DA10" i="5"/>
  <c r="AZ10" i="5"/>
  <c r="BK7" i="4"/>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EL16" i="5"/>
  <c r="CX16" i="5"/>
  <c r="EV10" i="5"/>
  <c r="DH10" i="5"/>
  <c r="BH10" i="5"/>
  <c r="AV7" i="4"/>
  <c r="CD17" i="5"/>
  <c r="AL17" i="5"/>
  <c r="EB16" i="5"/>
  <c r="BS16" i="5"/>
  <c r="EL10" i="5"/>
  <c r="CX10" i="5"/>
  <c r="AW10" i="5"/>
  <c r="FF16" i="5"/>
  <c r="DR16" i="5"/>
  <c r="BH16" i="5"/>
  <c r="AL11" i="5"/>
  <c r="EB10" i="5"/>
  <c r="CD10" i="5"/>
  <c r="FE16" i="5"/>
  <c r="DQ16" i="5"/>
  <c r="BG16" i="5"/>
  <c r="AK11" i="5"/>
  <c r="EA10" i="5"/>
  <c r="CC10" i="5"/>
  <c r="EU16" i="5"/>
  <c r="DG16" i="5"/>
  <c r="AV16" i="5"/>
  <c r="FE10" i="5"/>
  <c r="DQ10" i="5"/>
  <c r="BR10" i="5"/>
  <c r="AQ7" i="4"/>
  <c r="EK16" i="5"/>
  <c r="CW16" i="5"/>
  <c r="EU10" i="5"/>
  <c r="DG10" i="5"/>
  <c r="BG10" i="5"/>
  <c r="CC17" i="5"/>
  <c r="AK17" i="5"/>
  <c r="EA16" i="5"/>
  <c r="BR16" i="5"/>
  <c r="EK10" i="5"/>
  <c r="CW10" i="5"/>
  <c r="AV10" i="5"/>
</calcChain>
</file>

<file path=xl/sharedStrings.xml><?xml version="1.0" encoding="utf-8"?>
<sst xmlns="http://schemas.openxmlformats.org/spreadsheetml/2006/main" count="318" uniqueCount="126">
  <si>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</si>
  <si>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</si>
  <si>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</si>
  <si>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</si>
  <si>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</si>
  <si>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</si>
  <si>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</si>
  <si>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</si>
  <si>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</si>
  <si>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</si>
  <si>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</si>
  <si>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</si>
  <si>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</si>
  <si>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</si>
  <si>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</si>
  <si>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</si>
  <si>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</si>
  <si>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</si>
  <si>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</si>
  <si>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</si>
  <si>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</si>
  <si>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</si>
  <si>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</si>
  <si>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</si>
  <si>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</si>
  <si>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</si>
  <si>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</si>
  <si>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</si>
  <si>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</si>
  <si>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</si>
  <si>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</si>
  <si>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</si>
  <si>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</si>
  <si>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</si>
  <si>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</si>
  <si>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</si>
  <si>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</si>
  <si>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</si>
  <si>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</si>
  <si>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</si>
  <si>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</si>
  <si>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</si>
  <si>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</si>
  <si>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</si>
  <si>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</si>
  <si>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</si>
  <si>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</si>
  <si>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</si>
  <si>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</si>
  <si>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</si>
  <si>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</si>
  <si>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</si>
  <si>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</si>
  <si>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</si>
  <si>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</si>
  <si>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</si>
  <si>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</si>
  <si>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</si>
  <si>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</si>
  <si>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</si>
  <si>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</si>
  <si>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</si>
  <si>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</si>
  <si>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</si>
  <si>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</si>
  <si>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</si>
  <si>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</si>
  <si>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</si>
  <si>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</si>
  <si>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</si>
  <si>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</si>
  <si>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</si>
  <si>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</si>
  <si>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</si>
  <si>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</si>
  <si>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</si>
  <si>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</si>
  <si>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</si>
  <si>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</si>
  <si>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</si>
  <si>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</si>
  <si>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</si>
  <si>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</si>
  <si>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</si>
  <si>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</si>
  <si>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</si>
  <si>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</si>
  <si>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</si>
  <si>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412015</t>
  </si>
  <si>
    <t>46</t>
  </si>
  <si>
    <t>03</t>
  </si>
  <si>
    <t>3</t>
  </si>
  <si>
    <t>000</t>
  </si>
  <si>
    <t>佐賀県　佐賀市</t>
  </si>
  <si>
    <t>法適用</t>
  </si>
  <si>
    <t>交通事業</t>
  </si>
  <si>
    <t>自動車運送事業</t>
  </si>
  <si>
    <t/>
  </si>
  <si>
    <t>-</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</si>
  <si>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</si>
  <si>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</si>
  <si>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</si>
  <si>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</si>
  <si>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</si>
  <si>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</si>
  <si>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</si>
  <si>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</si>
  <si>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</si>
  <si>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</si>
  <si>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</si>
  <si>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</si>
  <si>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</si>
  <si>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</si>
  <si>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</si>
  <si>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</si>
  <si>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</si>
  <si>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</si>
  <si>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</si>
  <si>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</si>
  <si>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</si>
  <si>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</si>
  <si>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</si>
  <si>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自治体職員</t>
    <rPh sb="0" eb="3">
      <t>ジチタイ</t>
    </rPh>
    <rPh sb="3" eb="5">
      <t>ショクイン</t>
    </rPh>
    <phoneticPr fontId="4"/>
  </si>
  <si>
    <t>　平成21年度から平成25年度までを期間とする佐賀市自動車運送事業経営健全化計画を策定し、資金不足比率を20％未満とすることを目標に経営改善に取り組んだ結果、平成25年度には資金不足の解消を達成し、累積欠損金についても解消した。
　その後、平成26年度から平成30年度までを期間とする「佐賀市営バス経営計画」を策定し、資金不足を生じさせない安定経営に努めているところである。
　経営状況としては、近年輸送人員が増加傾向にあり、これに伴う運送収入も増加している。しかしながら、慢性的な運転士不足や退職者の発生による人件費の増加、平成26年度からの会計制度の見直しによる退職給付引当金の計上義務化、減価償却費の計上方法の変更等により営業費用が増加したため、営業収支の改善には至っていない。平成28年度の経常収支比率及び営業収支比率の低下は退職者(1人)の発生に伴う退職給付費の増加等によるものである。
　今後は国の路線補助制度の見直しや定年退職者の増加等も見込まれるため、営業収支の改善が中長期的経営課題である。
　なお、車両購入等については、国県及び市長部局からの補助金を充当しているため企業債残高はない。</t>
    <rPh sb="1" eb="3">
      <t>ヘイセイ</t>
    </rPh>
    <rPh sb="5" eb="7">
      <t>ネンド</t>
    </rPh>
    <rPh sb="9" eb="11">
      <t>ヘイセイ</t>
    </rPh>
    <rPh sb="13" eb="15">
      <t>ネンド</t>
    </rPh>
    <rPh sb="18" eb="20">
      <t>キカン</t>
    </rPh>
    <rPh sb="23" eb="26">
      <t>サガシ</t>
    </rPh>
    <rPh sb="26" eb="29">
      <t>ジドウシャ</t>
    </rPh>
    <rPh sb="29" eb="31">
      <t>ウンソウ</t>
    </rPh>
    <rPh sb="31" eb="33">
      <t>ジギョウ</t>
    </rPh>
    <rPh sb="33" eb="35">
      <t>ケイエイ</t>
    </rPh>
    <rPh sb="35" eb="38">
      <t>ケンゼンカ</t>
    </rPh>
    <rPh sb="38" eb="40">
      <t>ケイカク</t>
    </rPh>
    <rPh sb="41" eb="43">
      <t>サクテイ</t>
    </rPh>
    <rPh sb="45" eb="47">
      <t>シキン</t>
    </rPh>
    <rPh sb="47" eb="49">
      <t>フソク</t>
    </rPh>
    <rPh sb="49" eb="51">
      <t>ヒリツ</t>
    </rPh>
    <rPh sb="55" eb="57">
      <t>ミマン</t>
    </rPh>
    <rPh sb="63" eb="65">
      <t>モクヒョウ</t>
    </rPh>
    <rPh sb="66" eb="68">
      <t>ケイエイ</t>
    </rPh>
    <rPh sb="68" eb="70">
      <t>カイゼン</t>
    </rPh>
    <rPh sb="71" eb="72">
      <t>ト</t>
    </rPh>
    <rPh sb="73" eb="74">
      <t>ク</t>
    </rPh>
    <rPh sb="76" eb="78">
      <t>ケッカ</t>
    </rPh>
    <rPh sb="79" eb="81">
      <t>ヘイセイ</t>
    </rPh>
    <rPh sb="83" eb="85">
      <t>ネンド</t>
    </rPh>
    <rPh sb="87" eb="89">
      <t>シキン</t>
    </rPh>
    <rPh sb="89" eb="91">
      <t>フソク</t>
    </rPh>
    <rPh sb="92" eb="94">
      <t>カイショウ</t>
    </rPh>
    <rPh sb="95" eb="97">
      <t>タッセイ</t>
    </rPh>
    <rPh sb="99" eb="101">
      <t>ルイセキ</t>
    </rPh>
    <rPh sb="101" eb="104">
      <t>ケッソンキン</t>
    </rPh>
    <rPh sb="109" eb="111">
      <t>カイショウ</t>
    </rPh>
    <rPh sb="118" eb="119">
      <t>ゴ</t>
    </rPh>
    <rPh sb="120" eb="122">
      <t>ヘイセイ</t>
    </rPh>
    <rPh sb="124" eb="126">
      <t>ネンド</t>
    </rPh>
    <rPh sb="128" eb="130">
      <t>ヘイセイ</t>
    </rPh>
    <rPh sb="132" eb="134">
      <t>ネンド</t>
    </rPh>
    <rPh sb="137" eb="139">
      <t>キカン</t>
    </rPh>
    <rPh sb="149" eb="151">
      <t>ケイエイ</t>
    </rPh>
    <rPh sb="151" eb="153">
      <t>ケイカク</t>
    </rPh>
    <rPh sb="155" eb="157">
      <t>サクテイ</t>
    </rPh>
    <rPh sb="175" eb="176">
      <t>ツト</t>
    </rPh>
    <rPh sb="189" eb="191">
      <t>ケイエイ</t>
    </rPh>
    <rPh sb="191" eb="193">
      <t>ジョウキョウ</t>
    </rPh>
    <rPh sb="198" eb="200">
      <t>キンネン</t>
    </rPh>
    <rPh sb="200" eb="202">
      <t>ユソウ</t>
    </rPh>
    <rPh sb="202" eb="204">
      <t>ジンイン</t>
    </rPh>
    <rPh sb="205" eb="207">
      <t>ゾウカ</t>
    </rPh>
    <rPh sb="207" eb="209">
      <t>ケイコウ</t>
    </rPh>
    <rPh sb="216" eb="217">
      <t>トモナ</t>
    </rPh>
    <rPh sb="218" eb="220">
      <t>ウンソウ</t>
    </rPh>
    <rPh sb="220" eb="222">
      <t>シュウニュウ</t>
    </rPh>
    <rPh sb="223" eb="225">
      <t>ゾウカ</t>
    </rPh>
    <rPh sb="237" eb="240">
      <t>マンセイテキ</t>
    </rPh>
    <rPh sb="241" eb="244">
      <t>ウンテンシ</t>
    </rPh>
    <rPh sb="244" eb="246">
      <t>フソク</t>
    </rPh>
    <rPh sb="247" eb="250">
      <t>タイショクシャ</t>
    </rPh>
    <rPh sb="251" eb="253">
      <t>ハッセイ</t>
    </rPh>
    <rPh sb="256" eb="259">
      <t>ジンケンヒ</t>
    </rPh>
    <rPh sb="260" eb="262">
      <t>ゾウカ</t>
    </rPh>
    <rPh sb="293" eb="296">
      <t>ギムカ</t>
    </rPh>
    <rPh sb="297" eb="299">
      <t>ゲンカ</t>
    </rPh>
    <rPh sb="299" eb="301">
      <t>ショウキャク</t>
    </rPh>
    <rPh sb="301" eb="302">
      <t>ヒ</t>
    </rPh>
    <rPh sb="303" eb="305">
      <t>ケイジョウ</t>
    </rPh>
    <rPh sb="305" eb="307">
      <t>ホウホウ</t>
    </rPh>
    <rPh sb="308" eb="310">
      <t>ヘンコウ</t>
    </rPh>
    <rPh sb="326" eb="328">
      <t>エイギョウ</t>
    </rPh>
    <rPh sb="328" eb="330">
      <t>シュウシ</t>
    </rPh>
    <rPh sb="331" eb="333">
      <t>カイゼン</t>
    </rPh>
    <rPh sb="335" eb="336">
      <t>イタ</t>
    </rPh>
    <rPh sb="342" eb="344">
      <t>ヘイセイ</t>
    </rPh>
    <rPh sb="346" eb="348">
      <t>ネンド</t>
    </rPh>
    <rPh sb="349" eb="351">
      <t>ケイジョウ</t>
    </rPh>
    <rPh sb="351" eb="353">
      <t>シュウシ</t>
    </rPh>
    <rPh sb="353" eb="355">
      <t>ヒリツ</t>
    </rPh>
    <rPh sb="355" eb="356">
      <t>オヨ</t>
    </rPh>
    <rPh sb="357" eb="359">
      <t>エイギョウ</t>
    </rPh>
    <rPh sb="359" eb="361">
      <t>シュウシ</t>
    </rPh>
    <rPh sb="361" eb="363">
      <t>ヒリツ</t>
    </rPh>
    <rPh sb="364" eb="366">
      <t>テイカ</t>
    </rPh>
    <rPh sb="367" eb="370">
      <t>タイショクシャ</t>
    </rPh>
    <rPh sb="372" eb="373">
      <t>ニン</t>
    </rPh>
    <rPh sb="375" eb="377">
      <t>ハッセイ</t>
    </rPh>
    <rPh sb="378" eb="379">
      <t>トモナ</t>
    </rPh>
    <rPh sb="380" eb="382">
      <t>タイショク</t>
    </rPh>
    <rPh sb="382" eb="384">
      <t>キュウフ</t>
    </rPh>
    <rPh sb="384" eb="385">
      <t>ヒ</t>
    </rPh>
    <rPh sb="386" eb="388">
      <t>ゾウカ</t>
    </rPh>
    <rPh sb="388" eb="389">
      <t>トウ</t>
    </rPh>
    <rPh sb="400" eb="402">
      <t>コンゴ</t>
    </rPh>
    <rPh sb="403" eb="404">
      <t>クニ</t>
    </rPh>
    <rPh sb="405" eb="407">
      <t>ロセン</t>
    </rPh>
    <rPh sb="407" eb="409">
      <t>ホジョ</t>
    </rPh>
    <rPh sb="409" eb="411">
      <t>セイド</t>
    </rPh>
    <rPh sb="412" eb="414">
      <t>ミナオ</t>
    </rPh>
    <rPh sb="416" eb="418">
      <t>テイネン</t>
    </rPh>
    <rPh sb="418" eb="420">
      <t>タイショク</t>
    </rPh>
    <rPh sb="420" eb="421">
      <t>シャ</t>
    </rPh>
    <rPh sb="422" eb="424">
      <t>ゾウカ</t>
    </rPh>
    <rPh sb="424" eb="425">
      <t>トウ</t>
    </rPh>
    <rPh sb="426" eb="428">
      <t>ミコ</t>
    </rPh>
    <rPh sb="434" eb="436">
      <t>エイギョウ</t>
    </rPh>
    <rPh sb="436" eb="438">
      <t>シュウシ</t>
    </rPh>
    <rPh sb="439" eb="441">
      <t>カイゼン</t>
    </rPh>
    <rPh sb="442" eb="445">
      <t>チュウチョウキ</t>
    </rPh>
    <rPh sb="445" eb="446">
      <t>テキ</t>
    </rPh>
    <rPh sb="446" eb="448">
      <t>ケイエイ</t>
    </rPh>
    <rPh sb="448" eb="450">
      <t>カダイ</t>
    </rPh>
    <rPh sb="459" eb="461">
      <t>シャリョウ</t>
    </rPh>
    <rPh sb="461" eb="463">
      <t>コウニュウ</t>
    </rPh>
    <rPh sb="463" eb="464">
      <t>トウ</t>
    </rPh>
    <rPh sb="470" eb="471">
      <t>クニ</t>
    </rPh>
    <rPh sb="471" eb="472">
      <t>ケン</t>
    </rPh>
    <rPh sb="472" eb="473">
      <t>オヨ</t>
    </rPh>
    <rPh sb="474" eb="476">
      <t>シチョウ</t>
    </rPh>
    <rPh sb="476" eb="478">
      <t>ブキョク</t>
    </rPh>
    <rPh sb="481" eb="483">
      <t>ホジョ</t>
    </rPh>
    <rPh sb="483" eb="484">
      <t>キン</t>
    </rPh>
    <rPh sb="485" eb="487">
      <t>ジュウトウ</t>
    </rPh>
    <rPh sb="496" eb="498">
      <t>ザンダカ</t>
    </rPh>
    <phoneticPr fontId="4"/>
  </si>
  <si>
    <t>　今後も佐賀市営バス経営計画に基づき、経営の効率化を進めていく。また、平成30年度を目途に策定を予定している経営戦略のなかでも、ICカードの新たなサービスの企画開発等により、バス利用者を増やす取組を行うとともに、運行面では、国県からの補助対象となっている地域間幹線系統等の不採算路線について、県や市長部局と連携を図りながら生産性向上に取り組み、健全経営をめざしていきたい。
　また、安定的な経営を継続するうえで運転士の確保と育成は不可欠であるため、運転免許取得支援制度等を活用しながら人材確保に努めていく。
　</t>
    <rPh sb="106" eb="108">
      <t>ウンコウ</t>
    </rPh>
    <rPh sb="108" eb="109">
      <t>メン</t>
    </rPh>
    <rPh sb="149" eb="150">
      <t>チョウ</t>
    </rPh>
    <rPh sb="150" eb="152">
      <t>ブキョク</t>
    </rPh>
    <rPh sb="191" eb="194">
      <t>アンテイテキ</t>
    </rPh>
    <rPh sb="195" eb="197">
      <t>ケイエイ</t>
    </rPh>
    <rPh sb="198" eb="200">
      <t>ケイゾク</t>
    </rPh>
    <rPh sb="205" eb="208">
      <t>ウンテンシ</t>
    </rPh>
    <rPh sb="215" eb="218">
      <t>フカケツ</t>
    </rPh>
    <phoneticPr fontId="4"/>
  </si>
  <si>
    <t>　走行キロ当たりの収入は、ICカードの導入や佐賀空港へのLCC増便等により利用が好調に推移しているため増加傾向である。
　平成26年度からの走行キロ当たりの運送原価と走行キロ当たりの人件費の増加は、公営企業会計制度の見直しに伴うものである。
　今後も利用状況や利用者ニーズを把握・分析し、路線の見直しやダイヤ改正等により、運行の効率化に努める。</t>
    <rPh sb="1" eb="3">
      <t>ソウコウ</t>
    </rPh>
    <rPh sb="5" eb="6">
      <t>ア</t>
    </rPh>
    <rPh sb="9" eb="11">
      <t>シュウニュウ</t>
    </rPh>
    <rPh sb="19" eb="21">
      <t>ドウニュウ</t>
    </rPh>
    <rPh sb="22" eb="24">
      <t>サガ</t>
    </rPh>
    <rPh sb="24" eb="26">
      <t>クウコウ</t>
    </rPh>
    <rPh sb="31" eb="33">
      <t>ゾウビン</t>
    </rPh>
    <rPh sb="33" eb="34">
      <t>トウ</t>
    </rPh>
    <rPh sb="37" eb="39">
      <t>リヨウ</t>
    </rPh>
    <rPh sb="40" eb="42">
      <t>コウチョウ</t>
    </rPh>
    <rPh sb="43" eb="45">
      <t>スイイ</t>
    </rPh>
    <rPh sb="51" eb="53">
      <t>ゾウカ</t>
    </rPh>
    <rPh sb="53" eb="55">
      <t>ケイコウ</t>
    </rPh>
    <rPh sb="61" eb="63">
      <t>ヘイセイ</t>
    </rPh>
    <rPh sb="65" eb="67">
      <t>ネンド</t>
    </rPh>
    <rPh sb="70" eb="72">
      <t>ソウコウ</t>
    </rPh>
    <rPh sb="74" eb="75">
      <t>ア</t>
    </rPh>
    <rPh sb="78" eb="80">
      <t>ウンソウ</t>
    </rPh>
    <rPh sb="80" eb="82">
      <t>ゲンカ</t>
    </rPh>
    <rPh sb="83" eb="85">
      <t>ソウコウ</t>
    </rPh>
    <rPh sb="87" eb="88">
      <t>ア</t>
    </rPh>
    <rPh sb="91" eb="94">
      <t>ジンケンヒ</t>
    </rPh>
    <rPh sb="95" eb="97">
      <t>ゾウカ</t>
    </rPh>
    <rPh sb="99" eb="101">
      <t>コウエイ</t>
    </rPh>
    <rPh sb="101" eb="103">
      <t>キギョウ</t>
    </rPh>
    <rPh sb="103" eb="105">
      <t>カイケイ</t>
    </rPh>
    <rPh sb="105" eb="107">
      <t>セイド</t>
    </rPh>
    <rPh sb="108" eb="110">
      <t>ミナオ</t>
    </rPh>
    <rPh sb="112" eb="113">
      <t>トモナ</t>
    </rPh>
    <rPh sb="122" eb="124">
      <t>コンゴ</t>
    </rPh>
    <rPh sb="125" eb="127">
      <t>リヨウ</t>
    </rPh>
    <rPh sb="127" eb="129">
      <t>ジョウキョウ</t>
    </rPh>
    <rPh sb="130" eb="133">
      <t>リヨウシャ</t>
    </rPh>
    <rPh sb="137" eb="139">
      <t>ハアク</t>
    </rPh>
    <rPh sb="140" eb="142">
      <t>ブンセキ</t>
    </rPh>
    <rPh sb="144" eb="146">
      <t>ロセン</t>
    </rPh>
    <rPh sb="147" eb="149">
      <t>ミナオ</t>
    </rPh>
    <rPh sb="154" eb="156">
      <t>カイセイ</t>
    </rPh>
    <rPh sb="156" eb="157">
      <t>トウ</t>
    </rPh>
    <rPh sb="161" eb="163">
      <t>ウンコウ</t>
    </rPh>
    <rPh sb="164" eb="167">
      <t>コウリツカ</t>
    </rPh>
    <rPh sb="168" eb="16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</si>
</sst>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4"/>
      <name val="ＭＳ ゴシック"/>
      <family val="3"/>
      <charset val="128"/>
    </font>
    <font>
      <sz val="13"/>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31" fillId="0" borderId="10" xfId="1" applyFont="1" applyBorder="1" applyAlignment="1" applyProtection="1">
      <alignment horizontal="left" vertical="top" wrapText="1"/>
      <protection locked="0"/>
    </xf>
    <xf numFmtId="0" fontId="31" fillId="0" borderId="0" xfId="1" applyFont="1" applyBorder="1" applyAlignment="1" applyProtection="1">
      <alignment horizontal="left" vertical="top" wrapText="1"/>
      <protection locked="0"/>
    </xf>
    <xf numFmtId="0" fontId="31" fillId="0" borderId="11" xfId="1" applyFont="1" applyBorder="1" applyAlignment="1" applyProtection="1">
      <alignment horizontal="left" vertical="top" wrapText="1"/>
      <protection locked="0"/>
    </xf>
    <xf numFmtId="0" fontId="31" fillId="0" borderId="14" xfId="1" applyFont="1" applyBorder="1" applyAlignment="1" applyProtection="1">
      <alignment horizontal="left" vertical="top" wrapText="1"/>
      <protection locked="0"/>
    </xf>
    <xf numFmtId="0" fontId="31" fillId="0" borderId="1" xfId="1" applyFont="1" applyBorder="1" applyAlignment="1" applyProtection="1">
      <alignment horizontal="left" vertical="top" wrapText="1"/>
      <protection locked="0"/>
    </xf>
    <xf numFmtId="0" fontId="31"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0" fillId="0" borderId="10" xfId="1" applyFont="1" applyBorder="1" applyAlignment="1" applyProtection="1">
      <alignment horizontal="left" vertical="top" wrapText="1"/>
      <protection locked="0"/>
    </xf>
    <xf numFmtId="0" fontId="30" fillId="0" borderId="0" xfId="1" applyFont="1" applyBorder="1" applyAlignment="1" applyProtection="1">
      <alignment horizontal="left" vertical="top" wrapText="1"/>
      <protection locked="0"/>
    </xf>
    <xf numFmtId="0" fontId="30" fillId="0" borderId="11" xfId="1" applyFont="1" applyBorder="1" applyAlignment="1" applyProtection="1">
      <alignment horizontal="left" vertical="top" wrapText="1"/>
      <protection locked="0"/>
    </xf>
    <xf numFmtId="0" fontId="30" fillId="0" borderId="14" xfId="1" applyFont="1" applyBorder="1" applyAlignment="1" applyProtection="1">
      <alignment horizontal="left" vertical="top" wrapText="1"/>
      <protection locked="0"/>
    </xf>
    <xf numFmtId="0" fontId="30" fillId="0" borderId="1" xfId="1" applyFont="1" applyBorder="1" applyAlignment="1" applyProtection="1">
      <alignment horizontal="left" vertical="top" wrapText="1"/>
      <protection locked="0"/>
    </xf>
    <xf numFmtId="0" fontId="30" fillId="0" borderId="15" xfId="1" applyFont="1" applyBorder="1" applyAlignment="1" applyProtection="1">
      <alignment horizontal="left" vertical="top" wrapText="1"/>
      <protection locked="0"/>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97.2</c:v>
                </c:pt>
                <c:pt idx="1">
                  <c:v>98.3</c:v>
                </c:pt>
                <c:pt idx="2">
                  <c:v>99.2</c:v>
                </c:pt>
                <c:pt idx="3">
                  <c:v>102.2</c:v>
                </c:pt>
                <c:pt idx="4">
                  <c:v>100.5</c:v>
                </c:pt>
              </c:numCache>
            </c:numRef>
          </c:val>
          <c:extLst>
            <c:ext xmlns:c16="http://schemas.microsoft.com/office/drawing/2014/chart" uri="{C3380CC4-5D6E-409C-BE32-E72D297353CC}">
              <c16:uniqueId val="{00000000-AD62-433F-AD3E-AE17E4CDA435}"/>
            </c:ext>
          </c:extLst>
        </c:ser>
        <c:dLbls>
          <c:showLegendKey val="0"/>
          <c:showVal val="0"/>
          <c:showCatName val="0"/>
          <c:showSerName val="0"/>
          <c:showPercent val="0"/>
          <c:showBubbleSize val="0"/>
        </c:dLbls>
        <c:gapWidth val="180"/>
        <c:overlap val="-90"/>
        <c:axId val="195271464"/>
        <c:axId val="195404912"/>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c:ext xmlns:c16="http://schemas.microsoft.com/office/drawing/2014/chart" uri="{C3380CC4-5D6E-409C-BE32-E72D297353CC}">
              <c16:uniqueId val="{00000001-AD62-433F-AD3E-AE17E4CDA43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AD62-433F-AD3E-AE17E4CDA435}"/>
            </c:ext>
          </c:extLst>
        </c:ser>
        <c:dLbls>
          <c:showLegendKey val="0"/>
          <c:showVal val="0"/>
          <c:showCatName val="0"/>
          <c:showSerName val="0"/>
          <c:showPercent val="0"/>
          <c:showBubbleSize val="0"/>
        </c:dLbls>
        <c:marker val="1"/>
        <c:smooth val="0"/>
        <c:axId val="195271464"/>
        <c:axId val="195404912"/>
      </c:lineChart>
      <c:catAx>
        <c:axId val="195271464"/>
        <c:scaling>
          <c:orientation val="minMax"/>
        </c:scaling>
        <c:delete val="0"/>
        <c:axPos val="b"/>
        <c:numFmt formatCode="ge" sourceLinked="1"/>
        <c:majorTickMark val="none"/>
        <c:minorTickMark val="none"/>
        <c:tickLblPos val="none"/>
        <c:crossAx val="195404912"/>
        <c:crosses val="autoZero"/>
        <c:auto val="0"/>
        <c:lblAlgn val="ctr"/>
        <c:lblOffset val="100"/>
        <c:noMultiLvlLbl val="1"/>
      </c:catAx>
      <c:valAx>
        <c:axId val="19540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271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75.2</c:v>
                </c:pt>
                <c:pt idx="1">
                  <c:v>75.599999999999994</c:v>
                </c:pt>
                <c:pt idx="2">
                  <c:v>73.3</c:v>
                </c:pt>
                <c:pt idx="3">
                  <c:v>76.3</c:v>
                </c:pt>
                <c:pt idx="4">
                  <c:v>74.8</c:v>
                </c:pt>
              </c:numCache>
            </c:numRef>
          </c:val>
          <c:extLst>
            <c:ext xmlns:c16="http://schemas.microsoft.com/office/drawing/2014/chart" uri="{C3380CC4-5D6E-409C-BE32-E72D297353CC}">
              <c16:uniqueId val="{00000000-6C4B-4F38-BBE0-3D63A914B9C1}"/>
            </c:ext>
          </c:extLst>
        </c:ser>
        <c:dLbls>
          <c:showLegendKey val="0"/>
          <c:showVal val="0"/>
          <c:showCatName val="0"/>
          <c:showSerName val="0"/>
          <c:showPercent val="0"/>
          <c:showBubbleSize val="0"/>
        </c:dLbls>
        <c:gapWidth val="180"/>
        <c:overlap val="-90"/>
        <c:axId val="195272456"/>
        <c:axId val="19658690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c:ext xmlns:c16="http://schemas.microsoft.com/office/drawing/2014/chart" uri="{C3380CC4-5D6E-409C-BE32-E72D297353CC}">
              <c16:uniqueId val="{00000001-6C4B-4F38-BBE0-3D63A914B9C1}"/>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6C4B-4F38-BBE0-3D63A914B9C1}"/>
            </c:ext>
          </c:extLst>
        </c:ser>
        <c:dLbls>
          <c:showLegendKey val="0"/>
          <c:showVal val="0"/>
          <c:showCatName val="0"/>
          <c:showSerName val="0"/>
          <c:showPercent val="0"/>
          <c:showBubbleSize val="0"/>
        </c:dLbls>
        <c:marker val="1"/>
        <c:smooth val="0"/>
        <c:axId val="195272456"/>
        <c:axId val="196586904"/>
      </c:lineChart>
      <c:catAx>
        <c:axId val="195272456"/>
        <c:scaling>
          <c:orientation val="minMax"/>
        </c:scaling>
        <c:delete val="0"/>
        <c:axPos val="b"/>
        <c:numFmt formatCode="ge" sourceLinked="1"/>
        <c:majorTickMark val="none"/>
        <c:minorTickMark val="none"/>
        <c:tickLblPos val="none"/>
        <c:crossAx val="196586904"/>
        <c:crosses val="autoZero"/>
        <c:auto val="0"/>
        <c:lblAlgn val="ctr"/>
        <c:lblOffset val="100"/>
        <c:noMultiLvlLbl val="1"/>
      </c:catAx>
      <c:valAx>
        <c:axId val="19658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52724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65.3</c:v>
                </c:pt>
                <c:pt idx="1">
                  <c:v>103.8</c:v>
                </c:pt>
                <c:pt idx="2">
                  <c:v>191.8</c:v>
                </c:pt>
                <c:pt idx="3">
                  <c:v>240.4</c:v>
                </c:pt>
                <c:pt idx="4">
                  <c:v>189.1</c:v>
                </c:pt>
              </c:numCache>
            </c:numRef>
          </c:val>
          <c:extLst>
            <c:ext xmlns:c16="http://schemas.microsoft.com/office/drawing/2014/chart" uri="{C3380CC4-5D6E-409C-BE32-E72D297353CC}">
              <c16:uniqueId val="{00000000-4B8B-4858-AFED-7B5C396AA91A}"/>
            </c:ext>
          </c:extLst>
        </c:ser>
        <c:dLbls>
          <c:showLegendKey val="0"/>
          <c:showVal val="0"/>
          <c:showCatName val="0"/>
          <c:showSerName val="0"/>
          <c:showPercent val="0"/>
          <c:showBubbleSize val="0"/>
        </c:dLbls>
        <c:gapWidth val="180"/>
        <c:overlap val="-90"/>
        <c:axId val="196619224"/>
        <c:axId val="196619608"/>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c:ext xmlns:c16="http://schemas.microsoft.com/office/drawing/2014/chart" uri="{C3380CC4-5D6E-409C-BE32-E72D297353CC}">
              <c16:uniqueId val="{00000001-4B8B-4858-AFED-7B5C396AA91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4B8B-4858-AFED-7B5C396AA91A}"/>
            </c:ext>
          </c:extLst>
        </c:ser>
        <c:dLbls>
          <c:showLegendKey val="0"/>
          <c:showVal val="0"/>
          <c:showCatName val="0"/>
          <c:showSerName val="0"/>
          <c:showPercent val="0"/>
          <c:showBubbleSize val="0"/>
        </c:dLbls>
        <c:marker val="1"/>
        <c:smooth val="0"/>
        <c:axId val="196619224"/>
        <c:axId val="196619608"/>
      </c:lineChart>
      <c:catAx>
        <c:axId val="196619224"/>
        <c:scaling>
          <c:orientation val="minMax"/>
        </c:scaling>
        <c:delete val="0"/>
        <c:axPos val="b"/>
        <c:numFmt formatCode="ge" sourceLinked="1"/>
        <c:majorTickMark val="none"/>
        <c:minorTickMark val="none"/>
        <c:tickLblPos val="none"/>
        <c:crossAx val="196619608"/>
        <c:crosses val="autoZero"/>
        <c:auto val="0"/>
        <c:lblAlgn val="ctr"/>
        <c:lblOffset val="100"/>
        <c:noMultiLvlLbl val="1"/>
      </c:catAx>
      <c:valAx>
        <c:axId val="196619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619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31</c:v>
                </c:pt>
                <c:pt idx="1">
                  <c:v>32.6</c:v>
                </c:pt>
                <c:pt idx="2">
                  <c:v>39.200000000000003</c:v>
                </c:pt>
                <c:pt idx="3">
                  <c:v>37.5</c:v>
                </c:pt>
                <c:pt idx="4">
                  <c:v>37.4</c:v>
                </c:pt>
              </c:numCache>
            </c:numRef>
          </c:val>
          <c:extLst>
            <c:ext xmlns:c16="http://schemas.microsoft.com/office/drawing/2014/chart" uri="{C3380CC4-5D6E-409C-BE32-E72D297353CC}">
              <c16:uniqueId val="{00000000-60D8-4EF2-AB2C-FCA1927238D1}"/>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324.3</c:v>
                </c:pt>
                <c:pt idx="1">
                  <c:v>319.10000000000002</c:v>
                </c:pt>
                <c:pt idx="2">
                  <c:v>373.7</c:v>
                </c:pt>
                <c:pt idx="3">
                  <c:v>369.3</c:v>
                </c:pt>
                <c:pt idx="4">
                  <c:v>364.8</c:v>
                </c:pt>
              </c:numCache>
            </c:numRef>
          </c:val>
          <c:extLst>
            <c:ext xmlns:c16="http://schemas.microsoft.com/office/drawing/2014/chart" uri="{C3380CC4-5D6E-409C-BE32-E72D297353CC}">
              <c16:uniqueId val="{00000001-60D8-4EF2-AB2C-FCA1927238D1}"/>
            </c:ext>
          </c:extLst>
        </c:ser>
        <c:dLbls>
          <c:showLegendKey val="0"/>
          <c:showVal val="0"/>
          <c:showCatName val="0"/>
          <c:showSerName val="0"/>
          <c:showPercent val="0"/>
          <c:showBubbleSize val="0"/>
        </c:dLbls>
        <c:gapWidth val="150"/>
        <c:axId val="196368992"/>
        <c:axId val="196371424"/>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c:ext xmlns:c16="http://schemas.microsoft.com/office/drawing/2014/chart" uri="{C3380CC4-5D6E-409C-BE32-E72D297353CC}">
              <c16:uniqueId val="{00000002-60D8-4EF2-AB2C-FCA1927238D1}"/>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c:ext xmlns:c16="http://schemas.microsoft.com/office/drawing/2014/chart" uri="{C3380CC4-5D6E-409C-BE32-E72D297353CC}">
              <c16:uniqueId val="{00000003-60D8-4EF2-AB2C-FCA1927238D1}"/>
            </c:ext>
          </c:extLst>
        </c:ser>
        <c:dLbls>
          <c:showLegendKey val="0"/>
          <c:showVal val="0"/>
          <c:showCatName val="0"/>
          <c:showSerName val="0"/>
          <c:showPercent val="0"/>
          <c:showBubbleSize val="0"/>
        </c:dLbls>
        <c:marker val="1"/>
        <c:smooth val="0"/>
        <c:axId val="196368992"/>
        <c:axId val="196371424"/>
      </c:lineChart>
      <c:catAx>
        <c:axId val="196368992"/>
        <c:scaling>
          <c:orientation val="minMax"/>
        </c:scaling>
        <c:delete val="0"/>
        <c:axPos val="b"/>
        <c:numFmt formatCode="ge" sourceLinked="1"/>
        <c:majorTickMark val="none"/>
        <c:minorTickMark val="none"/>
        <c:tickLblPos val="none"/>
        <c:crossAx val="196371424"/>
        <c:crosses val="autoZero"/>
        <c:auto val="0"/>
        <c:lblAlgn val="ctr"/>
        <c:lblOffset val="100"/>
        <c:noMultiLvlLbl val="1"/>
      </c:catAx>
      <c:valAx>
        <c:axId val="19637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68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9.6</c:v>
                </c:pt>
                <c:pt idx="1">
                  <c:v>10.199999999999999</c:v>
                </c:pt>
                <c:pt idx="2">
                  <c:v>10.5</c:v>
                </c:pt>
                <c:pt idx="3">
                  <c:v>10.199999999999999</c:v>
                </c:pt>
                <c:pt idx="4">
                  <c:v>10.3</c:v>
                </c:pt>
              </c:numCache>
            </c:numRef>
          </c:val>
          <c:extLst>
            <c:ext xmlns:c16="http://schemas.microsoft.com/office/drawing/2014/chart" uri="{C3380CC4-5D6E-409C-BE32-E72D297353CC}">
              <c16:uniqueId val="{00000000-F9CF-4124-89FC-DBA36AF89842}"/>
            </c:ext>
          </c:extLst>
        </c:ser>
        <c:dLbls>
          <c:showLegendKey val="0"/>
          <c:showVal val="0"/>
          <c:showCatName val="0"/>
          <c:showSerName val="0"/>
          <c:showPercent val="0"/>
          <c:showBubbleSize val="0"/>
        </c:dLbls>
        <c:gapWidth val="180"/>
        <c:overlap val="-90"/>
        <c:axId val="196328648"/>
        <c:axId val="196324512"/>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c:ext xmlns:c16="http://schemas.microsoft.com/office/drawing/2014/chart" uri="{C3380CC4-5D6E-409C-BE32-E72D297353CC}">
              <c16:uniqueId val="{00000001-F9CF-4124-89FC-DBA36AF89842}"/>
            </c:ext>
          </c:extLst>
        </c:ser>
        <c:dLbls>
          <c:showLegendKey val="0"/>
          <c:showVal val="0"/>
          <c:showCatName val="0"/>
          <c:showSerName val="0"/>
          <c:showPercent val="0"/>
          <c:showBubbleSize val="0"/>
        </c:dLbls>
        <c:marker val="1"/>
        <c:smooth val="0"/>
        <c:axId val="196328648"/>
        <c:axId val="196324512"/>
      </c:lineChart>
      <c:catAx>
        <c:axId val="196328648"/>
        <c:scaling>
          <c:orientation val="minMax"/>
        </c:scaling>
        <c:delete val="0"/>
        <c:axPos val="b"/>
        <c:numFmt formatCode="ge" sourceLinked="1"/>
        <c:majorTickMark val="none"/>
        <c:minorTickMark val="none"/>
        <c:tickLblPos val="none"/>
        <c:crossAx val="196324512"/>
        <c:crosses val="autoZero"/>
        <c:auto val="0"/>
        <c:lblAlgn val="ctr"/>
        <c:lblOffset val="100"/>
        <c:noMultiLvlLbl val="1"/>
      </c:catAx>
      <c:valAx>
        <c:axId val="196324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28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B39-4C45-98B0-F5C8126615EA}"/>
            </c:ext>
          </c:extLst>
        </c:ser>
        <c:dLbls>
          <c:showLegendKey val="0"/>
          <c:showVal val="0"/>
          <c:showCatName val="0"/>
          <c:showSerName val="0"/>
          <c:showPercent val="0"/>
          <c:showBubbleSize val="0"/>
        </c:dLbls>
        <c:gapWidth val="180"/>
        <c:overlap val="-90"/>
        <c:axId val="196325296"/>
        <c:axId val="19632568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c:ext xmlns:c16="http://schemas.microsoft.com/office/drawing/2014/chart" uri="{C3380CC4-5D6E-409C-BE32-E72D297353CC}">
              <c16:uniqueId val="{00000001-FB39-4C45-98B0-F5C8126615EA}"/>
            </c:ext>
          </c:extLst>
        </c:ser>
        <c:dLbls>
          <c:showLegendKey val="0"/>
          <c:showVal val="0"/>
          <c:showCatName val="0"/>
          <c:showSerName val="0"/>
          <c:showPercent val="0"/>
          <c:showBubbleSize val="0"/>
        </c:dLbls>
        <c:marker val="1"/>
        <c:smooth val="0"/>
        <c:axId val="196325296"/>
        <c:axId val="196325688"/>
      </c:lineChart>
      <c:catAx>
        <c:axId val="196325296"/>
        <c:scaling>
          <c:orientation val="minMax"/>
        </c:scaling>
        <c:delete val="0"/>
        <c:axPos val="b"/>
        <c:numFmt formatCode="ge" sourceLinked="1"/>
        <c:majorTickMark val="none"/>
        <c:minorTickMark val="none"/>
        <c:tickLblPos val="none"/>
        <c:crossAx val="196325688"/>
        <c:crosses val="autoZero"/>
        <c:auto val="0"/>
        <c:lblAlgn val="ctr"/>
        <c:lblOffset val="100"/>
        <c:noMultiLvlLbl val="1"/>
      </c:catAx>
      <c:valAx>
        <c:axId val="196325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25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42.5</c:v>
                </c:pt>
                <c:pt idx="1">
                  <c:v>42.3</c:v>
                </c:pt>
                <c:pt idx="2">
                  <c:v>82.6</c:v>
                </c:pt>
                <c:pt idx="3">
                  <c:v>83.9</c:v>
                </c:pt>
                <c:pt idx="4">
                  <c:v>75</c:v>
                </c:pt>
              </c:numCache>
            </c:numRef>
          </c:val>
          <c:extLst>
            <c:ext xmlns:c16="http://schemas.microsoft.com/office/drawing/2014/chart" uri="{C3380CC4-5D6E-409C-BE32-E72D297353CC}">
              <c16:uniqueId val="{00000000-B11C-44D5-B309-E145C8483746}"/>
            </c:ext>
          </c:extLst>
        </c:ser>
        <c:dLbls>
          <c:showLegendKey val="0"/>
          <c:showVal val="0"/>
          <c:showCatName val="0"/>
          <c:showSerName val="0"/>
          <c:showPercent val="0"/>
          <c:showBubbleSize val="0"/>
        </c:dLbls>
        <c:gapWidth val="180"/>
        <c:overlap val="-90"/>
        <c:axId val="196324120"/>
        <c:axId val="19632372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c:ext xmlns:c16="http://schemas.microsoft.com/office/drawing/2014/chart" uri="{C3380CC4-5D6E-409C-BE32-E72D297353CC}">
              <c16:uniqueId val="{00000001-B11C-44D5-B309-E145C8483746}"/>
            </c:ext>
          </c:extLst>
        </c:ser>
        <c:dLbls>
          <c:showLegendKey val="0"/>
          <c:showVal val="0"/>
          <c:showCatName val="0"/>
          <c:showSerName val="0"/>
          <c:showPercent val="0"/>
          <c:showBubbleSize val="0"/>
        </c:dLbls>
        <c:marker val="1"/>
        <c:smooth val="0"/>
        <c:axId val="196324120"/>
        <c:axId val="196323728"/>
      </c:lineChart>
      <c:catAx>
        <c:axId val="196324120"/>
        <c:scaling>
          <c:orientation val="minMax"/>
        </c:scaling>
        <c:delete val="0"/>
        <c:axPos val="b"/>
        <c:numFmt formatCode="ge" sourceLinked="1"/>
        <c:majorTickMark val="none"/>
        <c:minorTickMark val="none"/>
        <c:tickLblPos val="none"/>
        <c:crossAx val="196323728"/>
        <c:crosses val="autoZero"/>
        <c:auto val="0"/>
        <c:lblAlgn val="ctr"/>
        <c:lblOffset val="100"/>
        <c:noMultiLvlLbl val="1"/>
      </c:catAx>
      <c:valAx>
        <c:axId val="19632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24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254.94</c:v>
                </c:pt>
                <c:pt idx="1">
                  <c:v>250.55</c:v>
                </c:pt>
                <c:pt idx="2">
                  <c:v>288.88</c:v>
                </c:pt>
                <c:pt idx="3">
                  <c:v>279.81</c:v>
                </c:pt>
                <c:pt idx="4">
                  <c:v>292.58999999999997</c:v>
                </c:pt>
              </c:numCache>
            </c:numRef>
          </c:val>
          <c:extLst>
            <c:ext xmlns:c16="http://schemas.microsoft.com/office/drawing/2014/chart" uri="{C3380CC4-5D6E-409C-BE32-E72D297353CC}">
              <c16:uniqueId val="{00000000-EC0C-40D7-ABAD-EC2E60D6F956}"/>
            </c:ext>
          </c:extLst>
        </c:ser>
        <c:dLbls>
          <c:showLegendKey val="0"/>
          <c:showVal val="0"/>
          <c:showCatName val="0"/>
          <c:showSerName val="0"/>
          <c:showPercent val="0"/>
          <c:showBubbleSize val="0"/>
        </c:dLbls>
        <c:gapWidth val="180"/>
        <c:overlap val="-90"/>
        <c:axId val="196322944"/>
        <c:axId val="196326472"/>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190.5</c:v>
                </c:pt>
                <c:pt idx="1">
                  <c:v>190.61</c:v>
                </c:pt>
                <c:pt idx="2">
                  <c:v>195.78</c:v>
                </c:pt>
                <c:pt idx="3">
                  <c:v>202.13</c:v>
                </c:pt>
                <c:pt idx="4">
                  <c:v>209.39</c:v>
                </c:pt>
              </c:numCache>
            </c:numRef>
          </c:val>
          <c:smooth val="0"/>
          <c:extLst>
            <c:ext xmlns:c16="http://schemas.microsoft.com/office/drawing/2014/chart" uri="{C3380CC4-5D6E-409C-BE32-E72D297353CC}">
              <c16:uniqueId val="{00000001-EC0C-40D7-ABAD-EC2E60D6F956}"/>
            </c:ext>
          </c:extLst>
        </c:ser>
        <c:dLbls>
          <c:showLegendKey val="0"/>
          <c:showVal val="0"/>
          <c:showCatName val="0"/>
          <c:showSerName val="0"/>
          <c:showPercent val="0"/>
          <c:showBubbleSize val="0"/>
        </c:dLbls>
        <c:marker val="1"/>
        <c:smooth val="0"/>
        <c:axId val="196322944"/>
        <c:axId val="196326472"/>
      </c:lineChart>
      <c:catAx>
        <c:axId val="196322944"/>
        <c:scaling>
          <c:orientation val="minMax"/>
        </c:scaling>
        <c:delete val="0"/>
        <c:axPos val="b"/>
        <c:numFmt formatCode="ge" sourceLinked="1"/>
        <c:majorTickMark val="none"/>
        <c:minorTickMark val="none"/>
        <c:tickLblPos val="none"/>
        <c:crossAx val="196326472"/>
        <c:crosses val="autoZero"/>
        <c:auto val="0"/>
        <c:lblAlgn val="ctr"/>
        <c:lblOffset val="100"/>
        <c:noMultiLvlLbl val="1"/>
      </c:catAx>
      <c:valAx>
        <c:axId val="19632647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322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333.39</c:v>
                </c:pt>
                <c:pt idx="1">
                  <c:v>333.37</c:v>
                </c:pt>
                <c:pt idx="2">
                  <c:v>386.46</c:v>
                </c:pt>
                <c:pt idx="3">
                  <c:v>372.24</c:v>
                </c:pt>
                <c:pt idx="4">
                  <c:v>388.02</c:v>
                </c:pt>
              </c:numCache>
            </c:numRef>
          </c:val>
          <c:extLst>
            <c:ext xmlns:c16="http://schemas.microsoft.com/office/drawing/2014/chart" uri="{C3380CC4-5D6E-409C-BE32-E72D297353CC}">
              <c16:uniqueId val="{00000000-5707-4008-AEB8-EBC398A0BA42}"/>
            </c:ext>
          </c:extLst>
        </c:ser>
        <c:dLbls>
          <c:showLegendKey val="0"/>
          <c:showVal val="0"/>
          <c:showCatName val="0"/>
          <c:showSerName val="0"/>
          <c:showPercent val="0"/>
          <c:showBubbleSize val="0"/>
        </c:dLbls>
        <c:gapWidth val="180"/>
        <c:overlap val="-90"/>
        <c:axId val="196758336"/>
        <c:axId val="19675872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352.45</c:v>
                </c:pt>
                <c:pt idx="1">
                  <c:v>354.55</c:v>
                </c:pt>
                <c:pt idx="2">
                  <c:v>357.88</c:v>
                </c:pt>
                <c:pt idx="3">
                  <c:v>359.59</c:v>
                </c:pt>
                <c:pt idx="4">
                  <c:v>368.87</c:v>
                </c:pt>
              </c:numCache>
            </c:numRef>
          </c:val>
          <c:smooth val="0"/>
          <c:extLst>
            <c:ext xmlns:c16="http://schemas.microsoft.com/office/drawing/2014/chart" uri="{C3380CC4-5D6E-409C-BE32-E72D297353CC}">
              <c16:uniqueId val="{00000001-5707-4008-AEB8-EBC398A0BA42}"/>
            </c:ext>
          </c:extLst>
        </c:ser>
        <c:dLbls>
          <c:showLegendKey val="0"/>
          <c:showVal val="0"/>
          <c:showCatName val="0"/>
          <c:showSerName val="0"/>
          <c:showPercent val="0"/>
          <c:showBubbleSize val="0"/>
        </c:dLbls>
        <c:marker val="1"/>
        <c:smooth val="0"/>
        <c:axId val="196758336"/>
        <c:axId val="196758728"/>
      </c:lineChart>
      <c:catAx>
        <c:axId val="196758336"/>
        <c:scaling>
          <c:orientation val="minMax"/>
        </c:scaling>
        <c:delete val="0"/>
        <c:axPos val="b"/>
        <c:numFmt formatCode="ge" sourceLinked="1"/>
        <c:majorTickMark val="none"/>
        <c:minorTickMark val="none"/>
        <c:tickLblPos val="none"/>
        <c:crossAx val="196758728"/>
        <c:crosses val="autoZero"/>
        <c:auto val="0"/>
        <c:lblAlgn val="ctr"/>
        <c:lblOffset val="100"/>
        <c:noMultiLvlLbl val="1"/>
      </c:catAx>
      <c:valAx>
        <c:axId val="1967587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7583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245.27</c:v>
                </c:pt>
                <c:pt idx="1">
                  <c:v>244.39</c:v>
                </c:pt>
                <c:pt idx="2">
                  <c:v>266.76</c:v>
                </c:pt>
                <c:pt idx="3">
                  <c:v>279.83999999999997</c:v>
                </c:pt>
                <c:pt idx="4">
                  <c:v>286.17</c:v>
                </c:pt>
              </c:numCache>
            </c:numRef>
          </c:val>
          <c:extLst>
            <c:ext xmlns:c16="http://schemas.microsoft.com/office/drawing/2014/chart" uri="{C3380CC4-5D6E-409C-BE32-E72D297353CC}">
              <c16:uniqueId val="{00000000-05A3-457D-97EF-6DB07189917C}"/>
            </c:ext>
          </c:extLst>
        </c:ser>
        <c:dLbls>
          <c:showLegendKey val="0"/>
          <c:showVal val="0"/>
          <c:showCatName val="0"/>
          <c:showSerName val="0"/>
          <c:showPercent val="0"/>
          <c:showBubbleSize val="0"/>
        </c:dLbls>
        <c:gapWidth val="180"/>
        <c:overlap val="-90"/>
        <c:axId val="196759512"/>
        <c:axId val="196759904"/>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327.24</c:v>
                </c:pt>
                <c:pt idx="1">
                  <c:v>347.48</c:v>
                </c:pt>
                <c:pt idx="2">
                  <c:v>346.41</c:v>
                </c:pt>
                <c:pt idx="3">
                  <c:v>360.52</c:v>
                </c:pt>
                <c:pt idx="4">
                  <c:v>364.17</c:v>
                </c:pt>
              </c:numCache>
            </c:numRef>
          </c:val>
          <c:smooth val="0"/>
          <c:extLst>
            <c:ext xmlns:c16="http://schemas.microsoft.com/office/drawing/2014/chart" uri="{C3380CC4-5D6E-409C-BE32-E72D297353CC}">
              <c16:uniqueId val="{00000001-05A3-457D-97EF-6DB07189917C}"/>
            </c:ext>
          </c:extLst>
        </c:ser>
        <c:dLbls>
          <c:showLegendKey val="0"/>
          <c:showVal val="0"/>
          <c:showCatName val="0"/>
          <c:showSerName val="0"/>
          <c:showPercent val="0"/>
          <c:showBubbleSize val="0"/>
        </c:dLbls>
        <c:marker val="1"/>
        <c:smooth val="0"/>
        <c:axId val="196759512"/>
        <c:axId val="196759904"/>
      </c:lineChart>
      <c:catAx>
        <c:axId val="196759512"/>
        <c:scaling>
          <c:orientation val="minMax"/>
        </c:scaling>
        <c:delete val="0"/>
        <c:axPos val="b"/>
        <c:numFmt formatCode="ge" sourceLinked="1"/>
        <c:majorTickMark val="none"/>
        <c:minorTickMark val="none"/>
        <c:tickLblPos val="none"/>
        <c:crossAx val="196759904"/>
        <c:crosses val="autoZero"/>
        <c:auto val="0"/>
        <c:lblAlgn val="ctr"/>
        <c:lblOffset val="100"/>
        <c:noMultiLvlLbl val="1"/>
      </c:catAx>
      <c:valAx>
        <c:axId val="1967599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759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7.5</c:v>
                </c:pt>
                <c:pt idx="1">
                  <c:v>8</c:v>
                </c:pt>
                <c:pt idx="2">
                  <c:v>7.7</c:v>
                </c:pt>
                <c:pt idx="3">
                  <c:v>7.5</c:v>
                </c:pt>
                <c:pt idx="4">
                  <c:v>8</c:v>
                </c:pt>
              </c:numCache>
            </c:numRef>
          </c:val>
          <c:extLst>
            <c:ext xmlns:c16="http://schemas.microsoft.com/office/drawing/2014/chart" uri="{C3380CC4-5D6E-409C-BE32-E72D297353CC}">
              <c16:uniqueId val="{00000000-4220-4A1C-BCA9-C8DC9DA915D3}"/>
            </c:ext>
          </c:extLst>
        </c:ser>
        <c:dLbls>
          <c:showLegendKey val="0"/>
          <c:showVal val="0"/>
          <c:showCatName val="0"/>
          <c:showSerName val="0"/>
          <c:showPercent val="0"/>
          <c:showBubbleSize val="0"/>
        </c:dLbls>
        <c:gapWidth val="180"/>
        <c:overlap val="-90"/>
        <c:axId val="196760688"/>
        <c:axId val="196761080"/>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c:ext xmlns:c16="http://schemas.microsoft.com/office/drawing/2014/chart" uri="{C3380CC4-5D6E-409C-BE32-E72D297353CC}">
              <c16:uniqueId val="{00000001-4220-4A1C-BCA9-C8DC9DA915D3}"/>
            </c:ext>
          </c:extLst>
        </c:ser>
        <c:dLbls>
          <c:showLegendKey val="0"/>
          <c:showVal val="0"/>
          <c:showCatName val="0"/>
          <c:showSerName val="0"/>
          <c:showPercent val="0"/>
          <c:showBubbleSize val="0"/>
        </c:dLbls>
        <c:marker val="1"/>
        <c:smooth val="0"/>
        <c:axId val="196760688"/>
        <c:axId val="196761080"/>
      </c:lineChart>
      <c:catAx>
        <c:axId val="196760688"/>
        <c:scaling>
          <c:orientation val="minMax"/>
        </c:scaling>
        <c:delete val="0"/>
        <c:axPos val="b"/>
        <c:numFmt formatCode="ge" sourceLinked="1"/>
        <c:majorTickMark val="none"/>
        <c:minorTickMark val="none"/>
        <c:tickLblPos val="none"/>
        <c:crossAx val="196761080"/>
        <c:crosses val="autoZero"/>
        <c:auto val="0"/>
        <c:lblAlgn val="ctr"/>
        <c:lblOffset val="100"/>
        <c:noMultiLvlLbl val="1"/>
      </c:catAx>
      <c:valAx>
        <c:axId val="19676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760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11.1</c:v>
                </c:pt>
                <c:pt idx="1">
                  <c:v>0</c:v>
                </c:pt>
                <c:pt idx="2">
                  <c:v>0</c:v>
                </c:pt>
                <c:pt idx="3">
                  <c:v>0</c:v>
                </c:pt>
                <c:pt idx="4">
                  <c:v>0</c:v>
                </c:pt>
              </c:numCache>
            </c:numRef>
          </c:val>
          <c:extLst>
            <c:ext xmlns:c16="http://schemas.microsoft.com/office/drawing/2014/chart" uri="{C3380CC4-5D6E-409C-BE32-E72D297353CC}">
              <c16:uniqueId val="{00000000-F7AD-4F4C-95D8-D22D68010E4E}"/>
            </c:ext>
          </c:extLst>
        </c:ser>
        <c:dLbls>
          <c:showLegendKey val="0"/>
          <c:showVal val="0"/>
          <c:showCatName val="0"/>
          <c:showSerName val="0"/>
          <c:showPercent val="0"/>
          <c:showBubbleSize val="0"/>
        </c:dLbls>
        <c:gapWidth val="180"/>
        <c:overlap val="-90"/>
        <c:axId val="197267272"/>
        <c:axId val="197267664"/>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c:ext xmlns:c16="http://schemas.microsoft.com/office/drawing/2014/chart" uri="{C3380CC4-5D6E-409C-BE32-E72D297353CC}">
              <c16:uniqueId val="{00000001-F7AD-4F4C-95D8-D22D68010E4E}"/>
            </c:ext>
          </c:extLst>
        </c:ser>
        <c:dLbls>
          <c:showLegendKey val="0"/>
          <c:showVal val="0"/>
          <c:showCatName val="0"/>
          <c:showSerName val="0"/>
          <c:showPercent val="0"/>
          <c:showBubbleSize val="0"/>
        </c:dLbls>
        <c:marker val="1"/>
        <c:smooth val="0"/>
        <c:axId val="197267272"/>
        <c:axId val="197267664"/>
      </c:lineChart>
      <c:catAx>
        <c:axId val="197267272"/>
        <c:scaling>
          <c:orientation val="minMax"/>
        </c:scaling>
        <c:delete val="0"/>
        <c:axPos val="b"/>
        <c:numFmt formatCode="ge" sourceLinked="1"/>
        <c:majorTickMark val="none"/>
        <c:minorTickMark val="none"/>
        <c:tickLblPos val="none"/>
        <c:crossAx val="197267664"/>
        <c:crosses val="autoZero"/>
        <c:auto val="0"/>
        <c:lblAlgn val="ctr"/>
        <c:lblOffset val="100"/>
        <c:noMultiLvlLbl val="1"/>
      </c:catAx>
      <c:valAx>
        <c:axId val="19726766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67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データ!AJ11:AO13" spid="_x0000_s15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データ!AU10:AZ12" spid="_x0000_s15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BF10:BK12" spid="_x0000_s15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5504459" y="3219637"/>
          <a:ext cx="2272366" cy="78981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3000000}"/>
                </a:ext>
              </a:extLst>
            </xdr:cNvPr>
            <xdr:cNvPicPr preferRelativeResize="0">
              <a:picLocks noChangeArrowheads="1"/>
              <a:extLst>
                <a:ext uri="{84589F7E-364E-4C9E-8A38-B11213B215E9}">
                  <a14:cameraTool cellRange="データ!CB10:CG14" spid="_x0000_s15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データ!CV10:DA12" spid="_x0000_s15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データ!DF10:DK12" spid="_x0000_s15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DP10:DU12" spid="_x0000_s15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5504459" y="7430808"/>
          <a:ext cx="2272366" cy="53948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5611316" y="12220202"/>
          <a:ext cx="2272366" cy="53948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010900" y="12220202"/>
          <a:ext cx="2424047" cy="53948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31000000}"/>
                </a:ext>
              </a:extLst>
            </xdr:cNvPr>
            <xdr:cNvPicPr>
              <a:picLocks noChangeAspect="1" noChangeArrowheads="1"/>
              <a:extLst>
                <a:ext uri="{84589F7E-364E-4C9E-8A38-B11213B215E9}">
                  <a14:cameraTool cellRange="データ!ET10:EY12" spid="_x0000_s15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33000000}"/>
                </a:ext>
              </a:extLst>
            </xdr:cNvPr>
            <xdr:cNvPicPr>
              <a:picLocks noChangeAspect="1" noChangeArrowheads="1"/>
              <a:extLst>
                <a:ext uri="{84589F7E-364E-4C9E-8A38-B11213B215E9}">
                  <a14:cameraTool cellRange="データ!EJ10:EO12" spid="_x0000_s15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データ!DZ10:EE12" spid="_x0000_s15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a:extLst>
                <a:ext uri="{84589F7E-364E-4C9E-8A38-B11213B215E9}">
                  <a14:cameraTool cellRange="データ!FD10:FI12" spid="_x0000_s15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a:extLst>
                <a:ext uri="{84589F7E-364E-4C9E-8A38-B11213B215E9}">
                  <a14:cameraTool cellRange="データ!BQ10:BV12" spid="_x0000_s15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6568622" y="7422242"/>
          <a:ext cx="2272365" cy="53948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5" zoomScaleNormal="75" zoomScaleSheetLayoutView="100" workbookViewId="0">
      <selection activeCell="BL75" sqref="BL75:BZ89"/>
    </sheetView>
  </sheetViews>
  <sheetFormatPr defaultColWidth="2.625" defaultRowHeight="13.5" x14ac:dyDescent="0.15"/>
  <cols>
    <col min="1" max="1" width="2.625" style="3" customWidth="1"/>
    <col min="2" max="67" width="3.75" style="3" customWidth="1"/>
    <col min="68" max="77" width="3.125" style="3" customWidth="1"/>
    <col min="78" max="78" width="6.5" style="3" customWidth="1"/>
    <col min="79" max="79" width="4.5" style="3" bestFit="1" customWidth="1"/>
    <col min="80"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row>
    <row r="3" spans="1:7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row>
    <row r="4" spans="1:7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141" t="str">
        <f>データ!O6</f>
        <v>佐賀県　佐賀市</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x14ac:dyDescent="0.15">
      <c r="A7" s="2"/>
      <c r="B7" s="120" t="s">
        <v>1</v>
      </c>
      <c r="C7" s="121"/>
      <c r="D7" s="121"/>
      <c r="E7" s="121"/>
      <c r="F7" s="121"/>
      <c r="G7" s="121"/>
      <c r="H7" s="121"/>
      <c r="I7" s="122"/>
      <c r="J7" s="120" t="s">
        <v>2</v>
      </c>
      <c r="K7" s="121"/>
      <c r="L7" s="121"/>
      <c r="M7" s="121"/>
      <c r="N7" s="121"/>
      <c r="O7" s="121"/>
      <c r="P7" s="121"/>
      <c r="Q7" s="122"/>
      <c r="R7" s="120" t="s">
        <v>3</v>
      </c>
      <c r="S7" s="121"/>
      <c r="T7" s="121"/>
      <c r="U7" s="121"/>
      <c r="V7" s="121"/>
      <c r="W7" s="121"/>
      <c r="X7" s="121"/>
      <c r="Y7" s="122"/>
      <c r="Z7" s="120" t="s">
        <v>4</v>
      </c>
      <c r="AA7" s="121"/>
      <c r="AB7" s="121"/>
      <c r="AC7" s="121"/>
      <c r="AD7" s="121"/>
      <c r="AE7" s="121"/>
      <c r="AF7" s="121"/>
      <c r="AG7" s="122"/>
      <c r="AH7" s="4"/>
      <c r="AJ7" s="142"/>
      <c r="AK7" s="143"/>
      <c r="AL7" s="143"/>
      <c r="AM7" s="143"/>
      <c r="AN7" s="143"/>
      <c r="AO7" s="143"/>
      <c r="AP7" s="144"/>
      <c r="AQ7" s="145">
        <f>データ!I10</f>
        <v>40909</v>
      </c>
      <c r="AR7" s="145"/>
      <c r="AS7" s="145"/>
      <c r="AT7" s="145"/>
      <c r="AU7" s="146"/>
      <c r="AV7" s="147">
        <f>データ!J10</f>
        <v>41275</v>
      </c>
      <c r="AW7" s="145"/>
      <c r="AX7" s="145"/>
      <c r="AY7" s="145"/>
      <c r="AZ7" s="146"/>
      <c r="BA7" s="147">
        <f>データ!K10</f>
        <v>41640</v>
      </c>
      <c r="BB7" s="145"/>
      <c r="BC7" s="145"/>
      <c r="BD7" s="145"/>
      <c r="BE7" s="146"/>
      <c r="BF7" s="147">
        <f>データ!L10</f>
        <v>42005</v>
      </c>
      <c r="BG7" s="145"/>
      <c r="BH7" s="145"/>
      <c r="BI7" s="145"/>
      <c r="BJ7" s="146"/>
      <c r="BK7" s="147">
        <f>データ!M10</f>
        <v>42370</v>
      </c>
      <c r="BL7" s="145"/>
      <c r="BM7" s="145"/>
      <c r="BN7" s="145"/>
      <c r="BO7" s="146"/>
      <c r="BS7" s="9"/>
      <c r="BT7" s="9"/>
      <c r="BU7" s="9"/>
      <c r="BV7" s="9"/>
      <c r="BW7" s="9"/>
      <c r="BX7" s="9"/>
      <c r="BY7" s="9"/>
    </row>
    <row r="8" spans="1:78" ht="18.75" customHeight="1" x14ac:dyDescent="0.15">
      <c r="A8" s="2"/>
      <c r="B8" s="134" t="str">
        <f>データ!P6</f>
        <v>法適用</v>
      </c>
      <c r="C8" s="135"/>
      <c r="D8" s="135"/>
      <c r="E8" s="135"/>
      <c r="F8" s="135"/>
      <c r="G8" s="135"/>
      <c r="H8" s="135"/>
      <c r="I8" s="136"/>
      <c r="J8" s="134" t="str">
        <f>データ!Q6</f>
        <v>交通事業</v>
      </c>
      <c r="K8" s="135"/>
      <c r="L8" s="135"/>
      <c r="M8" s="135"/>
      <c r="N8" s="135"/>
      <c r="O8" s="135"/>
      <c r="P8" s="135"/>
      <c r="Q8" s="136"/>
      <c r="R8" s="134" t="str">
        <f>データ!R6</f>
        <v>自動車運送事業</v>
      </c>
      <c r="S8" s="135"/>
      <c r="T8" s="135"/>
      <c r="U8" s="135"/>
      <c r="V8" s="135"/>
      <c r="W8" s="135"/>
      <c r="X8" s="135"/>
      <c r="Y8" s="136"/>
      <c r="Z8" s="137" t="s">
        <v>122</v>
      </c>
      <c r="AA8" s="138"/>
      <c r="AB8" s="138"/>
      <c r="AC8" s="138"/>
      <c r="AD8" s="138"/>
      <c r="AE8" s="138"/>
      <c r="AF8" s="138"/>
      <c r="AG8" s="139"/>
      <c r="AH8" s="4"/>
      <c r="AJ8" s="128" t="s">
        <v>5</v>
      </c>
      <c r="AK8" s="129"/>
      <c r="AL8" s="129"/>
      <c r="AM8" s="129"/>
      <c r="AN8" s="129"/>
      <c r="AO8" s="129"/>
      <c r="AP8" s="130"/>
      <c r="AQ8" s="131">
        <f>データ!AB6</f>
        <v>2677</v>
      </c>
      <c r="AR8" s="131"/>
      <c r="AS8" s="131"/>
      <c r="AT8" s="131"/>
      <c r="AU8" s="132"/>
      <c r="AV8" s="133">
        <f>データ!AC6</f>
        <v>2718</v>
      </c>
      <c r="AW8" s="131"/>
      <c r="AX8" s="131"/>
      <c r="AY8" s="131"/>
      <c r="AZ8" s="132"/>
      <c r="BA8" s="133">
        <f>データ!AD6</f>
        <v>2638</v>
      </c>
      <c r="BB8" s="131"/>
      <c r="BC8" s="131"/>
      <c r="BD8" s="131"/>
      <c r="BE8" s="132"/>
      <c r="BF8" s="133">
        <f>データ!AE6</f>
        <v>2718</v>
      </c>
      <c r="BG8" s="131"/>
      <c r="BH8" s="131"/>
      <c r="BI8" s="131"/>
      <c r="BJ8" s="132"/>
      <c r="BK8" s="133">
        <f>データ!AF6</f>
        <v>2805</v>
      </c>
      <c r="BL8" s="131"/>
      <c r="BM8" s="131"/>
      <c r="BN8" s="131"/>
      <c r="BO8" s="132"/>
      <c r="BS8" s="10"/>
      <c r="BT8" s="10"/>
      <c r="BU8" s="10"/>
      <c r="BV8" s="10"/>
      <c r="BW8" s="10"/>
      <c r="BX8" s="10"/>
      <c r="BY8" s="10"/>
    </row>
    <row r="9" spans="1:78" ht="18.75" customHeight="1" x14ac:dyDescent="0.15">
      <c r="A9" s="2"/>
      <c r="B9" s="120" t="s">
        <v>6</v>
      </c>
      <c r="C9" s="121"/>
      <c r="D9" s="121"/>
      <c r="E9" s="121"/>
      <c r="F9" s="121"/>
      <c r="G9" s="121"/>
      <c r="H9" s="121"/>
      <c r="I9" s="122"/>
      <c r="J9" s="123" t="s">
        <v>7</v>
      </c>
      <c r="K9" s="123"/>
      <c r="L9" s="123"/>
      <c r="M9" s="123"/>
      <c r="N9" s="123"/>
      <c r="O9" s="123"/>
      <c r="P9" s="123"/>
      <c r="Q9" s="123"/>
      <c r="R9" s="123" t="s">
        <v>8</v>
      </c>
      <c r="S9" s="123"/>
      <c r="T9" s="123"/>
      <c r="U9" s="123"/>
      <c r="V9" s="123"/>
      <c r="W9" s="123"/>
      <c r="X9" s="123"/>
      <c r="Y9" s="123"/>
      <c r="Z9" s="123" t="s">
        <v>9</v>
      </c>
      <c r="AA9" s="123"/>
      <c r="AB9" s="123"/>
      <c r="AC9" s="123"/>
      <c r="AD9" s="123"/>
      <c r="AE9" s="123"/>
      <c r="AF9" s="123"/>
      <c r="AG9" s="123"/>
      <c r="AH9" s="4"/>
      <c r="AJ9" s="128" t="s">
        <v>10</v>
      </c>
      <c r="AK9" s="129"/>
      <c r="AL9" s="129"/>
      <c r="AM9" s="129"/>
      <c r="AN9" s="129"/>
      <c r="AO9" s="129"/>
      <c r="AP9" s="130"/>
      <c r="AQ9" s="124">
        <f>データ!AG6</f>
        <v>82931</v>
      </c>
      <c r="AR9" s="125"/>
      <c r="AS9" s="125"/>
      <c r="AT9" s="125"/>
      <c r="AU9" s="125"/>
      <c r="AV9" s="126">
        <f>データ!AH6</f>
        <v>88658</v>
      </c>
      <c r="AW9" s="127"/>
      <c r="AX9" s="127"/>
      <c r="AY9" s="127"/>
      <c r="AZ9" s="124"/>
      <c r="BA9" s="126">
        <f>データ!AI6</f>
        <v>103353</v>
      </c>
      <c r="BB9" s="127"/>
      <c r="BC9" s="127"/>
      <c r="BD9" s="127"/>
      <c r="BE9" s="124"/>
      <c r="BF9" s="126">
        <f>データ!AJ6</f>
        <v>101905</v>
      </c>
      <c r="BG9" s="127"/>
      <c r="BH9" s="127"/>
      <c r="BI9" s="127"/>
      <c r="BJ9" s="124"/>
      <c r="BK9" s="126">
        <f>データ!AK6</f>
        <v>104976</v>
      </c>
      <c r="BL9" s="127"/>
      <c r="BM9" s="127"/>
      <c r="BN9" s="127"/>
      <c r="BO9" s="124"/>
      <c r="BP9" s="11"/>
      <c r="BQ9" s="11"/>
      <c r="BR9" s="11"/>
      <c r="BS9" s="11"/>
      <c r="BT9" s="11"/>
      <c r="BU9" s="11"/>
      <c r="BV9" s="11"/>
      <c r="BW9" s="11"/>
      <c r="BX9" s="11"/>
      <c r="BY9" s="11"/>
    </row>
    <row r="10" spans="1:78" ht="18.399999999999999" customHeight="1" x14ac:dyDescent="0.15">
      <c r="A10" s="2"/>
      <c r="B10" s="115" t="str">
        <f>データ!T6</f>
        <v>-</v>
      </c>
      <c r="C10" s="116"/>
      <c r="D10" s="116"/>
      <c r="E10" s="116"/>
      <c r="F10" s="116"/>
      <c r="G10" s="116"/>
      <c r="H10" s="116"/>
      <c r="I10" s="117"/>
      <c r="J10" s="118">
        <f>データ!U6</f>
        <v>176.3</v>
      </c>
      <c r="K10" s="118"/>
      <c r="L10" s="118"/>
      <c r="M10" s="118"/>
      <c r="N10" s="118"/>
      <c r="O10" s="118"/>
      <c r="P10" s="118"/>
      <c r="Q10" s="118"/>
      <c r="R10" s="119">
        <f>データ!V6</f>
        <v>2503</v>
      </c>
      <c r="S10" s="119"/>
      <c r="T10" s="119"/>
      <c r="U10" s="119"/>
      <c r="V10" s="119"/>
      <c r="W10" s="119"/>
      <c r="X10" s="119"/>
      <c r="Y10" s="119"/>
      <c r="Z10" s="119">
        <f>データ!W6</f>
        <v>69</v>
      </c>
      <c r="AA10" s="119"/>
      <c r="AB10" s="119"/>
      <c r="AC10" s="119"/>
      <c r="AD10" s="119"/>
      <c r="AE10" s="119"/>
      <c r="AF10" s="119"/>
      <c r="AG10" s="119"/>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x14ac:dyDescent="0.2">
      <c r="A11" s="2"/>
      <c r="B11" s="120" t="s">
        <v>11</v>
      </c>
      <c r="C11" s="121"/>
      <c r="D11" s="121"/>
      <c r="E11" s="121"/>
      <c r="F11" s="121"/>
      <c r="G11" s="121"/>
      <c r="H11" s="121"/>
      <c r="I11" s="122"/>
      <c r="J11" s="123" t="s">
        <v>12</v>
      </c>
      <c r="K11" s="123"/>
      <c r="L11" s="123"/>
      <c r="M11" s="123"/>
      <c r="N11" s="123"/>
      <c r="O11" s="123"/>
      <c r="P11" s="123"/>
      <c r="Q11" s="120"/>
      <c r="R11" s="120" t="s">
        <v>13</v>
      </c>
      <c r="S11" s="121"/>
      <c r="T11" s="121"/>
      <c r="U11" s="121"/>
      <c r="V11" s="121"/>
      <c r="W11" s="121"/>
      <c r="X11" s="121"/>
      <c r="Y11" s="122"/>
      <c r="Z11" s="123" t="s">
        <v>14</v>
      </c>
      <c r="AA11" s="123"/>
      <c r="AB11" s="123"/>
      <c r="AC11" s="123"/>
      <c r="AD11" s="123"/>
      <c r="AE11" s="123"/>
      <c r="AF11" s="123"/>
      <c r="AG11" s="12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x14ac:dyDescent="0.2">
      <c r="A12" s="2"/>
      <c r="B12" s="110">
        <f>データ!X6</f>
        <v>99</v>
      </c>
      <c r="C12" s="111"/>
      <c r="D12" s="111"/>
      <c r="E12" s="111"/>
      <c r="F12" s="111"/>
      <c r="G12" s="111"/>
      <c r="H12" s="111"/>
      <c r="I12" s="112"/>
      <c r="J12" s="113" t="str">
        <f>データ!Y6</f>
        <v>-</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x14ac:dyDescent="0.2">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x14ac:dyDescent="0.15">
      <c r="A15" s="2"/>
      <c r="B15" s="91" t="s">
        <v>17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2"/>
      <c r="BL15" s="93" t="s">
        <v>18</v>
      </c>
      <c r="BM15" s="94"/>
      <c r="BN15" s="94"/>
      <c r="BO15" s="94"/>
      <c r="BP15" s="94"/>
      <c r="BQ15" s="94"/>
      <c r="BR15" s="94"/>
      <c r="BS15" s="94"/>
      <c r="BT15" s="94"/>
      <c r="BU15" s="94"/>
      <c r="BV15" s="94"/>
      <c r="BW15" s="94"/>
      <c r="BX15" s="94"/>
      <c r="BY15" s="94"/>
      <c r="BZ15" s="95"/>
    </row>
    <row r="16" spans="1:78" ht="13.5" customHeight="1" thickBot="1" x14ac:dyDescent="0.2">
      <c r="A16" s="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2"/>
      <c r="BL16" s="96"/>
      <c r="BM16" s="97"/>
      <c r="BN16" s="97"/>
      <c r="BO16" s="97"/>
      <c r="BP16" s="97"/>
      <c r="BQ16" s="97"/>
      <c r="BR16" s="97"/>
      <c r="BS16" s="97"/>
      <c r="BT16" s="97"/>
      <c r="BU16" s="97"/>
      <c r="BV16" s="97"/>
      <c r="BW16" s="97"/>
      <c r="BX16" s="97"/>
      <c r="BY16" s="97"/>
      <c r="BZ16" s="98"/>
    </row>
    <row r="17" spans="1:78" ht="13.5" customHeight="1" thickTop="1" x14ac:dyDescent="0.15">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99" t="s">
        <v>123</v>
      </c>
      <c r="BM17" s="100"/>
      <c r="BN17" s="100"/>
      <c r="BO17" s="100"/>
      <c r="BP17" s="100"/>
      <c r="BQ17" s="100"/>
      <c r="BR17" s="100"/>
      <c r="BS17" s="100"/>
      <c r="BT17" s="100"/>
      <c r="BU17" s="100"/>
      <c r="BV17" s="100"/>
      <c r="BW17" s="100"/>
      <c r="BX17" s="100"/>
      <c r="BY17" s="100"/>
      <c r="BZ17" s="101"/>
    </row>
    <row r="18" spans="1:78" ht="13.5" customHeight="1" x14ac:dyDescent="0.15">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99"/>
      <c r="BM18" s="100"/>
      <c r="BN18" s="100"/>
      <c r="BO18" s="100"/>
      <c r="BP18" s="100"/>
      <c r="BQ18" s="100"/>
      <c r="BR18" s="100"/>
      <c r="BS18" s="100"/>
      <c r="BT18" s="100"/>
      <c r="BU18" s="100"/>
      <c r="BV18" s="100"/>
      <c r="BW18" s="100"/>
      <c r="BX18" s="100"/>
      <c r="BY18" s="100"/>
      <c r="BZ18" s="101"/>
    </row>
    <row r="19" spans="1:78" ht="13.5" customHeight="1" x14ac:dyDescent="0.15">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99"/>
      <c r="BM19" s="100"/>
      <c r="BN19" s="100"/>
      <c r="BO19" s="100"/>
      <c r="BP19" s="100"/>
      <c r="BQ19" s="100"/>
      <c r="BR19" s="100"/>
      <c r="BS19" s="100"/>
      <c r="BT19" s="100"/>
      <c r="BU19" s="100"/>
      <c r="BV19" s="100"/>
      <c r="BW19" s="100"/>
      <c r="BX19" s="100"/>
      <c r="BY19" s="100"/>
      <c r="BZ19" s="101"/>
    </row>
    <row r="20" spans="1:78" ht="13.5" customHeight="1" x14ac:dyDescent="0.15">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99"/>
      <c r="BM20" s="100"/>
      <c r="BN20" s="100"/>
      <c r="BO20" s="100"/>
      <c r="BP20" s="100"/>
      <c r="BQ20" s="100"/>
      <c r="BR20" s="100"/>
      <c r="BS20" s="100"/>
      <c r="BT20" s="100"/>
      <c r="BU20" s="100"/>
      <c r="BV20" s="100"/>
      <c r="BW20" s="100"/>
      <c r="BX20" s="100"/>
      <c r="BY20" s="100"/>
      <c r="BZ20" s="101"/>
    </row>
    <row r="21" spans="1:78" ht="13.5" customHeight="1" x14ac:dyDescent="0.15">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99"/>
      <c r="BM21" s="100"/>
      <c r="BN21" s="100"/>
      <c r="BO21" s="100"/>
      <c r="BP21" s="100"/>
      <c r="BQ21" s="100"/>
      <c r="BR21" s="100"/>
      <c r="BS21" s="100"/>
      <c r="BT21" s="100"/>
      <c r="BU21" s="100"/>
      <c r="BV21" s="100"/>
      <c r="BW21" s="100"/>
      <c r="BX21" s="100"/>
      <c r="BY21" s="100"/>
      <c r="BZ21" s="101"/>
    </row>
    <row r="22" spans="1:78" ht="13.5" customHeight="1" x14ac:dyDescent="0.15">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99"/>
      <c r="BM22" s="100"/>
      <c r="BN22" s="100"/>
      <c r="BO22" s="100"/>
      <c r="BP22" s="100"/>
      <c r="BQ22" s="100"/>
      <c r="BR22" s="100"/>
      <c r="BS22" s="100"/>
      <c r="BT22" s="100"/>
      <c r="BU22" s="100"/>
      <c r="BV22" s="100"/>
      <c r="BW22" s="100"/>
      <c r="BX22" s="100"/>
      <c r="BY22" s="100"/>
      <c r="BZ22" s="101"/>
    </row>
    <row r="23" spans="1:78" ht="13.5" customHeight="1" x14ac:dyDescent="0.15">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99"/>
      <c r="BM23" s="100"/>
      <c r="BN23" s="100"/>
      <c r="BO23" s="100"/>
      <c r="BP23" s="100"/>
      <c r="BQ23" s="100"/>
      <c r="BR23" s="100"/>
      <c r="BS23" s="100"/>
      <c r="BT23" s="100"/>
      <c r="BU23" s="100"/>
      <c r="BV23" s="100"/>
      <c r="BW23" s="100"/>
      <c r="BX23" s="100"/>
      <c r="BY23" s="100"/>
      <c r="BZ23" s="101"/>
    </row>
    <row r="24" spans="1:78" ht="13.5" customHeight="1" x14ac:dyDescent="0.15">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99"/>
      <c r="BM24" s="100"/>
      <c r="BN24" s="100"/>
      <c r="BO24" s="100"/>
      <c r="BP24" s="100"/>
      <c r="BQ24" s="100"/>
      <c r="BR24" s="100"/>
      <c r="BS24" s="100"/>
      <c r="BT24" s="100"/>
      <c r="BU24" s="100"/>
      <c r="BV24" s="100"/>
      <c r="BW24" s="100"/>
      <c r="BX24" s="100"/>
      <c r="BY24" s="100"/>
      <c r="BZ24" s="101"/>
    </row>
    <row r="25" spans="1:78" ht="13.5" customHeight="1" x14ac:dyDescent="0.15">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99"/>
      <c r="BM25" s="100"/>
      <c r="BN25" s="100"/>
      <c r="BO25" s="100"/>
      <c r="BP25" s="100"/>
      <c r="BQ25" s="100"/>
      <c r="BR25" s="100"/>
      <c r="BS25" s="100"/>
      <c r="BT25" s="100"/>
      <c r="BU25" s="100"/>
      <c r="BV25" s="100"/>
      <c r="BW25" s="100"/>
      <c r="BX25" s="100"/>
      <c r="BY25" s="100"/>
      <c r="BZ25" s="101"/>
    </row>
    <row r="26" spans="1:78" ht="13.5" customHeight="1" x14ac:dyDescent="0.15">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99"/>
      <c r="BM26" s="100"/>
      <c r="BN26" s="100"/>
      <c r="BO26" s="100"/>
      <c r="BP26" s="100"/>
      <c r="BQ26" s="100"/>
      <c r="BR26" s="100"/>
      <c r="BS26" s="100"/>
      <c r="BT26" s="100"/>
      <c r="BU26" s="100"/>
      <c r="BV26" s="100"/>
      <c r="BW26" s="100"/>
      <c r="BX26" s="100"/>
      <c r="BY26" s="100"/>
      <c r="BZ26" s="101"/>
    </row>
    <row r="27" spans="1:78" ht="13.5" customHeight="1" x14ac:dyDescent="0.15">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99"/>
      <c r="BM27" s="100"/>
      <c r="BN27" s="100"/>
      <c r="BO27" s="100"/>
      <c r="BP27" s="100"/>
      <c r="BQ27" s="100"/>
      <c r="BR27" s="100"/>
      <c r="BS27" s="100"/>
      <c r="BT27" s="100"/>
      <c r="BU27" s="100"/>
      <c r="BV27" s="100"/>
      <c r="BW27" s="100"/>
      <c r="BX27" s="100"/>
      <c r="BY27" s="100"/>
      <c r="BZ27" s="101"/>
    </row>
    <row r="28" spans="1:78" ht="13.5" customHeight="1" x14ac:dyDescent="0.15">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99"/>
      <c r="BM28" s="100"/>
      <c r="BN28" s="100"/>
      <c r="BO28" s="100"/>
      <c r="BP28" s="100"/>
      <c r="BQ28" s="100"/>
      <c r="BR28" s="100"/>
      <c r="BS28" s="100"/>
      <c r="BT28" s="100"/>
      <c r="BU28" s="100"/>
      <c r="BV28" s="100"/>
      <c r="BW28" s="100"/>
      <c r="BX28" s="100"/>
      <c r="BY28" s="100"/>
      <c r="BZ28" s="101"/>
    </row>
    <row r="29" spans="1:78" ht="13.5" customHeight="1" x14ac:dyDescent="0.15">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99"/>
      <c r="BM29" s="100"/>
      <c r="BN29" s="100"/>
      <c r="BO29" s="100"/>
      <c r="BP29" s="100"/>
      <c r="BQ29" s="100"/>
      <c r="BR29" s="100"/>
      <c r="BS29" s="100"/>
      <c r="BT29" s="100"/>
      <c r="BU29" s="100"/>
      <c r="BV29" s="100"/>
      <c r="BW29" s="100"/>
      <c r="BX29" s="100"/>
      <c r="BY29" s="100"/>
      <c r="BZ29" s="101"/>
    </row>
    <row r="30" spans="1:78" ht="13.5" customHeight="1" x14ac:dyDescent="0.15">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99"/>
      <c r="BM30" s="100"/>
      <c r="BN30" s="100"/>
      <c r="BO30" s="100"/>
      <c r="BP30" s="100"/>
      <c r="BQ30" s="100"/>
      <c r="BR30" s="100"/>
      <c r="BS30" s="100"/>
      <c r="BT30" s="100"/>
      <c r="BU30" s="100"/>
      <c r="BV30" s="100"/>
      <c r="BW30" s="100"/>
      <c r="BX30" s="100"/>
      <c r="BY30" s="100"/>
      <c r="BZ30" s="101"/>
    </row>
    <row r="31" spans="1:78" ht="13.5" customHeight="1" x14ac:dyDescent="0.15">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99"/>
      <c r="BM31" s="100"/>
      <c r="BN31" s="100"/>
      <c r="BO31" s="100"/>
      <c r="BP31" s="100"/>
      <c r="BQ31" s="100"/>
      <c r="BR31" s="100"/>
      <c r="BS31" s="100"/>
      <c r="BT31" s="100"/>
      <c r="BU31" s="100"/>
      <c r="BV31" s="100"/>
      <c r="BW31" s="100"/>
      <c r="BX31" s="100"/>
      <c r="BY31" s="100"/>
      <c r="BZ31" s="101"/>
    </row>
    <row r="32" spans="1:78" ht="13.5" customHeight="1" x14ac:dyDescent="0.15">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99"/>
      <c r="BM32" s="100"/>
      <c r="BN32" s="100"/>
      <c r="BO32" s="100"/>
      <c r="BP32" s="100"/>
      <c r="BQ32" s="100"/>
      <c r="BR32" s="100"/>
      <c r="BS32" s="100"/>
      <c r="BT32" s="100"/>
      <c r="BU32" s="100"/>
      <c r="BV32" s="100"/>
      <c r="BW32" s="100"/>
      <c r="BX32" s="100"/>
      <c r="BY32" s="100"/>
      <c r="BZ32" s="101"/>
    </row>
    <row r="33" spans="1:78" ht="13.5" customHeight="1" x14ac:dyDescent="0.15">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99"/>
      <c r="BM33" s="100"/>
      <c r="BN33" s="100"/>
      <c r="BO33" s="100"/>
      <c r="BP33" s="100"/>
      <c r="BQ33" s="100"/>
      <c r="BR33" s="100"/>
      <c r="BS33" s="100"/>
      <c r="BT33" s="100"/>
      <c r="BU33" s="100"/>
      <c r="BV33" s="100"/>
      <c r="BW33" s="100"/>
      <c r="BX33" s="100"/>
      <c r="BY33" s="100"/>
      <c r="BZ33" s="101"/>
    </row>
    <row r="34" spans="1:78" ht="13.5" customHeight="1" x14ac:dyDescent="0.15">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99"/>
      <c r="BM34" s="100"/>
      <c r="BN34" s="100"/>
      <c r="BO34" s="100"/>
      <c r="BP34" s="100"/>
      <c r="BQ34" s="100"/>
      <c r="BR34" s="100"/>
      <c r="BS34" s="100"/>
      <c r="BT34" s="100"/>
      <c r="BU34" s="100"/>
      <c r="BV34" s="100"/>
      <c r="BW34" s="100"/>
      <c r="BX34" s="100"/>
      <c r="BY34" s="100"/>
      <c r="BZ34" s="101"/>
    </row>
    <row r="35" spans="1:78" ht="13.5" customHeight="1" x14ac:dyDescent="0.15">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99"/>
      <c r="BM35" s="100"/>
      <c r="BN35" s="100"/>
      <c r="BO35" s="100"/>
      <c r="BP35" s="100"/>
      <c r="BQ35" s="100"/>
      <c r="BR35" s="100"/>
      <c r="BS35" s="100"/>
      <c r="BT35" s="100"/>
      <c r="BU35" s="100"/>
      <c r="BV35" s="100"/>
      <c r="BW35" s="100"/>
      <c r="BX35" s="100"/>
      <c r="BY35" s="100"/>
      <c r="BZ35" s="101"/>
    </row>
    <row r="36" spans="1:78" ht="13.5" customHeight="1" x14ac:dyDescent="0.15">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99"/>
      <c r="BM36" s="100"/>
      <c r="BN36" s="100"/>
      <c r="BO36" s="100"/>
      <c r="BP36" s="100"/>
      <c r="BQ36" s="100"/>
      <c r="BR36" s="100"/>
      <c r="BS36" s="100"/>
      <c r="BT36" s="100"/>
      <c r="BU36" s="100"/>
      <c r="BV36" s="100"/>
      <c r="BW36" s="100"/>
      <c r="BX36" s="100"/>
      <c r="BY36" s="100"/>
      <c r="BZ36" s="101"/>
    </row>
    <row r="37" spans="1:78" ht="13.5" customHeight="1" x14ac:dyDescent="0.15">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99"/>
      <c r="BM37" s="100"/>
      <c r="BN37" s="100"/>
      <c r="BO37" s="100"/>
      <c r="BP37" s="100"/>
      <c r="BQ37" s="100"/>
      <c r="BR37" s="100"/>
      <c r="BS37" s="100"/>
      <c r="BT37" s="100"/>
      <c r="BU37" s="100"/>
      <c r="BV37" s="100"/>
      <c r="BW37" s="100"/>
      <c r="BX37" s="100"/>
      <c r="BY37" s="100"/>
      <c r="BZ37" s="101"/>
    </row>
    <row r="38" spans="1:78" ht="13.5" customHeight="1" x14ac:dyDescent="0.15">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99"/>
      <c r="BM38" s="100"/>
      <c r="BN38" s="100"/>
      <c r="BO38" s="100"/>
      <c r="BP38" s="100"/>
      <c r="BQ38" s="100"/>
      <c r="BR38" s="100"/>
      <c r="BS38" s="100"/>
      <c r="BT38" s="100"/>
      <c r="BU38" s="100"/>
      <c r="BV38" s="100"/>
      <c r="BW38" s="100"/>
      <c r="BX38" s="100"/>
      <c r="BY38" s="100"/>
      <c r="BZ38" s="101"/>
    </row>
    <row r="39" spans="1:78" ht="13.5" customHeight="1" x14ac:dyDescent="0.15">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99"/>
      <c r="BM39" s="100"/>
      <c r="BN39" s="100"/>
      <c r="BO39" s="100"/>
      <c r="BP39" s="100"/>
      <c r="BQ39" s="100"/>
      <c r="BR39" s="100"/>
      <c r="BS39" s="100"/>
      <c r="BT39" s="100"/>
      <c r="BU39" s="100"/>
      <c r="BV39" s="100"/>
      <c r="BW39" s="100"/>
      <c r="BX39" s="100"/>
      <c r="BY39" s="100"/>
      <c r="BZ39" s="101"/>
    </row>
    <row r="40" spans="1:78" ht="13.5" customHeight="1" x14ac:dyDescent="0.15">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99"/>
      <c r="BM40" s="100"/>
      <c r="BN40" s="100"/>
      <c r="BO40" s="100"/>
      <c r="BP40" s="100"/>
      <c r="BQ40" s="100"/>
      <c r="BR40" s="100"/>
      <c r="BS40" s="100"/>
      <c r="BT40" s="100"/>
      <c r="BU40" s="100"/>
      <c r="BV40" s="100"/>
      <c r="BW40" s="100"/>
      <c r="BX40" s="100"/>
      <c r="BY40" s="100"/>
      <c r="BZ40" s="101"/>
    </row>
    <row r="41" spans="1:78" ht="13.5" customHeight="1" x14ac:dyDescent="0.15">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99"/>
      <c r="BM41" s="100"/>
      <c r="BN41" s="100"/>
      <c r="BO41" s="100"/>
      <c r="BP41" s="100"/>
      <c r="BQ41" s="100"/>
      <c r="BR41" s="100"/>
      <c r="BS41" s="100"/>
      <c r="BT41" s="100"/>
      <c r="BU41" s="100"/>
      <c r="BV41" s="100"/>
      <c r="BW41" s="100"/>
      <c r="BX41" s="100"/>
      <c r="BY41" s="100"/>
      <c r="BZ41" s="101"/>
    </row>
    <row r="42" spans="1:78" ht="13.5" customHeight="1" x14ac:dyDescent="0.15">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99"/>
      <c r="BM42" s="100"/>
      <c r="BN42" s="100"/>
      <c r="BO42" s="100"/>
      <c r="BP42" s="100"/>
      <c r="BQ42" s="100"/>
      <c r="BR42" s="100"/>
      <c r="BS42" s="100"/>
      <c r="BT42" s="100"/>
      <c r="BU42" s="100"/>
      <c r="BV42" s="100"/>
      <c r="BW42" s="100"/>
      <c r="BX42" s="100"/>
      <c r="BY42" s="100"/>
      <c r="BZ42" s="101"/>
    </row>
    <row r="43" spans="1:78" ht="13.5" customHeight="1" x14ac:dyDescent="0.15">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99"/>
      <c r="BM43" s="100"/>
      <c r="BN43" s="100"/>
      <c r="BO43" s="100"/>
      <c r="BP43" s="100"/>
      <c r="BQ43" s="100"/>
      <c r="BR43" s="100"/>
      <c r="BS43" s="100"/>
      <c r="BT43" s="100"/>
      <c r="BU43" s="100"/>
      <c r="BV43" s="100"/>
      <c r="BW43" s="100"/>
      <c r="BX43" s="100"/>
      <c r="BY43" s="100"/>
      <c r="BZ43" s="101"/>
    </row>
    <row r="44" spans="1:78" ht="13.5" customHeight="1" x14ac:dyDescent="0.15">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99"/>
      <c r="BM44" s="100"/>
      <c r="BN44" s="100"/>
      <c r="BO44" s="100"/>
      <c r="BP44" s="100"/>
      <c r="BQ44" s="100"/>
      <c r="BR44" s="100"/>
      <c r="BS44" s="100"/>
      <c r="BT44" s="100"/>
      <c r="BU44" s="100"/>
      <c r="BV44" s="100"/>
      <c r="BW44" s="100"/>
      <c r="BX44" s="100"/>
      <c r="BY44" s="100"/>
      <c r="BZ44" s="101"/>
    </row>
    <row r="45" spans="1:78" ht="13.5" customHeight="1" x14ac:dyDescent="0.15">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99"/>
      <c r="BM45" s="100"/>
      <c r="BN45" s="100"/>
      <c r="BO45" s="100"/>
      <c r="BP45" s="100"/>
      <c r="BQ45" s="100"/>
      <c r="BR45" s="100"/>
      <c r="BS45" s="100"/>
      <c r="BT45" s="100"/>
      <c r="BU45" s="100"/>
      <c r="BV45" s="100"/>
      <c r="BW45" s="100"/>
      <c r="BX45" s="100"/>
      <c r="BY45" s="100"/>
      <c r="BZ45" s="101"/>
    </row>
    <row r="46" spans="1:78" ht="13.5" customHeight="1" x14ac:dyDescent="0.15">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99"/>
      <c r="BM46" s="100"/>
      <c r="BN46" s="100"/>
      <c r="BO46" s="100"/>
      <c r="BP46" s="100"/>
      <c r="BQ46" s="100"/>
      <c r="BR46" s="100"/>
      <c r="BS46" s="100"/>
      <c r="BT46" s="100"/>
      <c r="BU46" s="100"/>
      <c r="BV46" s="100"/>
      <c r="BW46" s="100"/>
      <c r="BX46" s="100"/>
      <c r="BY46" s="100"/>
      <c r="BZ46" s="101"/>
    </row>
    <row r="47" spans="1:78" ht="13.5" customHeight="1" x14ac:dyDescent="0.15">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99"/>
      <c r="BM47" s="100"/>
      <c r="BN47" s="100"/>
      <c r="BO47" s="100"/>
      <c r="BP47" s="100"/>
      <c r="BQ47" s="100"/>
      <c r="BR47" s="100"/>
      <c r="BS47" s="100"/>
      <c r="BT47" s="100"/>
      <c r="BU47" s="100"/>
      <c r="BV47" s="100"/>
      <c r="BW47" s="100"/>
      <c r="BX47" s="100"/>
      <c r="BY47" s="100"/>
      <c r="BZ47" s="101"/>
    </row>
    <row r="48" spans="1:78" ht="13.5" customHeight="1" x14ac:dyDescent="0.15">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99"/>
      <c r="BM48" s="100"/>
      <c r="BN48" s="100"/>
      <c r="BO48" s="100"/>
      <c r="BP48" s="100"/>
      <c r="BQ48" s="100"/>
      <c r="BR48" s="100"/>
      <c r="BS48" s="100"/>
      <c r="BT48" s="100"/>
      <c r="BU48" s="100"/>
      <c r="BV48" s="100"/>
      <c r="BW48" s="100"/>
      <c r="BX48" s="100"/>
      <c r="BY48" s="100"/>
      <c r="BZ48" s="101"/>
    </row>
    <row r="49" spans="1:78" ht="13.5" customHeight="1" x14ac:dyDescent="0.15">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99"/>
      <c r="BM49" s="100"/>
      <c r="BN49" s="100"/>
      <c r="BO49" s="100"/>
      <c r="BP49" s="100"/>
      <c r="BQ49" s="100"/>
      <c r="BR49" s="100"/>
      <c r="BS49" s="100"/>
      <c r="BT49" s="100"/>
      <c r="BU49" s="100"/>
      <c r="BV49" s="100"/>
      <c r="BW49" s="100"/>
      <c r="BX49" s="100"/>
      <c r="BY49" s="100"/>
      <c r="BZ49" s="101"/>
    </row>
    <row r="50" spans="1:78" ht="13.5" customHeight="1" x14ac:dyDescent="0.15">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99"/>
      <c r="BM50" s="100"/>
      <c r="BN50" s="100"/>
      <c r="BO50" s="100"/>
      <c r="BP50" s="100"/>
      <c r="BQ50" s="100"/>
      <c r="BR50" s="100"/>
      <c r="BS50" s="100"/>
      <c r="BT50" s="100"/>
      <c r="BU50" s="100"/>
      <c r="BV50" s="100"/>
      <c r="BW50" s="100"/>
      <c r="BX50" s="100"/>
      <c r="BY50" s="100"/>
      <c r="BZ50" s="101"/>
    </row>
    <row r="51" spans="1:78" ht="13.5" customHeight="1" x14ac:dyDescent="0.15">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99"/>
      <c r="BM51" s="100"/>
      <c r="BN51" s="100"/>
      <c r="BO51" s="100"/>
      <c r="BP51" s="100"/>
      <c r="BQ51" s="100"/>
      <c r="BR51" s="100"/>
      <c r="BS51" s="100"/>
      <c r="BT51" s="100"/>
      <c r="BU51" s="100"/>
      <c r="BV51" s="100"/>
      <c r="BW51" s="100"/>
      <c r="BX51" s="100"/>
      <c r="BY51" s="100"/>
      <c r="BZ51" s="101"/>
    </row>
    <row r="52" spans="1:78" ht="13.5" customHeight="1" x14ac:dyDescent="0.15">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02"/>
      <c r="BM52" s="103"/>
      <c r="BN52" s="103"/>
      <c r="BO52" s="103"/>
      <c r="BP52" s="103"/>
      <c r="BQ52" s="103"/>
      <c r="BR52" s="103"/>
      <c r="BS52" s="103"/>
      <c r="BT52" s="103"/>
      <c r="BU52" s="103"/>
      <c r="BV52" s="103"/>
      <c r="BW52" s="103"/>
      <c r="BX52" s="103"/>
      <c r="BY52" s="103"/>
      <c r="BZ52" s="104"/>
    </row>
    <row r="53" spans="1:78" ht="13.5" customHeight="1" x14ac:dyDescent="0.15">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93" t="s">
        <v>19</v>
      </c>
      <c r="BM53" s="94"/>
      <c r="BN53" s="94"/>
      <c r="BO53" s="94"/>
      <c r="BP53" s="94"/>
      <c r="BQ53" s="94"/>
      <c r="BR53" s="94"/>
      <c r="BS53" s="94"/>
      <c r="BT53" s="94"/>
      <c r="BU53" s="94"/>
      <c r="BV53" s="94"/>
      <c r="BW53" s="94"/>
      <c r="BX53" s="94"/>
      <c r="BY53" s="94"/>
      <c r="BZ53" s="95"/>
    </row>
    <row r="54" spans="1:78" ht="13.5" customHeight="1" x14ac:dyDescent="0.15">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96"/>
      <c r="BM54" s="97"/>
      <c r="BN54" s="97"/>
      <c r="BO54" s="97"/>
      <c r="BP54" s="97"/>
      <c r="BQ54" s="97"/>
      <c r="BR54" s="97"/>
      <c r="BS54" s="97"/>
      <c r="BT54" s="97"/>
      <c r="BU54" s="97"/>
      <c r="BV54" s="97"/>
      <c r="BW54" s="97"/>
      <c r="BX54" s="97"/>
      <c r="BY54" s="97"/>
      <c r="BZ54" s="98"/>
    </row>
    <row r="55" spans="1:78" ht="13.5" customHeight="1" x14ac:dyDescent="0.15">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05" t="s">
        <v>125</v>
      </c>
      <c r="BM55" s="106"/>
      <c r="BN55" s="106"/>
      <c r="BO55" s="106"/>
      <c r="BP55" s="106"/>
      <c r="BQ55" s="106"/>
      <c r="BR55" s="106"/>
      <c r="BS55" s="106"/>
      <c r="BT55" s="106"/>
      <c r="BU55" s="106"/>
      <c r="BV55" s="106"/>
      <c r="BW55" s="106"/>
      <c r="BX55" s="106"/>
      <c r="BY55" s="106"/>
      <c r="BZ55" s="107"/>
    </row>
    <row r="56" spans="1:78" ht="13.5" customHeight="1" x14ac:dyDescent="0.15">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05"/>
      <c r="BM56" s="106"/>
      <c r="BN56" s="106"/>
      <c r="BO56" s="106"/>
      <c r="BP56" s="106"/>
      <c r="BQ56" s="106"/>
      <c r="BR56" s="106"/>
      <c r="BS56" s="106"/>
      <c r="BT56" s="106"/>
      <c r="BU56" s="106"/>
      <c r="BV56" s="106"/>
      <c r="BW56" s="106"/>
      <c r="BX56" s="106"/>
      <c r="BY56" s="106"/>
      <c r="BZ56" s="107"/>
    </row>
    <row r="57" spans="1:78" ht="13.5" customHeight="1" x14ac:dyDescent="0.15">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05"/>
      <c r="BM57" s="106"/>
      <c r="BN57" s="106"/>
      <c r="BO57" s="106"/>
      <c r="BP57" s="106"/>
      <c r="BQ57" s="106"/>
      <c r="BR57" s="106"/>
      <c r="BS57" s="106"/>
      <c r="BT57" s="106"/>
      <c r="BU57" s="106"/>
      <c r="BV57" s="106"/>
      <c r="BW57" s="106"/>
      <c r="BX57" s="106"/>
      <c r="BY57" s="106"/>
      <c r="BZ57" s="107"/>
    </row>
    <row r="58" spans="1:78" ht="13.5" customHeight="1" x14ac:dyDescent="0.15">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05"/>
      <c r="BM58" s="106"/>
      <c r="BN58" s="106"/>
      <c r="BO58" s="106"/>
      <c r="BP58" s="106"/>
      <c r="BQ58" s="106"/>
      <c r="BR58" s="106"/>
      <c r="BS58" s="106"/>
      <c r="BT58" s="106"/>
      <c r="BU58" s="106"/>
      <c r="BV58" s="106"/>
      <c r="BW58" s="106"/>
      <c r="BX58" s="106"/>
      <c r="BY58" s="106"/>
      <c r="BZ58" s="107"/>
    </row>
    <row r="59" spans="1:78"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05"/>
      <c r="BM59" s="106"/>
      <c r="BN59" s="106"/>
      <c r="BO59" s="106"/>
      <c r="BP59" s="106"/>
      <c r="BQ59" s="106"/>
      <c r="BR59" s="106"/>
      <c r="BS59" s="106"/>
      <c r="BT59" s="106"/>
      <c r="BU59" s="106"/>
      <c r="BV59" s="106"/>
      <c r="BW59" s="106"/>
      <c r="BX59" s="106"/>
      <c r="BY59" s="106"/>
      <c r="BZ59" s="107"/>
    </row>
    <row r="60" spans="1:78" ht="13.5" customHeight="1" x14ac:dyDescent="0.15">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05"/>
      <c r="BM60" s="106"/>
      <c r="BN60" s="106"/>
      <c r="BO60" s="106"/>
      <c r="BP60" s="106"/>
      <c r="BQ60" s="106"/>
      <c r="BR60" s="106"/>
      <c r="BS60" s="106"/>
      <c r="BT60" s="106"/>
      <c r="BU60" s="106"/>
      <c r="BV60" s="106"/>
      <c r="BW60" s="106"/>
      <c r="BX60" s="106"/>
      <c r="BY60" s="106"/>
      <c r="BZ60" s="107"/>
    </row>
    <row r="61" spans="1:78" ht="13.5" customHeight="1" x14ac:dyDescent="0.15">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05"/>
      <c r="BM61" s="106"/>
      <c r="BN61" s="106"/>
      <c r="BO61" s="106"/>
      <c r="BP61" s="106"/>
      <c r="BQ61" s="106"/>
      <c r="BR61" s="106"/>
      <c r="BS61" s="106"/>
      <c r="BT61" s="106"/>
      <c r="BU61" s="106"/>
      <c r="BV61" s="106"/>
      <c r="BW61" s="106"/>
      <c r="BX61" s="106"/>
      <c r="BY61" s="106"/>
      <c r="BZ61" s="107"/>
    </row>
    <row r="62" spans="1:78" ht="13.5" customHeight="1" x14ac:dyDescent="0.15">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05"/>
      <c r="BM62" s="106"/>
      <c r="BN62" s="106"/>
      <c r="BO62" s="106"/>
      <c r="BP62" s="106"/>
      <c r="BQ62" s="106"/>
      <c r="BR62" s="106"/>
      <c r="BS62" s="106"/>
      <c r="BT62" s="106"/>
      <c r="BU62" s="106"/>
      <c r="BV62" s="106"/>
      <c r="BW62" s="106"/>
      <c r="BX62" s="106"/>
      <c r="BY62" s="106"/>
      <c r="BZ62" s="107"/>
    </row>
    <row r="63" spans="1:78" ht="13.5" customHeight="1" x14ac:dyDescent="0.15">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05"/>
      <c r="BM63" s="106"/>
      <c r="BN63" s="106"/>
      <c r="BO63" s="106"/>
      <c r="BP63" s="106"/>
      <c r="BQ63" s="106"/>
      <c r="BR63" s="106"/>
      <c r="BS63" s="106"/>
      <c r="BT63" s="106"/>
      <c r="BU63" s="106"/>
      <c r="BV63" s="106"/>
      <c r="BW63" s="106"/>
      <c r="BX63" s="106"/>
      <c r="BY63" s="106"/>
      <c r="BZ63" s="107"/>
    </row>
    <row r="64" spans="1:78" ht="13.5" customHeight="1" x14ac:dyDescent="0.15">
      <c r="A64" s="2"/>
      <c r="B64" s="27"/>
      <c r="C64" s="108"/>
      <c r="D64" s="108"/>
      <c r="E64" s="108"/>
      <c r="F64" s="108"/>
      <c r="G64" s="108"/>
      <c r="H64" s="108"/>
      <c r="I64" s="108"/>
      <c r="J64" s="108"/>
      <c r="K64" s="108"/>
      <c r="L64" s="108"/>
      <c r="M64" s="108"/>
      <c r="N64" s="108"/>
      <c r="O64" s="108"/>
      <c r="P64" s="108"/>
      <c r="Q64" s="30"/>
      <c r="R64" s="108"/>
      <c r="S64" s="108"/>
      <c r="T64" s="108"/>
      <c r="U64" s="108"/>
      <c r="V64" s="108"/>
      <c r="W64" s="108"/>
      <c r="X64" s="108"/>
      <c r="Y64" s="108"/>
      <c r="Z64" s="108"/>
      <c r="AA64" s="108"/>
      <c r="AB64" s="108"/>
      <c r="AC64" s="108"/>
      <c r="AD64" s="108"/>
      <c r="AE64" s="108"/>
      <c r="AF64" s="30"/>
      <c r="AG64" s="108"/>
      <c r="AH64" s="108"/>
      <c r="AI64" s="108"/>
      <c r="AJ64" s="108"/>
      <c r="AK64" s="108"/>
      <c r="AL64" s="108"/>
      <c r="AM64" s="108"/>
      <c r="AN64" s="108"/>
      <c r="AO64" s="108"/>
      <c r="AP64" s="108"/>
      <c r="AQ64" s="108"/>
      <c r="AR64" s="108"/>
      <c r="AS64" s="108"/>
      <c r="AT64" s="108"/>
      <c r="AU64" s="30"/>
      <c r="AV64" s="108"/>
      <c r="AW64" s="108"/>
      <c r="AX64" s="108"/>
      <c r="AY64" s="108"/>
      <c r="AZ64" s="108"/>
      <c r="BA64" s="108"/>
      <c r="BB64" s="108"/>
      <c r="BC64" s="108"/>
      <c r="BD64" s="108"/>
      <c r="BE64" s="108"/>
      <c r="BF64" s="108"/>
      <c r="BG64" s="108"/>
      <c r="BH64" s="108"/>
      <c r="BI64" s="108"/>
      <c r="BJ64" s="29"/>
      <c r="BK64" s="2"/>
      <c r="BL64" s="105"/>
      <c r="BM64" s="106"/>
      <c r="BN64" s="106"/>
      <c r="BO64" s="106"/>
      <c r="BP64" s="106"/>
      <c r="BQ64" s="106"/>
      <c r="BR64" s="106"/>
      <c r="BS64" s="106"/>
      <c r="BT64" s="106"/>
      <c r="BU64" s="106"/>
      <c r="BV64" s="106"/>
      <c r="BW64" s="106"/>
      <c r="BX64" s="106"/>
      <c r="BY64" s="106"/>
      <c r="BZ64" s="107"/>
    </row>
    <row r="65" spans="1:78" ht="13.5" customHeight="1" thickBot="1" x14ac:dyDescent="0.2">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05"/>
      <c r="BM65" s="106"/>
      <c r="BN65" s="106"/>
      <c r="BO65" s="106"/>
      <c r="BP65" s="106"/>
      <c r="BQ65" s="106"/>
      <c r="BR65" s="106"/>
      <c r="BS65" s="106"/>
      <c r="BT65" s="106"/>
      <c r="BU65" s="106"/>
      <c r="BV65" s="106"/>
      <c r="BW65" s="106"/>
      <c r="BX65" s="106"/>
      <c r="BY65" s="106"/>
      <c r="BZ65" s="107"/>
    </row>
    <row r="66" spans="1:78" ht="13.5" customHeight="1" thickTop="1" x14ac:dyDescent="0.15">
      <c r="A66" s="2"/>
      <c r="B66" s="109" t="s">
        <v>20</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2"/>
      <c r="BL66" s="105"/>
      <c r="BM66" s="106"/>
      <c r="BN66" s="106"/>
      <c r="BO66" s="106"/>
      <c r="BP66" s="106"/>
      <c r="BQ66" s="106"/>
      <c r="BR66" s="106"/>
      <c r="BS66" s="106"/>
      <c r="BT66" s="106"/>
      <c r="BU66" s="106"/>
      <c r="BV66" s="106"/>
      <c r="BW66" s="106"/>
      <c r="BX66" s="106"/>
      <c r="BY66" s="106"/>
      <c r="BZ66" s="107"/>
    </row>
    <row r="67" spans="1:78" ht="13.5" customHeight="1" thickBot="1" x14ac:dyDescent="0.2">
      <c r="A67" s="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2"/>
      <c r="BL67" s="105"/>
      <c r="BM67" s="106"/>
      <c r="BN67" s="106"/>
      <c r="BO67" s="106"/>
      <c r="BP67" s="106"/>
      <c r="BQ67" s="106"/>
      <c r="BR67" s="106"/>
      <c r="BS67" s="106"/>
      <c r="BT67" s="106"/>
      <c r="BU67" s="106"/>
      <c r="BV67" s="106"/>
      <c r="BW67" s="106"/>
      <c r="BX67" s="106"/>
      <c r="BY67" s="106"/>
      <c r="BZ67" s="107"/>
    </row>
    <row r="68" spans="1:78" ht="13.5" customHeight="1" thickTop="1" x14ac:dyDescent="0.15">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05"/>
      <c r="BM68" s="106"/>
      <c r="BN68" s="106"/>
      <c r="BO68" s="106"/>
      <c r="BP68" s="106"/>
      <c r="BQ68" s="106"/>
      <c r="BR68" s="106"/>
      <c r="BS68" s="106"/>
      <c r="BT68" s="106"/>
      <c r="BU68" s="106"/>
      <c r="BV68" s="106"/>
      <c r="BW68" s="106"/>
      <c r="BX68" s="106"/>
      <c r="BY68" s="106"/>
      <c r="BZ68" s="107"/>
    </row>
    <row r="69" spans="1:78" ht="13.5" customHeight="1" x14ac:dyDescent="0.15">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05"/>
      <c r="BM69" s="106"/>
      <c r="BN69" s="106"/>
      <c r="BO69" s="106"/>
      <c r="BP69" s="106"/>
      <c r="BQ69" s="106"/>
      <c r="BR69" s="106"/>
      <c r="BS69" s="106"/>
      <c r="BT69" s="106"/>
      <c r="BU69" s="106"/>
      <c r="BV69" s="106"/>
      <c r="BW69" s="106"/>
      <c r="BX69" s="106"/>
      <c r="BY69" s="106"/>
      <c r="BZ69" s="107"/>
    </row>
    <row r="70" spans="1:78" ht="13.5" customHeight="1" x14ac:dyDescent="0.15">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05"/>
      <c r="BM70" s="106"/>
      <c r="BN70" s="106"/>
      <c r="BO70" s="106"/>
      <c r="BP70" s="106"/>
      <c r="BQ70" s="106"/>
      <c r="BR70" s="106"/>
      <c r="BS70" s="106"/>
      <c r="BT70" s="106"/>
      <c r="BU70" s="106"/>
      <c r="BV70" s="106"/>
      <c r="BW70" s="106"/>
      <c r="BX70" s="106"/>
      <c r="BY70" s="106"/>
      <c r="BZ70" s="107"/>
    </row>
    <row r="71" spans="1:78" ht="13.5" customHeight="1" x14ac:dyDescent="0.15">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05"/>
      <c r="BM71" s="106"/>
      <c r="BN71" s="106"/>
      <c r="BO71" s="106"/>
      <c r="BP71" s="106"/>
      <c r="BQ71" s="106"/>
      <c r="BR71" s="106"/>
      <c r="BS71" s="106"/>
      <c r="BT71" s="106"/>
      <c r="BU71" s="106"/>
      <c r="BV71" s="106"/>
      <c r="BW71" s="106"/>
      <c r="BX71" s="106"/>
      <c r="BY71" s="106"/>
      <c r="BZ71" s="107"/>
    </row>
    <row r="72" spans="1:78" ht="13.5" customHeight="1" x14ac:dyDescent="0.15">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05"/>
      <c r="BM72" s="106"/>
      <c r="BN72" s="106"/>
      <c r="BO72" s="106"/>
      <c r="BP72" s="106"/>
      <c r="BQ72" s="106"/>
      <c r="BR72" s="106"/>
      <c r="BS72" s="106"/>
      <c r="BT72" s="106"/>
      <c r="BU72" s="106"/>
      <c r="BV72" s="106"/>
      <c r="BW72" s="106"/>
      <c r="BX72" s="106"/>
      <c r="BY72" s="106"/>
      <c r="BZ72" s="107"/>
    </row>
    <row r="73" spans="1:78" ht="13.5" customHeight="1" x14ac:dyDescent="0.15">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93" t="s">
        <v>21</v>
      </c>
      <c r="BM73" s="94"/>
      <c r="BN73" s="94"/>
      <c r="BO73" s="94"/>
      <c r="BP73" s="94"/>
      <c r="BQ73" s="94"/>
      <c r="BR73" s="94"/>
      <c r="BS73" s="94"/>
      <c r="BT73" s="94"/>
      <c r="BU73" s="94"/>
      <c r="BV73" s="94"/>
      <c r="BW73" s="94"/>
      <c r="BX73" s="94"/>
      <c r="BY73" s="94"/>
      <c r="BZ73" s="95"/>
    </row>
    <row r="74" spans="1:78" ht="13.5" customHeight="1" x14ac:dyDescent="0.15">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96"/>
      <c r="BM74" s="97"/>
      <c r="BN74" s="97"/>
      <c r="BO74" s="97"/>
      <c r="BP74" s="97"/>
      <c r="BQ74" s="97"/>
      <c r="BR74" s="97"/>
      <c r="BS74" s="97"/>
      <c r="BT74" s="97"/>
      <c r="BU74" s="97"/>
      <c r="BV74" s="97"/>
      <c r="BW74" s="97"/>
      <c r="BX74" s="97"/>
      <c r="BY74" s="97"/>
      <c r="BZ74" s="98"/>
    </row>
    <row r="75" spans="1:78" ht="13.5" customHeight="1" x14ac:dyDescent="0.15">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85" t="s">
        <v>124</v>
      </c>
      <c r="BM75" s="86"/>
      <c r="BN75" s="86"/>
      <c r="BO75" s="86"/>
      <c r="BP75" s="86"/>
      <c r="BQ75" s="86"/>
      <c r="BR75" s="86"/>
      <c r="BS75" s="86"/>
      <c r="BT75" s="86"/>
      <c r="BU75" s="86"/>
      <c r="BV75" s="86"/>
      <c r="BW75" s="86"/>
      <c r="BX75" s="86"/>
      <c r="BY75" s="86"/>
      <c r="BZ75" s="87"/>
    </row>
    <row r="76" spans="1:78" ht="13.5" customHeight="1" x14ac:dyDescent="0.15">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85"/>
      <c r="BM76" s="86"/>
      <c r="BN76" s="86"/>
      <c r="BO76" s="86"/>
      <c r="BP76" s="86"/>
      <c r="BQ76" s="86"/>
      <c r="BR76" s="86"/>
      <c r="BS76" s="86"/>
      <c r="BT76" s="86"/>
      <c r="BU76" s="86"/>
      <c r="BV76" s="86"/>
      <c r="BW76" s="86"/>
      <c r="BX76" s="86"/>
      <c r="BY76" s="86"/>
      <c r="BZ76" s="87"/>
    </row>
    <row r="77" spans="1:78" ht="13.5" customHeight="1" x14ac:dyDescent="0.15">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85"/>
      <c r="BM77" s="86"/>
      <c r="BN77" s="86"/>
      <c r="BO77" s="86"/>
      <c r="BP77" s="86"/>
      <c r="BQ77" s="86"/>
      <c r="BR77" s="86"/>
      <c r="BS77" s="86"/>
      <c r="BT77" s="86"/>
      <c r="BU77" s="86"/>
      <c r="BV77" s="86"/>
      <c r="BW77" s="86"/>
      <c r="BX77" s="86"/>
      <c r="BY77" s="86"/>
      <c r="BZ77" s="87"/>
    </row>
    <row r="78" spans="1:78" ht="13.5" customHeight="1" x14ac:dyDescent="0.15">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85"/>
      <c r="BM78" s="86"/>
      <c r="BN78" s="86"/>
      <c r="BO78" s="86"/>
      <c r="BP78" s="86"/>
      <c r="BQ78" s="86"/>
      <c r="BR78" s="86"/>
      <c r="BS78" s="86"/>
      <c r="BT78" s="86"/>
      <c r="BU78" s="86"/>
      <c r="BV78" s="86"/>
      <c r="BW78" s="86"/>
      <c r="BX78" s="86"/>
      <c r="BY78" s="86"/>
      <c r="BZ78" s="87"/>
    </row>
    <row r="79" spans="1:78" ht="13.5" customHeight="1" x14ac:dyDescent="0.15">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85"/>
      <c r="BM79" s="86"/>
      <c r="BN79" s="86"/>
      <c r="BO79" s="86"/>
      <c r="BP79" s="86"/>
      <c r="BQ79" s="86"/>
      <c r="BR79" s="86"/>
      <c r="BS79" s="86"/>
      <c r="BT79" s="86"/>
      <c r="BU79" s="86"/>
      <c r="BV79" s="86"/>
      <c r="BW79" s="86"/>
      <c r="BX79" s="86"/>
      <c r="BY79" s="86"/>
      <c r="BZ79" s="87"/>
    </row>
    <row r="80" spans="1:78" ht="13.5" customHeight="1" x14ac:dyDescent="0.15">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85"/>
      <c r="BM80" s="86"/>
      <c r="BN80" s="86"/>
      <c r="BO80" s="86"/>
      <c r="BP80" s="86"/>
      <c r="BQ80" s="86"/>
      <c r="BR80" s="86"/>
      <c r="BS80" s="86"/>
      <c r="BT80" s="86"/>
      <c r="BU80" s="86"/>
      <c r="BV80" s="86"/>
      <c r="BW80" s="86"/>
      <c r="BX80" s="86"/>
      <c r="BY80" s="86"/>
      <c r="BZ80" s="87"/>
    </row>
    <row r="81" spans="1:78" ht="13.5" customHeight="1" x14ac:dyDescent="0.15">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85"/>
      <c r="BM81" s="86"/>
      <c r="BN81" s="86"/>
      <c r="BO81" s="86"/>
      <c r="BP81" s="86"/>
      <c r="BQ81" s="86"/>
      <c r="BR81" s="86"/>
      <c r="BS81" s="86"/>
      <c r="BT81" s="86"/>
      <c r="BU81" s="86"/>
      <c r="BV81" s="86"/>
      <c r="BW81" s="86"/>
      <c r="BX81" s="86"/>
      <c r="BY81" s="86"/>
      <c r="BZ81" s="87"/>
    </row>
    <row r="82" spans="1:78"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85"/>
      <c r="BM82" s="86"/>
      <c r="BN82" s="86"/>
      <c r="BO82" s="86"/>
      <c r="BP82" s="86"/>
      <c r="BQ82" s="86"/>
      <c r="BR82" s="86"/>
      <c r="BS82" s="86"/>
      <c r="BT82" s="86"/>
      <c r="BU82" s="86"/>
      <c r="BV82" s="86"/>
      <c r="BW82" s="86"/>
      <c r="BX82" s="86"/>
      <c r="BY82" s="86"/>
      <c r="BZ82" s="87"/>
    </row>
    <row r="83" spans="1:78" ht="13.5" customHeight="1" x14ac:dyDescent="0.15">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85"/>
      <c r="BM83" s="86"/>
      <c r="BN83" s="86"/>
      <c r="BO83" s="86"/>
      <c r="BP83" s="86"/>
      <c r="BQ83" s="86"/>
      <c r="BR83" s="86"/>
      <c r="BS83" s="86"/>
      <c r="BT83" s="86"/>
      <c r="BU83" s="86"/>
      <c r="BV83" s="86"/>
      <c r="BW83" s="86"/>
      <c r="BX83" s="86"/>
      <c r="BY83" s="86"/>
      <c r="BZ83" s="87"/>
    </row>
    <row r="84" spans="1:78" ht="13.5" customHeight="1" x14ac:dyDescent="0.15">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85"/>
      <c r="BM84" s="86"/>
      <c r="BN84" s="86"/>
      <c r="BO84" s="86"/>
      <c r="BP84" s="86"/>
      <c r="BQ84" s="86"/>
      <c r="BR84" s="86"/>
      <c r="BS84" s="86"/>
      <c r="BT84" s="86"/>
      <c r="BU84" s="86"/>
      <c r="BV84" s="86"/>
      <c r="BW84" s="86"/>
      <c r="BX84" s="86"/>
      <c r="BY84" s="86"/>
      <c r="BZ84" s="87"/>
    </row>
    <row r="85" spans="1:78" ht="13.5" customHeight="1" x14ac:dyDescent="0.15">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85"/>
      <c r="BM85" s="86"/>
      <c r="BN85" s="86"/>
      <c r="BO85" s="86"/>
      <c r="BP85" s="86"/>
      <c r="BQ85" s="86"/>
      <c r="BR85" s="86"/>
      <c r="BS85" s="86"/>
      <c r="BT85" s="86"/>
      <c r="BU85" s="86"/>
      <c r="BV85" s="86"/>
      <c r="BW85" s="86"/>
      <c r="BX85" s="86"/>
      <c r="BY85" s="86"/>
      <c r="BZ85" s="87"/>
    </row>
    <row r="86" spans="1:78" ht="13.5" customHeight="1" x14ac:dyDescent="0.15">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85"/>
      <c r="BM86" s="86"/>
      <c r="BN86" s="86"/>
      <c r="BO86" s="86"/>
      <c r="BP86" s="86"/>
      <c r="BQ86" s="86"/>
      <c r="BR86" s="86"/>
      <c r="BS86" s="86"/>
      <c r="BT86" s="86"/>
      <c r="BU86" s="86"/>
      <c r="BV86" s="86"/>
      <c r="BW86" s="86"/>
      <c r="BX86" s="86"/>
      <c r="BY86" s="86"/>
      <c r="BZ86" s="87"/>
    </row>
    <row r="87" spans="1:78" ht="13.5" customHeight="1" x14ac:dyDescent="0.15">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85"/>
      <c r="BM87" s="86"/>
      <c r="BN87" s="86"/>
      <c r="BO87" s="86"/>
      <c r="BP87" s="86"/>
      <c r="BQ87" s="86"/>
      <c r="BR87" s="86"/>
      <c r="BS87" s="86"/>
      <c r="BT87" s="86"/>
      <c r="BU87" s="86"/>
      <c r="BV87" s="86"/>
      <c r="BW87" s="86"/>
      <c r="BX87" s="86"/>
      <c r="BY87" s="86"/>
      <c r="BZ87" s="87"/>
    </row>
    <row r="88" spans="1:78" ht="13.5" customHeight="1" x14ac:dyDescent="0.15">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85"/>
      <c r="BM88" s="86"/>
      <c r="BN88" s="86"/>
      <c r="BO88" s="86"/>
      <c r="BP88" s="86"/>
      <c r="BQ88" s="86"/>
      <c r="BR88" s="86"/>
      <c r="BS88" s="86"/>
      <c r="BT88" s="86"/>
      <c r="BU88" s="86"/>
      <c r="BV88" s="86"/>
      <c r="BW88" s="86"/>
      <c r="BX88" s="86"/>
      <c r="BY88" s="86"/>
      <c r="BZ88" s="87"/>
    </row>
    <row r="89" spans="1:78" ht="13.5" customHeight="1" thickBot="1" x14ac:dyDescent="0.2">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88"/>
      <c r="BM89" s="89"/>
      <c r="BN89" s="89"/>
      <c r="BO89" s="89"/>
      <c r="BP89" s="89"/>
      <c r="BQ89" s="89"/>
      <c r="BR89" s="89"/>
      <c r="BS89" s="89"/>
      <c r="BT89" s="89"/>
      <c r="BU89" s="89"/>
      <c r="BV89" s="89"/>
      <c r="BW89" s="89"/>
      <c r="BX89" s="89"/>
      <c r="BY89" s="89"/>
      <c r="BZ89" s="90"/>
    </row>
    <row r="90" spans="1:78" ht="14.25" thickTop="1" x14ac:dyDescent="0.15">
      <c r="B90" s="41" t="s">
        <v>22</v>
      </c>
    </row>
  </sheetData>
  <sheetProtection password="B319"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x14ac:dyDescent="0.1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x14ac:dyDescent="0.15">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x14ac:dyDescent="0.15">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x14ac:dyDescent="0.15">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x14ac:dyDescent="0.15">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x14ac:dyDescent="0.15">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12</v>
      </c>
      <c r="Z5" s="55" t="s">
        <v>63</v>
      </c>
      <c r="AA5" s="55" t="s">
        <v>64</v>
      </c>
      <c r="AB5" s="55" t="s">
        <v>65</v>
      </c>
      <c r="AC5" s="55" t="s">
        <v>66</v>
      </c>
      <c r="AD5" s="55" t="s">
        <v>67</v>
      </c>
      <c r="AE5" s="55" t="s">
        <v>68</v>
      </c>
      <c r="AF5" s="55" t="s">
        <v>69</v>
      </c>
      <c r="AG5" s="55" t="s">
        <v>65</v>
      </c>
      <c r="AH5" s="55" t="s">
        <v>66</v>
      </c>
      <c r="AI5" s="55" t="s">
        <v>67</v>
      </c>
      <c r="AJ5" s="55" t="s">
        <v>68</v>
      </c>
      <c r="AK5" s="55" t="s">
        <v>69</v>
      </c>
      <c r="AL5" s="55" t="s">
        <v>70</v>
      </c>
      <c r="AM5" s="55" t="s">
        <v>71</v>
      </c>
      <c r="AN5" s="55" t="s">
        <v>72</v>
      </c>
      <c r="AO5" s="55" t="s">
        <v>73</v>
      </c>
      <c r="AP5" s="55" t="s">
        <v>74</v>
      </c>
      <c r="AQ5" s="55" t="s">
        <v>75</v>
      </c>
      <c r="AR5" s="55" t="s">
        <v>76</v>
      </c>
      <c r="AS5" s="55" t="s">
        <v>77</v>
      </c>
      <c r="AT5" s="55" t="s">
        <v>78</v>
      </c>
      <c r="AU5" s="55" t="s">
        <v>79</v>
      </c>
      <c r="AV5" s="55" t="s">
        <v>80</v>
      </c>
      <c r="AW5" s="55" t="s">
        <v>70</v>
      </c>
      <c r="AX5" s="55" t="s">
        <v>71</v>
      </c>
      <c r="AY5" s="55" t="s">
        <v>72</v>
      </c>
      <c r="AZ5" s="55" t="s">
        <v>73</v>
      </c>
      <c r="BA5" s="55" t="s">
        <v>74</v>
      </c>
      <c r="BB5" s="55" t="s">
        <v>75</v>
      </c>
      <c r="BC5" s="55" t="s">
        <v>76</v>
      </c>
      <c r="BD5" s="55" t="s">
        <v>77</v>
      </c>
      <c r="BE5" s="55" t="s">
        <v>78</v>
      </c>
      <c r="BF5" s="55" t="s">
        <v>79</v>
      </c>
      <c r="BG5" s="55" t="s">
        <v>80</v>
      </c>
      <c r="BH5" s="55" t="s">
        <v>70</v>
      </c>
      <c r="BI5" s="55" t="s">
        <v>71</v>
      </c>
      <c r="BJ5" s="55" t="s">
        <v>72</v>
      </c>
      <c r="BK5" s="55" t="s">
        <v>73</v>
      </c>
      <c r="BL5" s="55" t="s">
        <v>74</v>
      </c>
      <c r="BM5" s="55" t="s">
        <v>75</v>
      </c>
      <c r="BN5" s="55" t="s">
        <v>76</v>
      </c>
      <c r="BO5" s="55" t="s">
        <v>77</v>
      </c>
      <c r="BP5" s="55" t="s">
        <v>78</v>
      </c>
      <c r="BQ5" s="55" t="s">
        <v>79</v>
      </c>
      <c r="BR5" s="55" t="s">
        <v>80</v>
      </c>
      <c r="BS5" s="55" t="s">
        <v>70</v>
      </c>
      <c r="BT5" s="55" t="s">
        <v>71</v>
      </c>
      <c r="BU5" s="55" t="s">
        <v>72</v>
      </c>
      <c r="BV5" s="55" t="s">
        <v>73</v>
      </c>
      <c r="BW5" s="55" t="s">
        <v>74</v>
      </c>
      <c r="BX5" s="55" t="s">
        <v>75</v>
      </c>
      <c r="BY5" s="55" t="s">
        <v>76</v>
      </c>
      <c r="BZ5" s="55" t="s">
        <v>77</v>
      </c>
      <c r="CA5" s="55" t="s">
        <v>78</v>
      </c>
      <c r="CB5" s="55" t="s">
        <v>79</v>
      </c>
      <c r="CC5" s="55" t="s">
        <v>80</v>
      </c>
      <c r="CD5" s="55" t="s">
        <v>70</v>
      </c>
      <c r="CE5" s="55" t="s">
        <v>71</v>
      </c>
      <c r="CF5" s="55" t="s">
        <v>72</v>
      </c>
      <c r="CG5" s="55" t="s">
        <v>73</v>
      </c>
      <c r="CH5" s="55" t="s">
        <v>74</v>
      </c>
      <c r="CI5" s="55" t="s">
        <v>75</v>
      </c>
      <c r="CJ5" s="55" t="s">
        <v>76</v>
      </c>
      <c r="CK5" s="55" t="s">
        <v>77</v>
      </c>
      <c r="CL5" s="55" t="s">
        <v>78</v>
      </c>
      <c r="CM5" s="55" t="s">
        <v>79</v>
      </c>
      <c r="CN5" s="55" t="s">
        <v>70</v>
      </c>
      <c r="CO5" s="55" t="s">
        <v>71</v>
      </c>
      <c r="CP5" s="55" t="s">
        <v>72</v>
      </c>
      <c r="CQ5" s="55" t="s">
        <v>73</v>
      </c>
      <c r="CR5" s="55" t="s">
        <v>74</v>
      </c>
      <c r="CS5" s="55" t="s">
        <v>75</v>
      </c>
      <c r="CT5" s="55" t="s">
        <v>76</v>
      </c>
      <c r="CU5" s="55" t="s">
        <v>77</v>
      </c>
      <c r="CV5" s="55" t="s">
        <v>78</v>
      </c>
      <c r="CW5" s="55" t="s">
        <v>79</v>
      </c>
      <c r="CX5" s="55" t="s">
        <v>70</v>
      </c>
      <c r="CY5" s="55" t="s">
        <v>71</v>
      </c>
      <c r="CZ5" s="55" t="s">
        <v>72</v>
      </c>
      <c r="DA5" s="55" t="s">
        <v>73</v>
      </c>
      <c r="DB5" s="55" t="s">
        <v>74</v>
      </c>
      <c r="DC5" s="55" t="s">
        <v>75</v>
      </c>
      <c r="DD5" s="55" t="s">
        <v>76</v>
      </c>
      <c r="DE5" s="55" t="s">
        <v>77</v>
      </c>
      <c r="DF5" s="55" t="s">
        <v>78</v>
      </c>
      <c r="DG5" s="55" t="s">
        <v>79</v>
      </c>
      <c r="DH5" s="55" t="s">
        <v>70</v>
      </c>
      <c r="DI5" s="55" t="s">
        <v>71</v>
      </c>
      <c r="DJ5" s="55" t="s">
        <v>72</v>
      </c>
      <c r="DK5" s="55" t="s">
        <v>73</v>
      </c>
      <c r="DL5" s="55" t="s">
        <v>74</v>
      </c>
      <c r="DM5" s="55" t="s">
        <v>75</v>
      </c>
      <c r="DN5" s="55" t="s">
        <v>76</v>
      </c>
      <c r="DO5" s="55" t="s">
        <v>77</v>
      </c>
      <c r="DP5" s="55" t="s">
        <v>78</v>
      </c>
      <c r="DQ5" s="55" t="s">
        <v>79</v>
      </c>
      <c r="DR5" s="55" t="s">
        <v>70</v>
      </c>
      <c r="DS5" s="55" t="s">
        <v>71</v>
      </c>
      <c r="DT5" s="55" t="s">
        <v>72</v>
      </c>
      <c r="DU5" s="55" t="s">
        <v>73</v>
      </c>
      <c r="DV5" s="55" t="s">
        <v>74</v>
      </c>
      <c r="DW5" s="55" t="s">
        <v>75</v>
      </c>
      <c r="DX5" s="55" t="s">
        <v>76</v>
      </c>
      <c r="DY5" s="55" t="s">
        <v>77</v>
      </c>
      <c r="DZ5" s="55" t="s">
        <v>78</v>
      </c>
      <c r="EA5" s="55" t="s">
        <v>79</v>
      </c>
      <c r="EB5" s="55" t="s">
        <v>70</v>
      </c>
      <c r="EC5" s="55" t="s">
        <v>71</v>
      </c>
      <c r="ED5" s="55" t="s">
        <v>72</v>
      </c>
      <c r="EE5" s="55" t="s">
        <v>73</v>
      </c>
      <c r="EF5" s="55" t="s">
        <v>74</v>
      </c>
      <c r="EG5" s="55" t="s">
        <v>81</v>
      </c>
      <c r="EH5" s="55" t="s">
        <v>82</v>
      </c>
      <c r="EI5" s="55" t="s">
        <v>83</v>
      </c>
      <c r="EJ5" s="55" t="s">
        <v>84</v>
      </c>
      <c r="EK5" s="55" t="s">
        <v>85</v>
      </c>
      <c r="EL5" s="55" t="s">
        <v>70</v>
      </c>
      <c r="EM5" s="55" t="s">
        <v>71</v>
      </c>
      <c r="EN5" s="55" t="s">
        <v>72</v>
      </c>
      <c r="EO5" s="55" t="s">
        <v>73</v>
      </c>
      <c r="EP5" s="55" t="s">
        <v>74</v>
      </c>
      <c r="EQ5" s="55" t="s">
        <v>81</v>
      </c>
      <c r="ER5" s="55" t="s">
        <v>82</v>
      </c>
      <c r="ES5" s="55" t="s">
        <v>83</v>
      </c>
      <c r="ET5" s="55" t="s">
        <v>84</v>
      </c>
      <c r="EU5" s="55" t="s">
        <v>85</v>
      </c>
      <c r="EV5" s="55" t="s">
        <v>70</v>
      </c>
      <c r="EW5" s="55" t="s">
        <v>71</v>
      </c>
      <c r="EX5" s="55" t="s">
        <v>72</v>
      </c>
      <c r="EY5" s="55" t="s">
        <v>73</v>
      </c>
      <c r="EZ5" s="55" t="s">
        <v>74</v>
      </c>
      <c r="FA5" s="55" t="s">
        <v>81</v>
      </c>
      <c r="FB5" s="55" t="s">
        <v>82</v>
      </c>
      <c r="FC5" s="55" t="s">
        <v>83</v>
      </c>
      <c r="FD5" s="55" t="s">
        <v>84</v>
      </c>
      <c r="FE5" s="55" t="s">
        <v>85</v>
      </c>
      <c r="FF5" s="55" t="s">
        <v>70</v>
      </c>
      <c r="FG5" s="55" t="s">
        <v>71</v>
      </c>
      <c r="FH5" s="55" t="s">
        <v>72</v>
      </c>
      <c r="FI5" s="55" t="s">
        <v>73</v>
      </c>
      <c r="FJ5" s="55" t="s">
        <v>74</v>
      </c>
      <c r="FK5" s="55" t="s">
        <v>75</v>
      </c>
      <c r="FL5" s="55" t="s">
        <v>76</v>
      </c>
      <c r="FM5" s="55" t="s">
        <v>77</v>
      </c>
      <c r="FN5" s="55" t="s">
        <v>78</v>
      </c>
      <c r="FO5" s="55" t="s">
        <v>79</v>
      </c>
    </row>
    <row r="6" spans="8:171" s="63" customFormat="1" x14ac:dyDescent="0.15">
      <c r="H6" s="43" t="s">
        <v>86</v>
      </c>
      <c r="I6" s="56" t="str">
        <f>I7</f>
        <v>2016</v>
      </c>
      <c r="J6" s="56" t="str">
        <f t="shared" ref="J6:AK6" si="3">J7</f>
        <v>412015</v>
      </c>
      <c r="K6" s="56" t="str">
        <f t="shared" si="3"/>
        <v>46</v>
      </c>
      <c r="L6" s="56" t="str">
        <f t="shared" si="3"/>
        <v>03</v>
      </c>
      <c r="M6" s="57" t="str">
        <f>M7</f>
        <v>3</v>
      </c>
      <c r="N6" s="57" t="str">
        <f>N7</f>
        <v>000</v>
      </c>
      <c r="O6" s="56" t="str">
        <f t="shared" si="3"/>
        <v>佐賀県　佐賀市</v>
      </c>
      <c r="P6" s="56" t="str">
        <f t="shared" si="3"/>
        <v>法適用</v>
      </c>
      <c r="Q6" s="56" t="str">
        <f t="shared" si="3"/>
        <v>交通事業</v>
      </c>
      <c r="R6" s="56" t="str">
        <f t="shared" si="3"/>
        <v>自動車運送事業</v>
      </c>
      <c r="S6" s="56" t="str">
        <f t="shared" si="3"/>
        <v/>
      </c>
      <c r="T6" s="58" t="str">
        <f t="shared" si="3"/>
        <v>-</v>
      </c>
      <c r="U6" s="58">
        <f t="shared" si="3"/>
        <v>176.3</v>
      </c>
      <c r="V6" s="59">
        <f t="shared" si="3"/>
        <v>2503</v>
      </c>
      <c r="W6" s="59">
        <f t="shared" si="3"/>
        <v>69</v>
      </c>
      <c r="X6" s="59">
        <f t="shared" si="3"/>
        <v>99</v>
      </c>
      <c r="Y6" s="58" t="str">
        <f>Y7</f>
        <v>-</v>
      </c>
      <c r="Z6" s="56" t="str">
        <f t="shared" si="3"/>
        <v>有</v>
      </c>
      <c r="AA6" s="56" t="str">
        <f t="shared" si="3"/>
        <v>無</v>
      </c>
      <c r="AB6" s="59">
        <f t="shared" si="3"/>
        <v>2677</v>
      </c>
      <c r="AC6" s="59">
        <f t="shared" si="3"/>
        <v>2718</v>
      </c>
      <c r="AD6" s="59">
        <f t="shared" si="3"/>
        <v>2638</v>
      </c>
      <c r="AE6" s="59">
        <f t="shared" si="3"/>
        <v>2718</v>
      </c>
      <c r="AF6" s="59">
        <f t="shared" si="3"/>
        <v>2805</v>
      </c>
      <c r="AG6" s="59">
        <f t="shared" si="3"/>
        <v>82931</v>
      </c>
      <c r="AH6" s="59">
        <f t="shared" si="3"/>
        <v>88658</v>
      </c>
      <c r="AI6" s="59">
        <f t="shared" si="3"/>
        <v>103353</v>
      </c>
      <c r="AJ6" s="59">
        <f t="shared" si="3"/>
        <v>101905</v>
      </c>
      <c r="AK6" s="59">
        <f t="shared" si="3"/>
        <v>104976</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x14ac:dyDescent="0.15">
      <c r="H7" s="43"/>
      <c r="I7" s="64" t="s">
        <v>87</v>
      </c>
      <c r="J7" s="64" t="s">
        <v>88</v>
      </c>
      <c r="K7" s="64" t="s">
        <v>89</v>
      </c>
      <c r="L7" s="64" t="s">
        <v>90</v>
      </c>
      <c r="M7" s="64" t="s">
        <v>91</v>
      </c>
      <c r="N7" s="64" t="s">
        <v>92</v>
      </c>
      <c r="O7" s="64" t="s">
        <v>93</v>
      </c>
      <c r="P7" s="64" t="s">
        <v>94</v>
      </c>
      <c r="Q7" s="64" t="s">
        <v>95</v>
      </c>
      <c r="R7" s="64" t="s">
        <v>96</v>
      </c>
      <c r="S7" s="64" t="s">
        <v>97</v>
      </c>
      <c r="T7" s="65" t="s">
        <v>98</v>
      </c>
      <c r="U7" s="65">
        <v>176.3</v>
      </c>
      <c r="V7" s="66">
        <v>2503</v>
      </c>
      <c r="W7" s="66">
        <v>69</v>
      </c>
      <c r="X7" s="66">
        <v>99</v>
      </c>
      <c r="Y7" s="65" t="s">
        <v>98</v>
      </c>
      <c r="Z7" s="64" t="s">
        <v>99</v>
      </c>
      <c r="AA7" s="64" t="s">
        <v>100</v>
      </c>
      <c r="AB7" s="66">
        <v>2677</v>
      </c>
      <c r="AC7" s="66">
        <v>2718</v>
      </c>
      <c r="AD7" s="66">
        <v>2638</v>
      </c>
      <c r="AE7" s="66">
        <v>2718</v>
      </c>
      <c r="AF7" s="66">
        <v>2805</v>
      </c>
      <c r="AG7" s="66">
        <v>82931</v>
      </c>
      <c r="AH7" s="66">
        <v>88658</v>
      </c>
      <c r="AI7" s="66">
        <v>103353</v>
      </c>
      <c r="AJ7" s="66">
        <v>101905</v>
      </c>
      <c r="AK7" s="66">
        <v>104976</v>
      </c>
      <c r="AL7" s="65">
        <v>97.2</v>
      </c>
      <c r="AM7" s="65">
        <v>98.3</v>
      </c>
      <c r="AN7" s="65">
        <v>99.2</v>
      </c>
      <c r="AO7" s="65">
        <v>102.2</v>
      </c>
      <c r="AP7" s="65">
        <v>100.5</v>
      </c>
      <c r="AQ7" s="65">
        <v>101.1</v>
      </c>
      <c r="AR7" s="65">
        <v>103</v>
      </c>
      <c r="AS7" s="65">
        <v>102.8</v>
      </c>
      <c r="AT7" s="65">
        <v>104.1</v>
      </c>
      <c r="AU7" s="65">
        <v>103.5</v>
      </c>
      <c r="AV7" s="65">
        <v>100</v>
      </c>
      <c r="AW7" s="65">
        <v>75.2</v>
      </c>
      <c r="AX7" s="65">
        <v>75.599999999999994</v>
      </c>
      <c r="AY7" s="65">
        <v>73.3</v>
      </c>
      <c r="AZ7" s="65">
        <v>76.3</v>
      </c>
      <c r="BA7" s="65">
        <v>74.8</v>
      </c>
      <c r="BB7" s="65">
        <v>90.9</v>
      </c>
      <c r="BC7" s="65">
        <v>93.5</v>
      </c>
      <c r="BD7" s="65">
        <v>93.3</v>
      </c>
      <c r="BE7" s="65">
        <v>95.5</v>
      </c>
      <c r="BF7" s="65">
        <v>94.2</v>
      </c>
      <c r="BG7" s="65">
        <v>100</v>
      </c>
      <c r="BH7" s="65">
        <v>65.3</v>
      </c>
      <c r="BI7" s="65">
        <v>103.8</v>
      </c>
      <c r="BJ7" s="65">
        <v>191.8</v>
      </c>
      <c r="BK7" s="65">
        <v>240.4</v>
      </c>
      <c r="BL7" s="65">
        <v>189.1</v>
      </c>
      <c r="BM7" s="65">
        <v>180.9</v>
      </c>
      <c r="BN7" s="65">
        <v>196.1</v>
      </c>
      <c r="BO7" s="65">
        <v>96.5</v>
      </c>
      <c r="BP7" s="65">
        <v>97.7</v>
      </c>
      <c r="BQ7" s="65">
        <v>100</v>
      </c>
      <c r="BR7" s="65">
        <v>100</v>
      </c>
      <c r="BS7" s="65">
        <v>11.1</v>
      </c>
      <c r="BT7" s="65">
        <v>0</v>
      </c>
      <c r="BU7" s="65">
        <v>0</v>
      </c>
      <c r="BV7" s="65">
        <v>0</v>
      </c>
      <c r="BW7" s="65">
        <v>0</v>
      </c>
      <c r="BX7" s="65">
        <v>80.8</v>
      </c>
      <c r="BY7" s="65">
        <v>76.599999999999994</v>
      </c>
      <c r="BZ7" s="65">
        <v>102.5</v>
      </c>
      <c r="CA7" s="65">
        <v>90.4</v>
      </c>
      <c r="CB7" s="65">
        <v>86.1</v>
      </c>
      <c r="CC7" s="65">
        <v>0</v>
      </c>
      <c r="CD7" s="65">
        <v>31</v>
      </c>
      <c r="CE7" s="65">
        <v>32.6</v>
      </c>
      <c r="CF7" s="65">
        <v>39.200000000000003</v>
      </c>
      <c r="CG7" s="65">
        <v>37.5</v>
      </c>
      <c r="CH7" s="65">
        <v>37.4</v>
      </c>
      <c r="CI7" s="65">
        <v>19.8</v>
      </c>
      <c r="CJ7" s="65">
        <v>17.7</v>
      </c>
      <c r="CK7" s="65">
        <v>15.7</v>
      </c>
      <c r="CL7" s="65">
        <v>13.6</v>
      </c>
      <c r="CM7" s="65">
        <v>14.6</v>
      </c>
      <c r="CN7" s="65">
        <v>324.3</v>
      </c>
      <c r="CO7" s="65">
        <v>319.10000000000002</v>
      </c>
      <c r="CP7" s="65">
        <v>373.7</v>
      </c>
      <c r="CQ7" s="65">
        <v>369.3</v>
      </c>
      <c r="CR7" s="65">
        <v>364.8</v>
      </c>
      <c r="CS7" s="65">
        <v>189.9</v>
      </c>
      <c r="CT7" s="65">
        <v>183</v>
      </c>
      <c r="CU7" s="65">
        <v>181.8</v>
      </c>
      <c r="CV7" s="65">
        <v>177.3</v>
      </c>
      <c r="CW7" s="65">
        <v>180</v>
      </c>
      <c r="CX7" s="65">
        <v>9.6</v>
      </c>
      <c r="CY7" s="65">
        <v>10.199999999999999</v>
      </c>
      <c r="CZ7" s="65">
        <v>10.5</v>
      </c>
      <c r="DA7" s="65">
        <v>10.199999999999999</v>
      </c>
      <c r="DB7" s="65">
        <v>10.3</v>
      </c>
      <c r="DC7" s="65">
        <v>10.4</v>
      </c>
      <c r="DD7" s="65">
        <v>9.6999999999999993</v>
      </c>
      <c r="DE7" s="65">
        <v>8.6999999999999993</v>
      </c>
      <c r="DF7" s="65">
        <v>7.7</v>
      </c>
      <c r="DG7" s="65">
        <v>8.1</v>
      </c>
      <c r="DH7" s="65">
        <v>0</v>
      </c>
      <c r="DI7" s="65">
        <v>0</v>
      </c>
      <c r="DJ7" s="65">
        <v>0</v>
      </c>
      <c r="DK7" s="65">
        <v>0</v>
      </c>
      <c r="DL7" s="65">
        <v>0</v>
      </c>
      <c r="DM7" s="65">
        <v>45.3</v>
      </c>
      <c r="DN7" s="65">
        <v>37.5</v>
      </c>
      <c r="DO7" s="65">
        <v>30.9</v>
      </c>
      <c r="DP7" s="65">
        <v>27</v>
      </c>
      <c r="DQ7" s="65">
        <v>22.5</v>
      </c>
      <c r="DR7" s="65">
        <v>42.5</v>
      </c>
      <c r="DS7" s="65">
        <v>42.3</v>
      </c>
      <c r="DT7" s="65">
        <v>82.6</v>
      </c>
      <c r="DU7" s="65">
        <v>83.9</v>
      </c>
      <c r="DV7" s="65">
        <v>75</v>
      </c>
      <c r="DW7" s="65">
        <v>68.400000000000006</v>
      </c>
      <c r="DX7" s="65">
        <v>69.7</v>
      </c>
      <c r="DY7" s="65">
        <v>79.3</v>
      </c>
      <c r="DZ7" s="65">
        <v>78.900000000000006</v>
      </c>
      <c r="EA7" s="65">
        <v>78.400000000000006</v>
      </c>
      <c r="EB7" s="67">
        <v>245.27</v>
      </c>
      <c r="EC7" s="67">
        <v>244.39</v>
      </c>
      <c r="ED7" s="67">
        <v>266.76</v>
      </c>
      <c r="EE7" s="67">
        <v>279.83999999999997</v>
      </c>
      <c r="EF7" s="67">
        <v>286.17</v>
      </c>
      <c r="EG7" s="67">
        <v>327.24</v>
      </c>
      <c r="EH7" s="67">
        <v>347.48</v>
      </c>
      <c r="EI7" s="67">
        <v>346.41</v>
      </c>
      <c r="EJ7" s="67">
        <v>360.52</v>
      </c>
      <c r="EK7" s="67">
        <v>364.17</v>
      </c>
      <c r="EL7" s="67">
        <v>333.39</v>
      </c>
      <c r="EM7" s="67">
        <v>333.37</v>
      </c>
      <c r="EN7" s="67">
        <v>386.46</v>
      </c>
      <c r="EO7" s="67">
        <v>372.24</v>
      </c>
      <c r="EP7" s="67">
        <v>388.02</v>
      </c>
      <c r="EQ7" s="67">
        <v>352.45</v>
      </c>
      <c r="ER7" s="67">
        <v>354.55</v>
      </c>
      <c r="ES7" s="67">
        <v>357.88</v>
      </c>
      <c r="ET7" s="67">
        <v>359.59</v>
      </c>
      <c r="EU7" s="67">
        <v>368.87</v>
      </c>
      <c r="EV7" s="67">
        <v>254.94</v>
      </c>
      <c r="EW7" s="67">
        <v>250.55</v>
      </c>
      <c r="EX7" s="67">
        <v>288.88</v>
      </c>
      <c r="EY7" s="67">
        <v>279.81</v>
      </c>
      <c r="EZ7" s="67">
        <v>292.58999999999997</v>
      </c>
      <c r="FA7" s="67">
        <v>190.5</v>
      </c>
      <c r="FB7" s="67">
        <v>190.61</v>
      </c>
      <c r="FC7" s="67">
        <v>195.78</v>
      </c>
      <c r="FD7" s="67">
        <v>202.13</v>
      </c>
      <c r="FE7" s="67">
        <v>209.39</v>
      </c>
      <c r="FF7" s="65">
        <v>7.5</v>
      </c>
      <c r="FG7" s="65">
        <v>8</v>
      </c>
      <c r="FH7" s="65">
        <v>7.7</v>
      </c>
      <c r="FI7" s="65">
        <v>7.5</v>
      </c>
      <c r="FJ7" s="65">
        <v>8</v>
      </c>
      <c r="FK7" s="65">
        <v>17</v>
      </c>
      <c r="FL7" s="65">
        <v>17.399999999999999</v>
      </c>
      <c r="FM7" s="65">
        <v>17.399999999999999</v>
      </c>
      <c r="FN7" s="65">
        <v>17.7</v>
      </c>
      <c r="FO7" s="65">
        <v>18</v>
      </c>
    </row>
    <row r="8" spans="8:171" x14ac:dyDescent="0.15">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x14ac:dyDescent="0.15">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x14ac:dyDescent="0.15">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75.2</v>
      </c>
      <c r="AW11" s="76">
        <f>AX7</f>
        <v>75.599999999999994</v>
      </c>
      <c r="AX11" s="76">
        <f>AY7</f>
        <v>73.3</v>
      </c>
      <c r="AY11" s="76">
        <f>AZ7</f>
        <v>76.3</v>
      </c>
      <c r="AZ11" s="76">
        <f>BA7</f>
        <v>74.8</v>
      </c>
      <c r="BA11" s="72"/>
      <c r="BB11" s="73"/>
      <c r="BC11" s="72"/>
      <c r="BD11" s="72"/>
      <c r="BE11" s="72"/>
      <c r="BF11" s="75" t="s">
        <v>109</v>
      </c>
      <c r="BG11" s="76">
        <f>BH7</f>
        <v>65.3</v>
      </c>
      <c r="BH11" s="76">
        <f>BI7</f>
        <v>103.8</v>
      </c>
      <c r="BI11" s="76">
        <f>BJ7</f>
        <v>191.8</v>
      </c>
      <c r="BJ11" s="76">
        <f>BK7</f>
        <v>240.4</v>
      </c>
      <c r="BK11" s="76">
        <f>BL7</f>
        <v>189.1</v>
      </c>
      <c r="BL11" s="72"/>
      <c r="BM11" s="72"/>
      <c r="BN11" s="72"/>
      <c r="BO11" s="72"/>
      <c r="BP11" s="72"/>
      <c r="BQ11" s="75" t="s">
        <v>108</v>
      </c>
      <c r="BR11" s="76">
        <f>BS7</f>
        <v>11.1</v>
      </c>
      <c r="BS11" s="76">
        <f>BT7</f>
        <v>0</v>
      </c>
      <c r="BT11" s="76">
        <f>BU7</f>
        <v>0</v>
      </c>
      <c r="BU11" s="76">
        <f>BV7</f>
        <v>0</v>
      </c>
      <c r="BV11" s="76">
        <f>BW7</f>
        <v>0</v>
      </c>
      <c r="BW11" s="72"/>
      <c r="BX11" s="72"/>
      <c r="BY11" s="72"/>
      <c r="BZ11" s="72"/>
      <c r="CA11" s="72"/>
      <c r="CB11" s="75" t="s">
        <v>110</v>
      </c>
      <c r="CC11" s="76">
        <f>CD7</f>
        <v>31</v>
      </c>
      <c r="CD11" s="76">
        <f>CE7</f>
        <v>32.6</v>
      </c>
      <c r="CE11" s="76">
        <f>CF7</f>
        <v>39.200000000000003</v>
      </c>
      <c r="CF11" s="76">
        <f>CG7</f>
        <v>37.5</v>
      </c>
      <c r="CG11" s="76">
        <f>CH7</f>
        <v>37.4</v>
      </c>
      <c r="CH11" s="72"/>
      <c r="CI11" s="72"/>
      <c r="CJ11" s="72"/>
      <c r="CK11" s="72"/>
      <c r="CL11" s="72"/>
      <c r="CM11" s="72"/>
      <c r="CN11" s="72"/>
      <c r="CO11" s="72"/>
      <c r="CP11" s="72"/>
      <c r="CQ11" s="72"/>
      <c r="CR11" s="72"/>
      <c r="CS11" s="72"/>
      <c r="CT11" s="72"/>
      <c r="CU11" s="72"/>
      <c r="CV11" s="75" t="s">
        <v>109</v>
      </c>
      <c r="CW11" s="76">
        <f>CX7</f>
        <v>9.6</v>
      </c>
      <c r="CX11" s="76">
        <f>CY7</f>
        <v>10.199999999999999</v>
      </c>
      <c r="CY11" s="76">
        <f>CZ7</f>
        <v>10.5</v>
      </c>
      <c r="CZ11" s="76">
        <f>DA7</f>
        <v>10.199999999999999</v>
      </c>
      <c r="DA11" s="76">
        <f>DB7</f>
        <v>10.3</v>
      </c>
      <c r="DB11" s="72"/>
      <c r="DC11" s="72"/>
      <c r="DD11" s="72"/>
      <c r="DE11" s="72"/>
      <c r="DF11" s="75" t="s">
        <v>109</v>
      </c>
      <c r="DG11" s="76">
        <f>DH7</f>
        <v>0</v>
      </c>
      <c r="DH11" s="76">
        <f>DI7</f>
        <v>0</v>
      </c>
      <c r="DI11" s="76">
        <f>DJ7</f>
        <v>0</v>
      </c>
      <c r="DJ11" s="76">
        <f>DK7</f>
        <v>0</v>
      </c>
      <c r="DK11" s="76">
        <f>DL7</f>
        <v>0</v>
      </c>
      <c r="DL11" s="72"/>
      <c r="DM11" s="72"/>
      <c r="DN11" s="72"/>
      <c r="DO11" s="72"/>
      <c r="DP11" s="75" t="s">
        <v>109</v>
      </c>
      <c r="DQ11" s="76">
        <f>DR7</f>
        <v>42.5</v>
      </c>
      <c r="DR11" s="76">
        <f>DS7</f>
        <v>42.3</v>
      </c>
      <c r="DS11" s="76">
        <f>DT7</f>
        <v>82.6</v>
      </c>
      <c r="DT11" s="76">
        <f>DU7</f>
        <v>83.9</v>
      </c>
      <c r="DU11" s="76">
        <f>DV7</f>
        <v>75</v>
      </c>
      <c r="DV11" s="72"/>
      <c r="DW11" s="72"/>
      <c r="DX11" s="72"/>
      <c r="DY11" s="72"/>
      <c r="DZ11" s="75" t="s">
        <v>109</v>
      </c>
      <c r="EA11" s="77">
        <f>EB7</f>
        <v>245.27</v>
      </c>
      <c r="EB11" s="77">
        <f>EC7</f>
        <v>244.39</v>
      </c>
      <c r="EC11" s="77">
        <f>ED7</f>
        <v>266.76</v>
      </c>
      <c r="ED11" s="77">
        <f>EE7</f>
        <v>279.83999999999997</v>
      </c>
      <c r="EE11" s="77">
        <f>EF7</f>
        <v>286.17</v>
      </c>
      <c r="EF11" s="72"/>
      <c r="EG11" s="72"/>
      <c r="EH11" s="72"/>
      <c r="EI11" s="72"/>
      <c r="EJ11" s="75" t="s">
        <v>109</v>
      </c>
      <c r="EK11" s="77">
        <f>EL7</f>
        <v>333.39</v>
      </c>
      <c r="EL11" s="77">
        <f>EM7</f>
        <v>333.37</v>
      </c>
      <c r="EM11" s="77">
        <f>EN7</f>
        <v>386.46</v>
      </c>
      <c r="EN11" s="77">
        <f>EO7</f>
        <v>372.24</v>
      </c>
      <c r="EO11" s="77">
        <f>EP7</f>
        <v>388.02</v>
      </c>
      <c r="EP11" s="72"/>
      <c r="EQ11" s="72"/>
      <c r="ER11" s="72"/>
      <c r="ES11" s="72"/>
      <c r="ET11" s="75" t="s">
        <v>109</v>
      </c>
      <c r="EU11" s="77">
        <f>EV7</f>
        <v>254.94</v>
      </c>
      <c r="EV11" s="77">
        <f>EW7</f>
        <v>250.55</v>
      </c>
      <c r="EW11" s="77">
        <f>EX7</f>
        <v>288.88</v>
      </c>
      <c r="EX11" s="77">
        <f>EY7</f>
        <v>279.81</v>
      </c>
      <c r="EY11" s="77">
        <f>EZ7</f>
        <v>292.58999999999997</v>
      </c>
      <c r="EZ11" s="72"/>
      <c r="FA11" s="72"/>
      <c r="FB11" s="72"/>
      <c r="FC11" s="72"/>
      <c r="FD11" s="75" t="s">
        <v>109</v>
      </c>
      <c r="FE11" s="76">
        <f>FF7</f>
        <v>7.5</v>
      </c>
      <c r="FF11" s="76">
        <f>FG7</f>
        <v>8</v>
      </c>
      <c r="FG11" s="76">
        <f>FH7</f>
        <v>7.7</v>
      </c>
      <c r="FH11" s="76">
        <f>FI7</f>
        <v>7.5</v>
      </c>
      <c r="FI11" s="76">
        <f>FJ7</f>
        <v>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109</v>
      </c>
      <c r="AK12" s="76">
        <f>AL7</f>
        <v>97.2</v>
      </c>
      <c r="AL12" s="76">
        <f>AM7</f>
        <v>98.3</v>
      </c>
      <c r="AM12" s="76">
        <f>AN7</f>
        <v>99.2</v>
      </c>
      <c r="AN12" s="76">
        <f>AO7</f>
        <v>102.2</v>
      </c>
      <c r="AO12" s="76">
        <f>AP7</f>
        <v>100.5</v>
      </c>
      <c r="AP12" s="72"/>
      <c r="AQ12" s="72"/>
      <c r="AR12" s="72"/>
      <c r="AS12" s="72"/>
      <c r="AT12" s="72"/>
      <c r="AU12" s="75" t="s">
        <v>111</v>
      </c>
      <c r="AV12" s="76">
        <f>BB7</f>
        <v>90.9</v>
      </c>
      <c r="AW12" s="76">
        <f>BC7</f>
        <v>93.5</v>
      </c>
      <c r="AX12" s="76">
        <f>BD7</f>
        <v>93.3</v>
      </c>
      <c r="AY12" s="76">
        <f>BE7</f>
        <v>95.5</v>
      </c>
      <c r="AZ12" s="76">
        <f>BF7</f>
        <v>94.2</v>
      </c>
      <c r="BA12" s="72"/>
      <c r="BB12" s="73"/>
      <c r="BC12" s="72"/>
      <c r="BD12" s="72"/>
      <c r="BE12" s="72"/>
      <c r="BF12" s="75" t="s">
        <v>111</v>
      </c>
      <c r="BG12" s="76">
        <f>BM7</f>
        <v>180.9</v>
      </c>
      <c r="BH12" s="76">
        <f>BN7</f>
        <v>196.1</v>
      </c>
      <c r="BI12" s="76">
        <f>BO7</f>
        <v>96.5</v>
      </c>
      <c r="BJ12" s="76">
        <f>BP7</f>
        <v>97.7</v>
      </c>
      <c r="BK12" s="76">
        <f>BQ7</f>
        <v>100</v>
      </c>
      <c r="BL12" s="72"/>
      <c r="BM12" s="72"/>
      <c r="BN12" s="72"/>
      <c r="BO12" s="72"/>
      <c r="BP12" s="72"/>
      <c r="BQ12" s="75" t="s">
        <v>111</v>
      </c>
      <c r="BR12" s="76">
        <f>BX7</f>
        <v>80.8</v>
      </c>
      <c r="BS12" s="76">
        <f>BY7</f>
        <v>76.599999999999994</v>
      </c>
      <c r="BT12" s="76">
        <f>BZ7</f>
        <v>102.5</v>
      </c>
      <c r="BU12" s="76">
        <f>CA7</f>
        <v>90.4</v>
      </c>
      <c r="BV12" s="76">
        <f>CB7</f>
        <v>86.1</v>
      </c>
      <c r="BW12" s="72"/>
      <c r="BX12" s="72"/>
      <c r="BY12" s="72"/>
      <c r="BZ12" s="72"/>
      <c r="CA12" s="72"/>
      <c r="CB12" s="75" t="s">
        <v>112</v>
      </c>
      <c r="CC12" s="76">
        <f>CN7</f>
        <v>324.3</v>
      </c>
      <c r="CD12" s="76">
        <f>CO7</f>
        <v>319.10000000000002</v>
      </c>
      <c r="CE12" s="76">
        <f>CP7</f>
        <v>373.7</v>
      </c>
      <c r="CF12" s="76">
        <f>CQ7</f>
        <v>369.3</v>
      </c>
      <c r="CG12" s="76">
        <f>CR7</f>
        <v>364.8</v>
      </c>
      <c r="CH12" s="72"/>
      <c r="CI12" s="72"/>
      <c r="CJ12" s="72"/>
      <c r="CK12" s="72"/>
      <c r="CL12" s="72"/>
      <c r="CM12" s="72"/>
      <c r="CN12" s="72"/>
      <c r="CO12" s="72"/>
      <c r="CP12" s="72"/>
      <c r="CQ12" s="72"/>
      <c r="CR12" s="72"/>
      <c r="CS12" s="72"/>
      <c r="CT12" s="72"/>
      <c r="CU12" s="72"/>
      <c r="CV12" s="75" t="s">
        <v>111</v>
      </c>
      <c r="CW12" s="76">
        <f>DC7</f>
        <v>10.4</v>
      </c>
      <c r="CX12" s="76">
        <f>DD7</f>
        <v>9.6999999999999993</v>
      </c>
      <c r="CY12" s="76">
        <f>DE7</f>
        <v>8.6999999999999993</v>
      </c>
      <c r="CZ12" s="76">
        <f>DF7</f>
        <v>7.7</v>
      </c>
      <c r="DA12" s="76">
        <f>DG7</f>
        <v>8.1</v>
      </c>
      <c r="DB12" s="72"/>
      <c r="DC12" s="72"/>
      <c r="DD12" s="72"/>
      <c r="DE12" s="72"/>
      <c r="DF12" s="75" t="s">
        <v>111</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113</v>
      </c>
      <c r="EA12" s="77">
        <f>EG7</f>
        <v>327.24</v>
      </c>
      <c r="EB12" s="77">
        <f>EH7</f>
        <v>347.48</v>
      </c>
      <c r="EC12" s="77">
        <f>EI7</f>
        <v>346.41</v>
      </c>
      <c r="ED12" s="77">
        <f>EJ7</f>
        <v>360.52</v>
      </c>
      <c r="EE12" s="77">
        <f>EK7</f>
        <v>364.17</v>
      </c>
      <c r="EF12" s="72"/>
      <c r="EG12" s="72"/>
      <c r="EH12" s="72"/>
      <c r="EI12" s="72"/>
      <c r="EJ12" s="75" t="s">
        <v>113</v>
      </c>
      <c r="EK12" s="77">
        <f>EQ7</f>
        <v>352.45</v>
      </c>
      <c r="EL12" s="77">
        <f>ER7</f>
        <v>354.55</v>
      </c>
      <c r="EM12" s="77">
        <f>ES7</f>
        <v>357.88</v>
      </c>
      <c r="EN12" s="77">
        <f>ET7</f>
        <v>359.59</v>
      </c>
      <c r="EO12" s="77">
        <f>EU7</f>
        <v>368.87</v>
      </c>
      <c r="EP12" s="72"/>
      <c r="EQ12" s="72"/>
      <c r="ER12" s="72"/>
      <c r="ES12" s="72"/>
      <c r="ET12" s="75" t="s">
        <v>113</v>
      </c>
      <c r="EU12" s="77">
        <f>FA7</f>
        <v>190.5</v>
      </c>
      <c r="EV12" s="77">
        <f>FB7</f>
        <v>190.61</v>
      </c>
      <c r="EW12" s="77">
        <f>FC7</f>
        <v>195.78</v>
      </c>
      <c r="EX12" s="77">
        <f>FD7</f>
        <v>202.13</v>
      </c>
      <c r="EY12" s="77">
        <f>FE7</f>
        <v>209.39</v>
      </c>
      <c r="EZ12" s="72"/>
      <c r="FA12" s="72"/>
      <c r="FB12" s="72"/>
      <c r="FC12" s="72"/>
      <c r="FD12" s="75" t="s">
        <v>114</v>
      </c>
      <c r="FE12" s="76">
        <f>FK7</f>
        <v>17</v>
      </c>
      <c r="FF12" s="76">
        <f>FL7</f>
        <v>17.399999999999999</v>
      </c>
      <c r="FG12" s="76">
        <f>FM7</f>
        <v>17.399999999999999</v>
      </c>
      <c r="FH12" s="76">
        <f>FN7</f>
        <v>17.7</v>
      </c>
      <c r="FI12" s="76">
        <f>FO7</f>
        <v>18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111</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115</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116</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117</v>
      </c>
      <c r="AV15" s="70"/>
      <c r="AW15" s="70"/>
      <c r="AX15" s="70"/>
      <c r="AY15" s="70"/>
      <c r="AZ15" s="70"/>
      <c r="BA15" s="2"/>
      <c r="BB15" s="68"/>
      <c r="BC15" s="2"/>
      <c r="BD15" s="2"/>
      <c r="BE15" s="2"/>
      <c r="BF15" s="68" t="s">
        <v>117</v>
      </c>
      <c r="BG15" s="70"/>
      <c r="BH15" s="70"/>
      <c r="BI15" s="70"/>
      <c r="BJ15" s="70"/>
      <c r="BK15" s="70"/>
      <c r="BL15" s="2"/>
      <c r="BM15" s="2"/>
      <c r="BN15" s="2"/>
      <c r="BO15" s="2"/>
      <c r="BP15" s="2"/>
      <c r="BQ15" s="68" t="s">
        <v>117</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117</v>
      </c>
      <c r="CW15" s="70"/>
      <c r="CX15" s="70"/>
      <c r="CY15" s="70"/>
      <c r="CZ15" s="70"/>
      <c r="DA15" s="70"/>
      <c r="DB15" s="2"/>
      <c r="DC15" s="2"/>
      <c r="DD15" s="2"/>
      <c r="DE15" s="2"/>
      <c r="DF15" s="68" t="s">
        <v>117</v>
      </c>
      <c r="DG15" s="70"/>
      <c r="DH15" s="70"/>
      <c r="DI15" s="70"/>
      <c r="DJ15" s="70"/>
      <c r="DK15" s="70"/>
      <c r="DL15" s="2"/>
      <c r="DM15" s="2"/>
      <c r="DN15" s="2"/>
      <c r="DO15" s="2"/>
      <c r="DP15" s="68" t="s">
        <v>117</v>
      </c>
      <c r="DQ15" s="70"/>
      <c r="DR15" s="70"/>
      <c r="DS15" s="70"/>
      <c r="DT15" s="70"/>
      <c r="DU15" s="70"/>
      <c r="DV15" s="2"/>
      <c r="DW15" s="2"/>
      <c r="DX15" s="2"/>
      <c r="DY15" s="2"/>
      <c r="DZ15" s="68" t="s">
        <v>117</v>
      </c>
      <c r="EA15" s="70"/>
      <c r="EB15" s="70"/>
      <c r="EC15" s="70"/>
      <c r="ED15" s="70"/>
      <c r="EE15" s="70"/>
      <c r="EF15" s="2"/>
      <c r="EG15" s="2"/>
      <c r="EH15" s="2"/>
      <c r="EI15" s="2"/>
      <c r="EJ15" s="68" t="s">
        <v>117</v>
      </c>
      <c r="EK15" s="70"/>
      <c r="EL15" s="70"/>
      <c r="EM15" s="70"/>
      <c r="EN15" s="70"/>
      <c r="EO15" s="70"/>
      <c r="EP15" s="2"/>
      <c r="EQ15" s="2"/>
      <c r="ER15" s="2"/>
      <c r="ES15" s="2"/>
      <c r="ET15" s="68" t="s">
        <v>117</v>
      </c>
      <c r="EU15" s="70"/>
      <c r="EV15" s="70"/>
      <c r="EW15" s="70"/>
      <c r="EX15" s="70"/>
      <c r="EY15" s="70"/>
      <c r="EZ15" s="2"/>
      <c r="FA15" s="2"/>
      <c r="FB15" s="2"/>
      <c r="FC15" s="2"/>
      <c r="FD15" s="68" t="s">
        <v>117</v>
      </c>
      <c r="FE15" s="70"/>
      <c r="FF15" s="70"/>
      <c r="FG15" s="70"/>
      <c r="FH15" s="70"/>
      <c r="FI15" s="70"/>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117</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117</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75.2</v>
      </c>
      <c r="AW17" s="80">
        <f>IF(AX7="-",NA(),AX7)</f>
        <v>75.599999999999994</v>
      </c>
      <c r="AX17" s="80">
        <f>IF(AY7="-",NA(),AY7)</f>
        <v>73.3</v>
      </c>
      <c r="AY17" s="80">
        <f>IF(AZ7="-",NA(),AZ7)</f>
        <v>76.3</v>
      </c>
      <c r="AZ17" s="80">
        <f>IF(BA7="-",NA(),BA7)</f>
        <v>74.8</v>
      </c>
      <c r="BA17" s="2"/>
      <c r="BB17" s="68"/>
      <c r="BC17" s="2"/>
      <c r="BD17" s="2"/>
      <c r="BE17" s="2"/>
      <c r="BF17" s="79" t="s">
        <v>108</v>
      </c>
      <c r="BG17" s="80">
        <f>IF(BH7="-",NA(),BH7)</f>
        <v>65.3</v>
      </c>
      <c r="BH17" s="80">
        <f>IF(BI7="-",NA(),BI7)</f>
        <v>103.8</v>
      </c>
      <c r="BI17" s="80">
        <f>IF(BJ7="-",NA(),BJ7)</f>
        <v>191.8</v>
      </c>
      <c r="BJ17" s="80">
        <f>IF(BK7="-",NA(),BK7)</f>
        <v>240.4</v>
      </c>
      <c r="BK17" s="80">
        <f>IF(BL7="-",NA(),BL7)</f>
        <v>189.1</v>
      </c>
      <c r="BL17" s="2"/>
      <c r="BM17" s="2"/>
      <c r="BN17" s="2"/>
      <c r="BO17" s="2"/>
      <c r="BP17" s="2"/>
      <c r="BQ17" s="79" t="s">
        <v>108</v>
      </c>
      <c r="BR17" s="80">
        <f>IF(BS7="-",NA(),BS7)</f>
        <v>11.1</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9.6</v>
      </c>
      <c r="CX17" s="80">
        <f>IF(CY7="-",NA(),CY7)</f>
        <v>10.199999999999999</v>
      </c>
      <c r="CY17" s="80">
        <f>IF(CZ7="-",NA(),CZ7)</f>
        <v>10.5</v>
      </c>
      <c r="CZ17" s="80">
        <f>IF(DA7="-",NA(),DA7)</f>
        <v>10.199999999999999</v>
      </c>
      <c r="DA17" s="80">
        <f>IF(DB7="-",NA(),DB7)</f>
        <v>10.3</v>
      </c>
      <c r="DB17" s="2"/>
      <c r="DC17" s="2"/>
      <c r="DD17" s="2"/>
      <c r="DE17" s="2"/>
      <c r="DF17" s="79" t="s">
        <v>108</v>
      </c>
      <c r="DG17" s="80">
        <f>IF(DH7="-",NA(),DH7)</f>
        <v>0</v>
      </c>
      <c r="DH17" s="80">
        <f>IF(DI7="-",NA(),DI7)</f>
        <v>0</v>
      </c>
      <c r="DI17" s="80">
        <f>IF(DJ7="-",NA(),DJ7)</f>
        <v>0</v>
      </c>
      <c r="DJ17" s="80">
        <f>IF(DK7="-",NA(),DK7)</f>
        <v>0</v>
      </c>
      <c r="DK17" s="80">
        <f>IF(DL7="-",NA(),DL7)</f>
        <v>0</v>
      </c>
      <c r="DL17" s="2"/>
      <c r="DM17" s="2"/>
      <c r="DN17" s="2"/>
      <c r="DO17" s="2"/>
      <c r="DP17" s="79" t="s">
        <v>108</v>
      </c>
      <c r="DQ17" s="80">
        <f>IF(DR7="-",NA(),DR7)</f>
        <v>42.5</v>
      </c>
      <c r="DR17" s="80">
        <f>IF(DS7="-",NA(),DS7)</f>
        <v>42.3</v>
      </c>
      <c r="DS17" s="80">
        <f>IF(DT7="-",NA(),DT7)</f>
        <v>82.6</v>
      </c>
      <c r="DT17" s="80">
        <f>IF(DU7="-",NA(),DU7)</f>
        <v>83.9</v>
      </c>
      <c r="DU17" s="80">
        <f>IF(DV7="-",NA(),DV7)</f>
        <v>75</v>
      </c>
      <c r="DV17" s="2"/>
      <c r="DW17" s="2"/>
      <c r="DX17" s="2"/>
      <c r="DY17" s="2"/>
      <c r="DZ17" s="79" t="s">
        <v>108</v>
      </c>
      <c r="EA17" s="81">
        <f>IF(EB7="-",NA(),EB7)</f>
        <v>245.27</v>
      </c>
      <c r="EB17" s="81">
        <f>IF(EC7="-",NA(),EC7)</f>
        <v>244.39</v>
      </c>
      <c r="EC17" s="81">
        <f>IF(ED7="-",NA(),ED7)</f>
        <v>266.76</v>
      </c>
      <c r="ED17" s="81">
        <f>IF(EE7="-",NA(),EE7)</f>
        <v>279.83999999999997</v>
      </c>
      <c r="EE17" s="81">
        <f>IF(EF7="-",NA(),EF7)</f>
        <v>286.17</v>
      </c>
      <c r="EF17" s="2"/>
      <c r="EG17" s="2"/>
      <c r="EH17" s="2"/>
      <c r="EI17" s="2"/>
      <c r="EJ17" s="79" t="s">
        <v>108</v>
      </c>
      <c r="EK17" s="81">
        <f>IF(EL7="-",NA(),EL7)</f>
        <v>333.39</v>
      </c>
      <c r="EL17" s="81">
        <f>IF(EM7="-",NA(),EM7)</f>
        <v>333.37</v>
      </c>
      <c r="EM17" s="81">
        <f>IF(EN7="-",NA(),EN7)</f>
        <v>386.46</v>
      </c>
      <c r="EN17" s="81">
        <f>IF(EO7="-",NA(),EO7)</f>
        <v>372.24</v>
      </c>
      <c r="EO17" s="81">
        <f>IF(EP7="-",NA(),EP7)</f>
        <v>388.02</v>
      </c>
      <c r="EP17" s="2"/>
      <c r="EQ17" s="2"/>
      <c r="ER17" s="2"/>
      <c r="ES17" s="2"/>
      <c r="ET17" s="79" t="s">
        <v>108</v>
      </c>
      <c r="EU17" s="81">
        <f>IF(EV7="-",NA(),EV7)</f>
        <v>254.94</v>
      </c>
      <c r="EV17" s="81">
        <f>IF(EW7="-",NA(),EW7)</f>
        <v>250.55</v>
      </c>
      <c r="EW17" s="81">
        <f>IF(EX7="-",NA(),EX7)</f>
        <v>288.88</v>
      </c>
      <c r="EX17" s="81">
        <f>IF(EY7="-",NA(),EY7)</f>
        <v>279.81</v>
      </c>
      <c r="EY17" s="81">
        <f>IF(EZ7="-",NA(),EZ7)</f>
        <v>292.58999999999997</v>
      </c>
      <c r="EZ17" s="2"/>
      <c r="FA17" s="2"/>
      <c r="FB17" s="2"/>
      <c r="FC17" s="2"/>
      <c r="FD17" s="79" t="s">
        <v>108</v>
      </c>
      <c r="FE17" s="80">
        <f>IF(FF7="-",NA(),FF7)</f>
        <v>7.5</v>
      </c>
      <c r="FF17" s="80">
        <f>IF(FG7="-",NA(),FG7)</f>
        <v>8</v>
      </c>
      <c r="FG17" s="80">
        <f>IF(FH7="-",NA(),FH7)</f>
        <v>7.7</v>
      </c>
      <c r="FH17" s="80">
        <f>IF(FI7="-",NA(),FI7)</f>
        <v>7.5</v>
      </c>
      <c r="FI17" s="80">
        <f>IF(FJ7="-",NA(),FJ7)</f>
        <v>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97.2</v>
      </c>
      <c r="AL18" s="80">
        <f>IF(AM7="-",NA(),AM7)</f>
        <v>98.3</v>
      </c>
      <c r="AM18" s="80">
        <f>IF(AN7="-",NA(),AN7)</f>
        <v>99.2</v>
      </c>
      <c r="AN18" s="80">
        <f>IF(AO7="-",NA(),AO7)</f>
        <v>102.2</v>
      </c>
      <c r="AO18" s="80">
        <f>IF(AP7="-",NA(),AP7)</f>
        <v>100.5</v>
      </c>
      <c r="AP18" s="2"/>
      <c r="AQ18" s="2"/>
      <c r="AR18" s="2"/>
      <c r="AS18" s="2"/>
      <c r="AT18" s="2"/>
      <c r="AU18" s="79" t="s">
        <v>113</v>
      </c>
      <c r="AV18" s="80">
        <f>IF(BB7="-",NA(),BB7)</f>
        <v>90.9</v>
      </c>
      <c r="AW18" s="80">
        <f>IF(BC7="-",NA(),BC7)</f>
        <v>93.5</v>
      </c>
      <c r="AX18" s="80">
        <f>IF(BD7="-",NA(),BD7)</f>
        <v>93.3</v>
      </c>
      <c r="AY18" s="80">
        <f>IF(BE7="-",NA(),BE7)</f>
        <v>95.5</v>
      </c>
      <c r="AZ18" s="80">
        <f>IF(BF7="-",NA(),BF7)</f>
        <v>94.2</v>
      </c>
      <c r="BA18" s="2"/>
      <c r="BB18" s="2"/>
      <c r="BC18" s="2"/>
      <c r="BD18" s="2"/>
      <c r="BE18" s="2"/>
      <c r="BF18" s="79" t="s">
        <v>113</v>
      </c>
      <c r="BG18" s="80">
        <f>IF(BM7="-",NA(),BM7)</f>
        <v>180.9</v>
      </c>
      <c r="BH18" s="80">
        <f>IF(BN7="-",NA(),BN7)</f>
        <v>196.1</v>
      </c>
      <c r="BI18" s="80">
        <f>IF(BO7="-",NA(),BO7)</f>
        <v>96.5</v>
      </c>
      <c r="BJ18" s="80">
        <f>IF(BP7="-",NA(),BP7)</f>
        <v>97.7</v>
      </c>
      <c r="BK18" s="80">
        <f>IF(BQ7="-",NA(),BQ7)</f>
        <v>100</v>
      </c>
      <c r="BL18" s="2"/>
      <c r="BM18" s="2"/>
      <c r="BN18" s="2"/>
      <c r="BO18" s="2"/>
      <c r="BP18" s="2"/>
      <c r="BQ18" s="79" t="s">
        <v>113</v>
      </c>
      <c r="BR18" s="80">
        <f>IF(BX7="-",NA(),BX7)</f>
        <v>80.8</v>
      </c>
      <c r="BS18" s="80">
        <f>IF(BY7="-",NA(),BY7)</f>
        <v>76.599999999999994</v>
      </c>
      <c r="BT18" s="80">
        <f>IF(BZ7="-",NA(),BZ7)</f>
        <v>102.5</v>
      </c>
      <c r="BU18" s="80">
        <f>IF(CA7="-",NA(),CA7)</f>
        <v>90.4</v>
      </c>
      <c r="BV18" s="80">
        <f>IF(CB7="-",NA(),CB7)</f>
        <v>86.1</v>
      </c>
      <c r="BW18" s="2"/>
      <c r="BX18" s="2"/>
      <c r="BY18" s="2"/>
      <c r="BZ18" s="2"/>
      <c r="CA18" s="2"/>
      <c r="CB18" s="82" t="s">
        <v>110</v>
      </c>
      <c r="CC18" s="80">
        <f>IF(CC11="-",NA(),CC11)</f>
        <v>31</v>
      </c>
      <c r="CD18" s="80">
        <f t="shared" ref="CD18:CG18" si="4">IF(CD11="-",NA(),CD11)</f>
        <v>32.6</v>
      </c>
      <c r="CE18" s="80">
        <f t="shared" si="4"/>
        <v>39.200000000000003</v>
      </c>
      <c r="CF18" s="80">
        <f t="shared" si="4"/>
        <v>37.5</v>
      </c>
      <c r="CG18" s="80">
        <f t="shared" si="4"/>
        <v>37.4</v>
      </c>
      <c r="CH18" s="2"/>
      <c r="CI18" s="2"/>
      <c r="CJ18" s="2"/>
      <c r="CK18" s="2"/>
      <c r="CL18" s="2"/>
      <c r="CM18" s="2"/>
      <c r="CN18" s="2"/>
      <c r="CO18" s="2"/>
      <c r="CP18" s="2"/>
      <c r="CQ18" s="2"/>
      <c r="CR18" s="2"/>
      <c r="CS18" s="2"/>
      <c r="CT18" s="2"/>
      <c r="CU18" s="2"/>
      <c r="CV18" s="79" t="s">
        <v>113</v>
      </c>
      <c r="CW18" s="80">
        <f>IF(DC7="-",NA(),DC7)</f>
        <v>10.4</v>
      </c>
      <c r="CX18" s="80">
        <f>IF(DD7="-",NA(),DD7)</f>
        <v>9.6999999999999993</v>
      </c>
      <c r="CY18" s="80">
        <f>IF(DE7="-",NA(),DE7)</f>
        <v>8.6999999999999993</v>
      </c>
      <c r="CZ18" s="80">
        <f>IF(DF7="-",NA(),DF7)</f>
        <v>7.7</v>
      </c>
      <c r="DA18" s="80">
        <f>IF(DG7="-",NA(),DG7)</f>
        <v>8.1</v>
      </c>
      <c r="DB18" s="2"/>
      <c r="DC18" s="2"/>
      <c r="DD18" s="2"/>
      <c r="DE18" s="2"/>
      <c r="DF18" s="79" t="s">
        <v>113</v>
      </c>
      <c r="DG18" s="80">
        <f>IF(DM7="-",NA(),DM7)</f>
        <v>45.3</v>
      </c>
      <c r="DH18" s="80">
        <f>IF(DN7="-",NA(),DN7)</f>
        <v>37.5</v>
      </c>
      <c r="DI18" s="80">
        <f>IF(DO7="-",NA(),DO7)</f>
        <v>30.9</v>
      </c>
      <c r="DJ18" s="80">
        <f>IF(DP7="-",NA(),DP7)</f>
        <v>27</v>
      </c>
      <c r="DK18" s="80">
        <f>IF(DQ7="-",NA(),DQ7)</f>
        <v>22.5</v>
      </c>
      <c r="DL18" s="2"/>
      <c r="DM18" s="2"/>
      <c r="DN18" s="2"/>
      <c r="DO18" s="2"/>
      <c r="DP18" s="79" t="s">
        <v>113</v>
      </c>
      <c r="DQ18" s="80">
        <f>IF(DW7="-",NA(),DW7)</f>
        <v>68.400000000000006</v>
      </c>
      <c r="DR18" s="80">
        <f>IF(DX7="-",NA(),DX7)</f>
        <v>69.7</v>
      </c>
      <c r="DS18" s="80">
        <f>IF(DY7="-",NA(),DY7)</f>
        <v>79.3</v>
      </c>
      <c r="DT18" s="80">
        <f>IF(DZ7="-",NA(),DZ7)</f>
        <v>78.900000000000006</v>
      </c>
      <c r="DU18" s="80">
        <f>IF(EA7="-",NA(),EA7)</f>
        <v>78.400000000000006</v>
      </c>
      <c r="DV18" s="2"/>
      <c r="DW18" s="2"/>
      <c r="DX18" s="2"/>
      <c r="DY18" s="2"/>
      <c r="DZ18" s="79" t="s">
        <v>113</v>
      </c>
      <c r="EA18" s="81">
        <f>IF(EG7="-",NA(),EG7)</f>
        <v>327.24</v>
      </c>
      <c r="EB18" s="81">
        <f>IF(EH7="-",NA(),EH7)</f>
        <v>347.48</v>
      </c>
      <c r="EC18" s="81">
        <f>IF(EI7="-",NA(),EI7)</f>
        <v>346.41</v>
      </c>
      <c r="ED18" s="81">
        <f>IF(EJ7="-",NA(),EJ7)</f>
        <v>360.52</v>
      </c>
      <c r="EE18" s="81">
        <f>IF(EK7="-",NA(),EK7)</f>
        <v>364.17</v>
      </c>
      <c r="EF18" s="2"/>
      <c r="EG18" s="2"/>
      <c r="EH18" s="2"/>
      <c r="EI18" s="2"/>
      <c r="EJ18" s="79" t="s">
        <v>113</v>
      </c>
      <c r="EK18" s="81">
        <f>IF(EQ7="-",NA(),EQ7)</f>
        <v>352.45</v>
      </c>
      <c r="EL18" s="81">
        <f>IF(ER7="-",NA(),ER7)</f>
        <v>354.55</v>
      </c>
      <c r="EM18" s="81">
        <f>IF(ES7="-",NA(),ES7)</f>
        <v>357.88</v>
      </c>
      <c r="EN18" s="81">
        <f>IF(ET7="-",NA(),ET7)</f>
        <v>359.59</v>
      </c>
      <c r="EO18" s="81">
        <f>IF(EU7="-",NA(),EU7)</f>
        <v>368.87</v>
      </c>
      <c r="EP18" s="2"/>
      <c r="EQ18" s="2"/>
      <c r="ER18" s="2"/>
      <c r="ES18" s="2"/>
      <c r="ET18" s="79" t="s">
        <v>113</v>
      </c>
      <c r="EU18" s="81">
        <f>IF(FA7="-",NA(),FA7)</f>
        <v>190.5</v>
      </c>
      <c r="EV18" s="81">
        <f>IF(FB7="-",NA(),FB7)</f>
        <v>190.61</v>
      </c>
      <c r="EW18" s="81">
        <f>IF(FC7="-",NA(),FC7)</f>
        <v>195.78</v>
      </c>
      <c r="EX18" s="81">
        <f>IF(FD7="-",NA(),FD7)</f>
        <v>202.13</v>
      </c>
      <c r="EY18" s="81">
        <f>IF(FE7="-",NA(),FE7)</f>
        <v>209.39</v>
      </c>
      <c r="EZ18" s="2"/>
      <c r="FA18" s="2"/>
      <c r="FB18" s="2"/>
      <c r="FC18" s="2"/>
      <c r="FD18" s="79" t="s">
        <v>113</v>
      </c>
      <c r="FE18" s="80">
        <f>IF(FK7="-",NA(),FK7)</f>
        <v>17</v>
      </c>
      <c r="FF18" s="80">
        <f>IF(FL7="-",NA(),FL7)</f>
        <v>17.399999999999999</v>
      </c>
      <c r="FG18" s="80">
        <f>IF(FM7="-",NA(),FM7)</f>
        <v>17.399999999999999</v>
      </c>
      <c r="FH18" s="80">
        <f>IF(FN7="-",NA(),FN7)</f>
        <v>17.7</v>
      </c>
      <c r="FI18" s="80">
        <f>IF(FO7="-",NA(),FO7)</f>
        <v>18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113</v>
      </c>
      <c r="AK19" s="80">
        <f>IF(AQ7="-",NA(),AQ7)</f>
        <v>101.1</v>
      </c>
      <c r="AL19" s="80">
        <f>IF(AR7="-",NA(),AR7)</f>
        <v>103</v>
      </c>
      <c r="AM19" s="80">
        <f>IF(AS7="-",NA(),AS7)</f>
        <v>102.8</v>
      </c>
      <c r="AN19" s="80">
        <f>IF(AT7="-",NA(),AT7)</f>
        <v>104.1</v>
      </c>
      <c r="AO19" s="80">
        <f>IF(AU7="-",NA(),AU7)</f>
        <v>103.5</v>
      </c>
      <c r="AP19" s="2"/>
      <c r="AQ19" s="2"/>
      <c r="AR19" s="2"/>
      <c r="AS19" s="2"/>
      <c r="AT19" s="2"/>
      <c r="AU19" s="79" t="s">
        <v>118</v>
      </c>
      <c r="AV19" s="83">
        <f>$BG$7</f>
        <v>100</v>
      </c>
      <c r="AW19" s="83">
        <f>$BG$7</f>
        <v>100</v>
      </c>
      <c r="AX19" s="83">
        <f>$BG$7</f>
        <v>100</v>
      </c>
      <c r="AY19" s="83">
        <f>$BG$7</f>
        <v>100</v>
      </c>
      <c r="AZ19" s="83">
        <f>$BG$7</f>
        <v>100</v>
      </c>
      <c r="BA19" s="2"/>
      <c r="BB19" s="2"/>
      <c r="BC19" s="2"/>
      <c r="BD19" s="2"/>
      <c r="BE19" s="2"/>
      <c r="BF19" s="79" t="s">
        <v>118</v>
      </c>
      <c r="BG19" s="83">
        <f>$BR$7</f>
        <v>100</v>
      </c>
      <c r="BH19" s="83">
        <f>$BR$7</f>
        <v>100</v>
      </c>
      <c r="BI19" s="83">
        <f>$BR$7</f>
        <v>100</v>
      </c>
      <c r="BJ19" s="83">
        <f>$BR$7</f>
        <v>100</v>
      </c>
      <c r="BK19" s="83">
        <f>$BR$7</f>
        <v>100</v>
      </c>
      <c r="BL19" s="2"/>
      <c r="BM19" s="2"/>
      <c r="BN19" s="2"/>
      <c r="BO19" s="2"/>
      <c r="BP19" s="2"/>
      <c r="BQ19" s="79" t="s">
        <v>118</v>
      </c>
      <c r="BR19" s="83">
        <f>$CC$7</f>
        <v>0</v>
      </c>
      <c r="BS19" s="83">
        <f>$CC$7</f>
        <v>0</v>
      </c>
      <c r="BT19" s="83">
        <f>$CC$7</f>
        <v>0</v>
      </c>
      <c r="BU19" s="83">
        <f>$CC$7</f>
        <v>0</v>
      </c>
      <c r="BV19" s="83">
        <f>$CC$7</f>
        <v>0</v>
      </c>
      <c r="BW19" s="2"/>
      <c r="BX19" s="2"/>
      <c r="BY19" s="2"/>
      <c r="BZ19" s="2"/>
      <c r="CA19" s="2"/>
      <c r="CB19" s="82" t="s">
        <v>119</v>
      </c>
      <c r="CC19" s="80">
        <f t="shared" ref="CC19:CG21" si="5">IF(CC12="-",NA(),CC12)</f>
        <v>324.3</v>
      </c>
      <c r="CD19" s="80">
        <f t="shared" si="5"/>
        <v>319.10000000000002</v>
      </c>
      <c r="CE19" s="80">
        <f t="shared" si="5"/>
        <v>373.7</v>
      </c>
      <c r="CF19" s="80">
        <f t="shared" si="5"/>
        <v>369.3</v>
      </c>
      <c r="CG19" s="80">
        <f t="shared" si="5"/>
        <v>364.8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118</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120</v>
      </c>
      <c r="BR20" s="2"/>
      <c r="BS20" s="2"/>
      <c r="BT20" s="2"/>
      <c r="BU20" s="2"/>
      <c r="BV20" s="2"/>
      <c r="BW20" s="2"/>
      <c r="BX20" s="2"/>
      <c r="BY20" s="2"/>
      <c r="BZ20" s="2"/>
      <c r="CA20" s="2"/>
      <c r="CB20" s="82" t="s">
        <v>115</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121</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2018-02-15T10:56:39Z</cp:lastPrinted>
  <dcterms:created xsi:type="dcterms:W3CDTF">2017-12-25T02:45:03Z</dcterms:created>
  <dcterms:modified xsi:type="dcterms:W3CDTF">2018-02-15T10:56:50Z</dcterms:modified>
  <cp:category/>
</cp:coreProperties>
</file>