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h4sv001\共有\05建設部\04下水道課\H29\課内庶務（庁内）\財政課\←財政課←市町支援課\300129【依頼】平成28年度決算「経営比較分析表」の分析等について（２月７日（水）まで）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I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<sst xmlns="http://schemas.openxmlformats.org/spreadsheetml/2006/main" count="240" uniqueCount="125">
  <si>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</si>
  <si>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</si>
  <si>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</si>
  <si>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</si>
  <si>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</si>
  <si>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</si>
  <si>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</si>
  <si>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</si>
  <si>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</si>
  <si>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</si>
  <si>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</si>
  <si>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</si>
  <si>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</si>
  <si>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</si>
  <si>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</si>
  <si>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</si>
  <si>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</si>
  <si>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</si>
  <si>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</si>
  <si>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</si>
  <si>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</si>
  <si>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</si>
  <si>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</si>
  <si>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</si>
  <si>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</si>
  <si>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</si>
  <si>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</si>
  <si>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</si>
  <si>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</si>
  <si>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</si>
  <si>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</si>
  <si>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</si>
  <si>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</si>
  <si>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</si>
  <si>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</si>
  <si>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</si>
  <si>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</si>
  <si>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</si>
  <si>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</si>
  <si>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</si>
  <si>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</si>
  <si>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</si>
  <si>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</si>
  <si>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</si>
  <si>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</si>
  <si>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</si>
  <si>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</si>
  <si>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</si>
  <si>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</si>
  <si>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</si>
  <si>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</si>
  <si>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</si>
  <si>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</si>
  <si>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</si>
  <si>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</si>
  <si>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</si>
  <si>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</si>
  <si>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</si>
  <si>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</si>
  <si>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</si>
  <si>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</si>
  <si>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</si>
  <si>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</si>
  <si>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</si>
  <si>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</si>
  <si>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</si>
  <si>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</si>
  <si>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</si>
  <si>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</si>
  <si>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</si>
  <si>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</si>
  <si>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</si>
  <si>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</si>
  <si>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</si>
  <si>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</si>
  <si>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</si>
  <si>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</si>
  <si>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</si>
  <si>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</si>
  <si>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</si>
  <si>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</si>
  <si>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</si>
  <si>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</si>
  <si>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</si>
  <si>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</si>
  <si>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</si>
  <si>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</si>
  <si>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</si>
  <si>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</si>
  <si>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</si>
  <si>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</si>
  <si>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</si>
  <si>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</si>
  <si>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</si>
  <si>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</si>
  <si>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</si>
  <si>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</si>
  <si>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</si>
  <si>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</si>
  <si>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</si>
  <si>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</si>
  <si>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</si>
  <si>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</si>
  <si>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</si>
  <si>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</si>
  <si>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</si>
  <si>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</si>
  <si>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</si>
  <si>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</si>
  <si>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伊万里市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</si>
  <si>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</si>
  <si>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</si>
  <si>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</si>
  <si>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</si>
  <si>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</si>
  <si>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</si>
  <si>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</si>
  <si>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</si>
  <si>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</si>
  <si>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</si>
  <si>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</si>
  <si>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</si>
  <si>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平成１２年度の供用開始から１６年が経過し、老朽化が進んでいる施設もあることから、各施設の長寿命化計画を作成し、計画的に長寿命化対策を実施している。</t>
    <rPh sb="1" eb="3">
      <t>ヘイセイ</t>
    </rPh>
    <rPh sb="5" eb="6">
      <t>ネン</t>
    </rPh>
    <rPh sb="6" eb="7">
      <t>ド</t>
    </rPh>
    <rPh sb="8" eb="10">
      <t>キョウヨウ</t>
    </rPh>
    <rPh sb="10" eb="12">
      <t>カイシ</t>
    </rPh>
    <rPh sb="16" eb="17">
      <t>ネン</t>
    </rPh>
    <rPh sb="18" eb="20">
      <t>ケイカ</t>
    </rPh>
    <rPh sb="22" eb="25">
      <t>ロウキュウカ</t>
    </rPh>
    <rPh sb="26" eb="27">
      <t>スス</t>
    </rPh>
    <rPh sb="31" eb="33">
      <t>シセツ</t>
    </rPh>
    <rPh sb="41" eb="44">
      <t>カクシセツ</t>
    </rPh>
    <rPh sb="45" eb="46">
      <t>チョウ</t>
    </rPh>
    <rPh sb="46" eb="49">
      <t>ジュミョウカ</t>
    </rPh>
    <rPh sb="49" eb="51">
      <t>ケイカク</t>
    </rPh>
    <rPh sb="52" eb="54">
      <t>サクセイ</t>
    </rPh>
    <rPh sb="56" eb="59">
      <t>ケイカクテキ</t>
    </rPh>
    <rPh sb="60" eb="61">
      <t>チョウ</t>
    </rPh>
    <rPh sb="61" eb="64">
      <t>ジュミョウカ</t>
    </rPh>
    <rPh sb="64" eb="66">
      <t>タイサク</t>
    </rPh>
    <rPh sb="67" eb="69">
      <t>ジッシ</t>
    </rPh>
    <phoneticPr fontId="4"/>
  </si>
  <si>
    <t>　経費回収率は類似団体を上回っているが、一般会計からの繰入金に大きく依存している状況である。
　また、今後は、施設の老朽化対策等による支出が増加していく見込みである。
　このため、維持管理費等の経常費用を削減するとともに、水洗化率の向上と料金単価の見直しによる料金収入の増加を図り、経営の健全化に努めたい。</t>
    <rPh sb="1" eb="3">
      <t>ケイヒ</t>
    </rPh>
    <rPh sb="3" eb="5">
      <t>カイシュウ</t>
    </rPh>
    <rPh sb="5" eb="6">
      <t>リツ</t>
    </rPh>
    <rPh sb="7" eb="9">
      <t>ルイジ</t>
    </rPh>
    <rPh sb="9" eb="11">
      <t>ダンタイ</t>
    </rPh>
    <rPh sb="12" eb="14">
      <t>ウワマワ</t>
    </rPh>
    <rPh sb="20" eb="22">
      <t>イッパン</t>
    </rPh>
    <rPh sb="22" eb="24">
      <t>カイケイ</t>
    </rPh>
    <rPh sb="27" eb="29">
      <t>クリイレ</t>
    </rPh>
    <rPh sb="29" eb="30">
      <t>キン</t>
    </rPh>
    <rPh sb="31" eb="32">
      <t>オオ</t>
    </rPh>
    <rPh sb="34" eb="36">
      <t>イゾン</t>
    </rPh>
    <rPh sb="40" eb="42">
      <t>ジョウキョウ</t>
    </rPh>
    <rPh sb="51" eb="53">
      <t>コンゴ</t>
    </rPh>
    <rPh sb="55" eb="57">
      <t>シセツ</t>
    </rPh>
    <rPh sb="58" eb="61">
      <t>ロウキュウカ</t>
    </rPh>
    <rPh sb="61" eb="63">
      <t>タイサク</t>
    </rPh>
    <rPh sb="63" eb="64">
      <t>トウ</t>
    </rPh>
    <rPh sb="67" eb="69">
      <t>シシュツ</t>
    </rPh>
    <rPh sb="70" eb="72">
      <t>ゾウカ</t>
    </rPh>
    <rPh sb="76" eb="78">
      <t>ミコ</t>
    </rPh>
    <rPh sb="90" eb="92">
      <t>イジ</t>
    </rPh>
    <rPh sb="92" eb="95">
      <t>カンリヒ</t>
    </rPh>
    <rPh sb="95" eb="96">
      <t>トウ</t>
    </rPh>
    <rPh sb="97" eb="99">
      <t>ケイジョウ</t>
    </rPh>
    <rPh sb="99" eb="101">
      <t>ヒヨウ</t>
    </rPh>
    <rPh sb="102" eb="104">
      <t>サクゲン</t>
    </rPh>
    <rPh sb="111" eb="114">
      <t>スイセンカ</t>
    </rPh>
    <rPh sb="114" eb="115">
      <t>リツ</t>
    </rPh>
    <rPh sb="116" eb="118">
      <t>コウジョウ</t>
    </rPh>
    <rPh sb="119" eb="121">
      <t>リョウキン</t>
    </rPh>
    <rPh sb="121" eb="123">
      <t>タンカ</t>
    </rPh>
    <rPh sb="124" eb="126">
      <t>ミナオ</t>
    </rPh>
    <rPh sb="130" eb="132">
      <t>リョウキン</t>
    </rPh>
    <rPh sb="132" eb="134">
      <t>シュウニュウ</t>
    </rPh>
    <rPh sb="135" eb="137">
      <t>ゾウカ</t>
    </rPh>
    <rPh sb="138" eb="139">
      <t>ハカ</t>
    </rPh>
    <rPh sb="141" eb="143">
      <t>ケイエイ</t>
    </rPh>
    <rPh sb="144" eb="147">
      <t>ケンゼンカ</t>
    </rPh>
    <rPh sb="148" eb="149">
      <t>ツト</t>
    </rPh>
    <phoneticPr fontId="4"/>
  </si>
  <si>
    <t>　本市の農業集落排水事業は収益的収支比率が
１００％前後で推移をしていたが、平成２８年度は
一般会計からの繰入金の減に伴う総収益の減により、７７％となっており、繰入金に大きく依存している状況があらわれている。このため、収入面では水洗化率の向上を図るとともに、料金単価の見直しを検討するなど、収入の確保に努めていく必要がある。
　支出面では長寿命化対策を計画的に行うことで、維持管理費等の削減に努めていくことが必要である。
　また、効率性については、区域内人口の減少等により、施設利用率が平成２５年度より減少しているため、水洗化率の向上等による処理水量の増加に努め、効率的な施設利用に努めていく必要がある。</t>
    <rPh sb="1" eb="2">
      <t>ホン</t>
    </rPh>
    <rPh sb="2" eb="3">
      <t>シ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3" eb="16">
      <t>シュウエキテキ</t>
    </rPh>
    <rPh sb="16" eb="18">
      <t>シュウシ</t>
    </rPh>
    <rPh sb="18" eb="20">
      <t>ヒリツ</t>
    </rPh>
    <rPh sb="26" eb="28">
      <t>ゼンゴ</t>
    </rPh>
    <rPh sb="29" eb="31">
      <t>スイイ</t>
    </rPh>
    <rPh sb="38" eb="40">
      <t>ヘイセイ</t>
    </rPh>
    <rPh sb="42" eb="43">
      <t>ネン</t>
    </rPh>
    <rPh sb="43" eb="44">
      <t>ド</t>
    </rPh>
    <rPh sb="46" eb="48">
      <t>イッパン</t>
    </rPh>
    <rPh sb="48" eb="50">
      <t>カイケイ</t>
    </rPh>
    <rPh sb="53" eb="55">
      <t>クリイレ</t>
    </rPh>
    <rPh sb="55" eb="56">
      <t>キン</t>
    </rPh>
    <rPh sb="57" eb="58">
      <t>ゲン</t>
    </rPh>
    <rPh sb="59" eb="60">
      <t>トモナ</t>
    </rPh>
    <rPh sb="61" eb="64">
      <t>ソウシュウエキ</t>
    </rPh>
    <rPh sb="65" eb="66">
      <t>ゲン</t>
    </rPh>
    <rPh sb="80" eb="82">
      <t>クリイレ</t>
    </rPh>
    <rPh sb="82" eb="83">
      <t>キン</t>
    </rPh>
    <rPh sb="84" eb="85">
      <t>オオ</t>
    </rPh>
    <rPh sb="87" eb="89">
      <t>イゾン</t>
    </rPh>
    <rPh sb="93" eb="95">
      <t>ジョウキョウ</t>
    </rPh>
    <rPh sb="109" eb="112">
      <t>シュウニュウメン</t>
    </rPh>
    <rPh sb="114" eb="117">
      <t>スイセンカ</t>
    </rPh>
    <rPh sb="117" eb="118">
      <t>リツ</t>
    </rPh>
    <rPh sb="119" eb="121">
      <t>コウジョウ</t>
    </rPh>
    <rPh sb="122" eb="123">
      <t>ハカ</t>
    </rPh>
    <rPh sb="129" eb="131">
      <t>リョウキン</t>
    </rPh>
    <rPh sb="164" eb="166">
      <t>シシュツ</t>
    </rPh>
    <rPh sb="166" eb="167">
      <t>メン</t>
    </rPh>
    <rPh sb="169" eb="170">
      <t>チョウ</t>
    </rPh>
    <rPh sb="170" eb="173">
      <t>ジュミョウカ</t>
    </rPh>
    <rPh sb="173" eb="175">
      <t>タイサク</t>
    </rPh>
    <rPh sb="176" eb="179">
      <t>ケイカクテキ</t>
    </rPh>
    <rPh sb="180" eb="181">
      <t>オコナ</t>
    </rPh>
    <rPh sb="186" eb="188">
      <t>イジ</t>
    </rPh>
    <rPh sb="188" eb="191">
      <t>カンリヒ</t>
    </rPh>
    <rPh sb="191" eb="192">
      <t>トウ</t>
    </rPh>
    <rPh sb="193" eb="195">
      <t>サクゲン</t>
    </rPh>
    <rPh sb="196" eb="197">
      <t>ツト</t>
    </rPh>
    <rPh sb="204" eb="206">
      <t>ヒツヨウ</t>
    </rPh>
    <rPh sb="215" eb="218">
      <t>コウリツセイ</t>
    </rPh>
    <rPh sb="224" eb="227">
      <t>クイキナイ</t>
    </rPh>
    <rPh sb="227" eb="229">
      <t>ジンコウ</t>
    </rPh>
    <rPh sb="230" eb="232">
      <t>ゲンショウ</t>
    </rPh>
    <rPh sb="232" eb="233">
      <t>トウ</t>
    </rPh>
    <rPh sb="237" eb="239">
      <t>シセツ</t>
    </rPh>
    <rPh sb="239" eb="242">
      <t>リヨウリツ</t>
    </rPh>
    <rPh sb="243" eb="245">
      <t>ヘイセイ</t>
    </rPh>
    <rPh sb="247" eb="248">
      <t>ネン</t>
    </rPh>
    <rPh sb="248" eb="249">
      <t>ド</t>
    </rPh>
    <rPh sb="251" eb="253">
      <t>ゲンショウ</t>
    </rPh>
    <rPh sb="260" eb="263">
      <t>スイセンカ</t>
    </rPh>
    <rPh sb="263" eb="264">
      <t>リツ</t>
    </rPh>
    <rPh sb="265" eb="267">
      <t>コウジョウ</t>
    </rPh>
    <rPh sb="267" eb="268">
      <t>トウ</t>
    </rPh>
    <rPh sb="271" eb="273">
      <t>ショリ</t>
    </rPh>
    <rPh sb="273" eb="275">
      <t>スイリョウ</t>
    </rPh>
    <rPh sb="276" eb="278">
      <t>ゾウカ</t>
    </rPh>
    <rPh sb="279" eb="280">
      <t>ツト</t>
    </rPh>
    <rPh sb="282" eb="285">
      <t>コウリツテキ</t>
    </rPh>
    <rPh sb="286" eb="288">
      <t>シセツ</t>
    </rPh>
    <rPh sb="288" eb="290">
      <t>リヨウ</t>
    </rPh>
    <rPh sb="291" eb="292">
      <t>ツト</t>
    </rPh>
    <rPh sb="296" eb="29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</si>
</sst>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16400"/>
        <c:axId val="11341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16400"/>
        <c:axId val="113418000"/>
      </c:lineChart>
      <c:dateAx>
        <c:axId val="16891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18000"/>
        <c:crosses val="autoZero"/>
        <c:auto val="1"/>
        <c:lblOffset val="100"/>
        <c:baseTimeUnit val="years"/>
      </c:dateAx>
      <c:valAx>
        <c:axId val="11341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91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43.49</c:v>
                </c:pt>
                <c:pt idx="1">
                  <c:v>43.49</c:v>
                </c:pt>
                <c:pt idx="2">
                  <c:v>36.64</c:v>
                </c:pt>
                <c:pt idx="3">
                  <c:v>37.79</c:v>
                </c:pt>
                <c:pt idx="4">
                  <c:v>38.81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6936"/>
        <c:axId val="16832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26936"/>
        <c:axId val="168326544"/>
      </c:lineChart>
      <c:dateAx>
        <c:axId val="168326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326544"/>
        <c:crosses val="autoZero"/>
        <c:auto val="1"/>
        <c:lblOffset val="100"/>
        <c:baseTimeUnit val="years"/>
      </c:dateAx>
      <c:valAx>
        <c:axId val="16832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326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66.73</c:v>
                </c:pt>
                <c:pt idx="1">
                  <c:v>87.11</c:v>
                </c:pt>
                <c:pt idx="2">
                  <c:v>85.36</c:v>
                </c:pt>
                <c:pt idx="3">
                  <c:v>86.21</c:v>
                </c:pt>
                <c:pt idx="4">
                  <c:v>85.56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35816"/>
        <c:axId val="17013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35816"/>
        <c:axId val="170136208"/>
      </c:lineChart>
      <c:dateAx>
        <c:axId val="170135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136208"/>
        <c:crosses val="autoZero"/>
        <c:auto val="1"/>
        <c:lblOffset val="100"/>
        <c:baseTimeUnit val="years"/>
      </c:dateAx>
      <c:valAx>
        <c:axId val="17013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13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99.72</c:v>
                </c:pt>
                <c:pt idx="1">
                  <c:v>101.8</c:v>
                </c:pt>
                <c:pt idx="2">
                  <c:v>98.77</c:v>
                </c:pt>
                <c:pt idx="3">
                  <c:v>97.6</c:v>
                </c:pt>
                <c:pt idx="4">
                  <c:v>77.3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94936"/>
        <c:axId val="169630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94936"/>
        <c:axId val="169630232"/>
      </c:lineChart>
      <c:dateAx>
        <c:axId val="168894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630232"/>
        <c:crosses val="autoZero"/>
        <c:auto val="1"/>
        <c:lblOffset val="100"/>
        <c:baseTimeUnit val="years"/>
      </c:dateAx>
      <c:valAx>
        <c:axId val="169630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894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84040"/>
        <c:axId val="16968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84040"/>
        <c:axId val="169686472"/>
      </c:lineChart>
      <c:dateAx>
        <c:axId val="169684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686472"/>
        <c:crosses val="autoZero"/>
        <c:auto val="1"/>
        <c:lblOffset val="100"/>
        <c:baseTimeUnit val="years"/>
      </c:dateAx>
      <c:valAx>
        <c:axId val="16968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84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01192"/>
        <c:axId val="16974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01192"/>
        <c:axId val="169740520"/>
      </c:lineChart>
      <c:dateAx>
        <c:axId val="169601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740520"/>
        <c:crosses val="autoZero"/>
        <c:auto val="1"/>
        <c:lblOffset val="100"/>
        <c:baseTimeUnit val="years"/>
      </c:dateAx>
      <c:valAx>
        <c:axId val="16974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01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57712"/>
        <c:axId val="169758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57712"/>
        <c:axId val="169758104"/>
      </c:lineChart>
      <c:dateAx>
        <c:axId val="16975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758104"/>
        <c:crosses val="autoZero"/>
        <c:auto val="1"/>
        <c:lblOffset val="100"/>
        <c:baseTimeUnit val="years"/>
      </c:dateAx>
      <c:valAx>
        <c:axId val="169758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5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59672"/>
        <c:axId val="16976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59672"/>
        <c:axId val="169760064"/>
      </c:lineChart>
      <c:dateAx>
        <c:axId val="169759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760064"/>
        <c:crosses val="autoZero"/>
        <c:auto val="1"/>
        <c:lblOffset val="100"/>
        <c:baseTimeUnit val="years"/>
      </c:dateAx>
      <c:valAx>
        <c:axId val="16976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59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56736"/>
        <c:axId val="16995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736"/>
        <c:axId val="169957128"/>
      </c:lineChart>
      <c:dateAx>
        <c:axId val="16995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957128"/>
        <c:crosses val="autoZero"/>
        <c:auto val="1"/>
        <c:lblOffset val="100"/>
        <c:baseTimeUnit val="years"/>
      </c:dateAx>
      <c:valAx>
        <c:axId val="16995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5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87.25</c:v>
                </c:pt>
                <c:pt idx="1">
                  <c:v>73.58</c:v>
                </c:pt>
                <c:pt idx="2">
                  <c:v>82.03</c:v>
                </c:pt>
                <c:pt idx="3">
                  <c:v>76.180000000000007</c:v>
                </c:pt>
                <c:pt idx="4">
                  <c:v>93.09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59280"/>
        <c:axId val="16975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59280"/>
        <c:axId val="169757320"/>
      </c:lineChart>
      <c:dateAx>
        <c:axId val="16975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757320"/>
        <c:crosses val="autoZero"/>
        <c:auto val="1"/>
        <c:lblOffset val="100"/>
        <c:baseTimeUnit val="years"/>
      </c:dateAx>
      <c:valAx>
        <c:axId val="16975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5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200.37</c:v>
                </c:pt>
                <c:pt idx="1">
                  <c:v>263.77</c:v>
                </c:pt>
                <c:pt idx="2">
                  <c:v>239.92</c:v>
                </c:pt>
                <c:pt idx="3">
                  <c:v>259.66000000000003</c:v>
                </c:pt>
                <c:pt idx="4">
                  <c:v>213.88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59088"/>
        <c:axId val="16995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9088"/>
        <c:axId val="169959480"/>
      </c:lineChart>
      <c:dateAx>
        <c:axId val="16995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959480"/>
        <c:crosses val="autoZero"/>
        <c:auto val="1"/>
        <c:lblOffset val="100"/>
        <c:baseTimeUnit val="years"/>
      </c:dateAx>
      <c:valAx>
        <c:axId val="16995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5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V6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佐賀県　伊万里市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56034</v>
      </c>
      <c r="AM8" s="50"/>
      <c r="AN8" s="50"/>
      <c r="AO8" s="50"/>
      <c r="AP8" s="50"/>
      <c r="AQ8" s="50"/>
      <c r="AR8" s="50"/>
      <c r="AS8" s="50"/>
      <c r="AT8" s="45">
        <f>データ!T6</f>
        <v>255.25</v>
      </c>
      <c r="AU8" s="45"/>
      <c r="AV8" s="45"/>
      <c r="AW8" s="45"/>
      <c r="AX8" s="45"/>
      <c r="AY8" s="45"/>
      <c r="AZ8" s="45"/>
      <c r="BA8" s="45"/>
      <c r="BB8" s="45">
        <f>データ!U6</f>
        <v>219.53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3.24</v>
      </c>
      <c r="Q10" s="45"/>
      <c r="R10" s="45"/>
      <c r="S10" s="45"/>
      <c r="T10" s="45"/>
      <c r="U10" s="45"/>
      <c r="V10" s="45"/>
      <c r="W10" s="45">
        <f>データ!Q6</f>
        <v>99.43</v>
      </c>
      <c r="X10" s="45"/>
      <c r="Y10" s="45"/>
      <c r="Z10" s="45"/>
      <c r="AA10" s="45"/>
      <c r="AB10" s="45"/>
      <c r="AC10" s="45"/>
      <c r="AD10" s="50">
        <f>データ!R6</f>
        <v>3420</v>
      </c>
      <c r="AE10" s="50"/>
      <c r="AF10" s="50"/>
      <c r="AG10" s="50"/>
      <c r="AH10" s="50"/>
      <c r="AI10" s="50"/>
      <c r="AJ10" s="50"/>
      <c r="AK10" s="2"/>
      <c r="AL10" s="50">
        <f>データ!V6</f>
        <v>1814</v>
      </c>
      <c r="AM10" s="50"/>
      <c r="AN10" s="50"/>
      <c r="AO10" s="50"/>
      <c r="AP10" s="50"/>
      <c r="AQ10" s="50"/>
      <c r="AR10" s="50"/>
      <c r="AS10" s="50"/>
      <c r="AT10" s="45">
        <f>データ!W6</f>
        <v>0.93</v>
      </c>
      <c r="AU10" s="45"/>
      <c r="AV10" s="45"/>
      <c r="AW10" s="45"/>
      <c r="AX10" s="45"/>
      <c r="AY10" s="45"/>
      <c r="AZ10" s="45"/>
      <c r="BA10" s="45"/>
      <c r="BB10" s="45">
        <f>データ!X6</f>
        <v>1950.54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412058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佐賀県　伊万里市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3.24</v>
      </c>
      <c r="Q6" s="34">
        <f t="shared" si="3"/>
        <v>99.43</v>
      </c>
      <c r="R6" s="34">
        <f t="shared" si="3"/>
        <v>3420</v>
      </c>
      <c r="S6" s="34">
        <f t="shared" si="3"/>
        <v>56034</v>
      </c>
      <c r="T6" s="34">
        <f t="shared" si="3"/>
        <v>255.25</v>
      </c>
      <c r="U6" s="34">
        <f t="shared" si="3"/>
        <v>219.53</v>
      </c>
      <c r="V6" s="34">
        <f t="shared" si="3"/>
        <v>1814</v>
      </c>
      <c r="W6" s="34">
        <f t="shared" si="3"/>
        <v>0.93</v>
      </c>
      <c r="X6" s="34">
        <f t="shared" si="3"/>
        <v>1950.54</v>
      </c>
      <c r="Y6" s="35">
        <f>IF(Y7="",NA(),Y7)</f>
        <v>99.72</v>
      </c>
      <c r="Z6" s="35">
        <f t="shared" ref="Z6:AH6" si="4">IF(Z7="",NA(),Z7)</f>
        <v>101.8</v>
      </c>
      <c r="AA6" s="35">
        <f t="shared" si="4"/>
        <v>98.77</v>
      </c>
      <c r="AB6" s="35">
        <f t="shared" si="4"/>
        <v>97.6</v>
      </c>
      <c r="AC6" s="35">
        <f t="shared" si="4"/>
        <v>77.3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87.25</v>
      </c>
      <c r="BR6" s="35">
        <f t="shared" ref="BR6:BZ6" si="8">IF(BR7="",NA(),BR7)</f>
        <v>73.58</v>
      </c>
      <c r="BS6" s="35">
        <f t="shared" si="8"/>
        <v>82.03</v>
      </c>
      <c r="BT6" s="35">
        <f t="shared" si="8"/>
        <v>76.180000000000007</v>
      </c>
      <c r="BU6" s="35">
        <f t="shared" si="8"/>
        <v>93.09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200.37</v>
      </c>
      <c r="CC6" s="35">
        <f t="shared" ref="CC6:CK6" si="9">IF(CC7="",NA(),CC7)</f>
        <v>263.77</v>
      </c>
      <c r="CD6" s="35">
        <f t="shared" si="9"/>
        <v>239.92</v>
      </c>
      <c r="CE6" s="35">
        <f t="shared" si="9"/>
        <v>259.66000000000003</v>
      </c>
      <c r="CF6" s="35">
        <f t="shared" si="9"/>
        <v>213.88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43.49</v>
      </c>
      <c r="CN6" s="35">
        <f t="shared" ref="CN6:CV6" si="10">IF(CN7="",NA(),CN7)</f>
        <v>43.49</v>
      </c>
      <c r="CO6" s="35">
        <f t="shared" si="10"/>
        <v>36.64</v>
      </c>
      <c r="CP6" s="35">
        <f t="shared" si="10"/>
        <v>37.79</v>
      </c>
      <c r="CQ6" s="35">
        <f t="shared" si="10"/>
        <v>38.81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66.73</v>
      </c>
      <c r="CY6" s="35">
        <f t="shared" ref="CY6:DG6" si="11">IF(CY7="",NA(),CY7)</f>
        <v>87.11</v>
      </c>
      <c r="CZ6" s="35">
        <f t="shared" si="11"/>
        <v>85.36</v>
      </c>
      <c r="DA6" s="35">
        <f t="shared" si="11"/>
        <v>86.21</v>
      </c>
      <c r="DB6" s="35">
        <f t="shared" si="11"/>
        <v>85.56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412058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3.24</v>
      </c>
      <c r="Q7" s="38">
        <v>99.43</v>
      </c>
      <c r="R7" s="38">
        <v>3420</v>
      </c>
      <c r="S7" s="38">
        <v>56034</v>
      </c>
      <c r="T7" s="38">
        <v>255.25</v>
      </c>
      <c r="U7" s="38">
        <v>219.53</v>
      </c>
      <c r="V7" s="38">
        <v>1814</v>
      </c>
      <c r="W7" s="38">
        <v>0.93</v>
      </c>
      <c r="X7" s="38">
        <v>1950.54</v>
      </c>
      <c r="Y7" s="38">
        <v>99.72</v>
      </c>
      <c r="Z7" s="38">
        <v>101.8</v>
      </c>
      <c r="AA7" s="38">
        <v>98.77</v>
      </c>
      <c r="AB7" s="38">
        <v>97.6</v>
      </c>
      <c r="AC7" s="38">
        <v>77.3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1081.8</v>
      </c>
      <c r="BO7" s="38">
        <v>974.93</v>
      </c>
      <c r="BP7" s="38">
        <v>914.53</v>
      </c>
      <c r="BQ7" s="38">
        <v>87.25</v>
      </c>
      <c r="BR7" s="38">
        <v>73.58</v>
      </c>
      <c r="BS7" s="38">
        <v>82.03</v>
      </c>
      <c r="BT7" s="38">
        <v>76.180000000000007</v>
      </c>
      <c r="BU7" s="38">
        <v>93.09</v>
      </c>
      <c r="BV7" s="38">
        <v>42.48</v>
      </c>
      <c r="BW7" s="38">
        <v>41.04</v>
      </c>
      <c r="BX7" s="38">
        <v>41.08</v>
      </c>
      <c r="BY7" s="38">
        <v>52.19</v>
      </c>
      <c r="BZ7" s="38">
        <v>55.32</v>
      </c>
      <c r="CA7" s="38">
        <v>55.73</v>
      </c>
      <c r="CB7" s="38">
        <v>200.37</v>
      </c>
      <c r="CC7" s="38">
        <v>263.77</v>
      </c>
      <c r="CD7" s="38">
        <v>239.92</v>
      </c>
      <c r="CE7" s="38">
        <v>259.66000000000003</v>
      </c>
      <c r="CF7" s="38">
        <v>213.88</v>
      </c>
      <c r="CG7" s="38">
        <v>343.8</v>
      </c>
      <c r="CH7" s="38">
        <v>357.08</v>
      </c>
      <c r="CI7" s="38">
        <v>378.08</v>
      </c>
      <c r="CJ7" s="38">
        <v>296.14</v>
      </c>
      <c r="CK7" s="38">
        <v>283.17</v>
      </c>
      <c r="CL7" s="38">
        <v>276.77999999999997</v>
      </c>
      <c r="CM7" s="38">
        <v>43.49</v>
      </c>
      <c r="CN7" s="38">
        <v>43.49</v>
      </c>
      <c r="CO7" s="38">
        <v>36.64</v>
      </c>
      <c r="CP7" s="38">
        <v>37.79</v>
      </c>
      <c r="CQ7" s="38">
        <v>38.81</v>
      </c>
      <c r="CR7" s="38">
        <v>46.06</v>
      </c>
      <c r="CS7" s="38">
        <v>45.95</v>
      </c>
      <c r="CT7" s="38">
        <v>44.69</v>
      </c>
      <c r="CU7" s="38">
        <v>52.31</v>
      </c>
      <c r="CV7" s="38">
        <v>60.65</v>
      </c>
      <c r="CW7" s="38">
        <v>59.15</v>
      </c>
      <c r="CX7" s="38">
        <v>66.73</v>
      </c>
      <c r="CY7" s="38">
        <v>87.11</v>
      </c>
      <c r="CZ7" s="38">
        <v>85.36</v>
      </c>
      <c r="DA7" s="38">
        <v>86.21</v>
      </c>
      <c r="DB7" s="38">
        <v>85.56</v>
      </c>
      <c r="DC7" s="38">
        <v>72.989999999999995</v>
      </c>
      <c r="DD7" s="38">
        <v>71.97</v>
      </c>
      <c r="DE7" s="38">
        <v>70.59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黒髪 慎二</cp:lastModifiedBy>
  <cp:lastPrinted>2018-02-19T00:54:58Z</cp:lastPrinted>
  <dcterms:created xsi:type="dcterms:W3CDTF">2017-12-25T02:33:24Z</dcterms:created>
  <dcterms:modified xsi:type="dcterms:W3CDTF">2018-02-19T02:47:54Z</dcterms:modified>
  <cp:category/>
</cp:coreProperties>
</file>