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kst075\Documents\2017.04.01　環境課庶務係 森\00庶務全般関係\平成28年度経営比較分析表\18江北町【経営比較分析表】2016_414247_46_010\"/>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BB10" i="4"/>
  <c r="P10" i="4"/>
  <c r="BB8" i="4"/>
  <c r="AT8" i="4"/>
  <c r="AL8" i="4"/>
  <c r="C10" i="5" l="1"/>
  <c r="E10" i="5"/>
  <c r="D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<sst xmlns="http://schemas.openxmlformats.org/spreadsheetml/2006/main" count="232" uniqueCount="120">
  <si>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</si>
  <si>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</si>
  <si>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</si>
  <si>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</si>
  <si>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</si>
  <si>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</si>
  <si>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</si>
  <si>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</si>
  <si>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</si>
  <si>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</si>
  <si>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</si>
  <si>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</si>
  <si>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</si>
  <si>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</si>
  <si>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</si>
  <si>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</si>
  <si>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</si>
  <si>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</si>
  <si>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</si>
  <si>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</si>
  <si>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</si>
  <si>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</si>
  <si>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</si>
  <si>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</si>
  <si>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</si>
  <si>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</si>
  <si>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</si>
  <si>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</si>
  <si>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</si>
  <si>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</si>
  <si>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</si>
  <si>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</si>
  <si>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</si>
  <si>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</si>
  <si>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</si>
  <si>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</si>
  <si>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</si>
  <si>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</si>
  <si>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</si>
  <si>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</si>
  <si>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</si>
  <si>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</si>
  <si>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</si>
  <si>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</si>
  <si>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</si>
  <si>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</si>
  <si>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</si>
  <si>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</si>
  <si>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</si>
  <si>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</si>
  <si>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</si>
  <si>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</si>
  <si>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</si>
  <si>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</si>
  <si>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</si>
  <si>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</si>
  <si>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</si>
  <si>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</si>
  <si>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</si>
  <si>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</si>
  <si>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</si>
  <si>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</si>
  <si>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</si>
  <si>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</si>
  <si>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</si>
  <si>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</si>
  <si>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</si>
  <si>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</si>
  <si>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</si>
  <si>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</si>
  <si>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</si>
  <si>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</si>
  <si>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</si>
  <si>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</si>
  <si>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</si>
  <si>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</si>
  <si>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</si>
  <si>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</si>
  <si>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</si>
  <si>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</si>
  <si>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</si>
  <si>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</si>
  <si>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</si>
  <si>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</si>
  <si>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</si>
  <si>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</si>
  <si>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</si>
  <si>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</si>
  <si>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</si>
  <si>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</si>
  <si>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</si>
  <si>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</si>
  <si>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</si>
  <si>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</si>
  <si>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</si>
  <si>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</si>
  <si>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</si>
  <si>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</si>
  <si>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</si>
  <si>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</si>
  <si>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</si>
  <si>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</si>
  <si>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</si>
  <si>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</si>
  <si>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</si>
  <si>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江北町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</si>
  <si>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</si>
  <si>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</si>
  <si>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</si>
  <si>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</si>
  <si>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</si>
  <si>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</si>
  <si>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</si>
  <si>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</si>
  <si>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</si>
  <si>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</si>
  <si>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</si>
  <si>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については、単年度収支100％を超えて推移しており、安定した健全経営が図られている。②累積欠損金については、連続して生じていない。③流動比率、④企業債残高対給水収益比率、⑤料金回収率及び⑦施設利用率については、類似団体と比較して良好な状態である。流動比率上昇の理由として、民間資本による分譲地の開発やアパートの建設に伴い、加入金及び竣工検査手数料等の収入により経常収支比率が100％を超え上昇を続けている点や平成28年度の有価証券売却益が挙げられる。しかし、更新財源を全て賄える程の内部留保資金確保の目途が立っていない。給水については、自己水源に乏しく、全量を佐賀西部広域水道企業団からの受水に依存していることから、⑥給水原価が類似団体と比較して高い要因の一つとなっている。⑧有収率について、平成28年1月大寒波や平成28年4月熊本大地震等の影響と考えており低下傾向にあるが、漏水調査を実施し有収率回復・向上に努めている。</t>
    <rPh sb="1" eb="3">
      <t>ケイジョウ</t>
    </rPh>
    <rPh sb="3" eb="5">
      <t>シュウシ</t>
    </rPh>
    <rPh sb="5" eb="7">
      <t>ヒリツ</t>
    </rPh>
    <rPh sb="13" eb="16">
      <t>タンネンド</t>
    </rPh>
    <rPh sb="16" eb="18">
      <t>シュウシ</t>
    </rPh>
    <rPh sb="23" eb="24">
      <t>コ</t>
    </rPh>
    <rPh sb="26" eb="28">
      <t>スイイ</t>
    </rPh>
    <rPh sb="33" eb="35">
      <t>アンテイ</t>
    </rPh>
    <rPh sb="37" eb="39">
      <t>ケンゼン</t>
    </rPh>
    <rPh sb="39" eb="41">
      <t>ケイエイ</t>
    </rPh>
    <rPh sb="42" eb="43">
      <t>ハカ</t>
    </rPh>
    <rPh sb="50" eb="52">
      <t>ルイセキ</t>
    </rPh>
    <rPh sb="52" eb="55">
      <t>ケッソンキン</t>
    </rPh>
    <rPh sb="61" eb="63">
      <t>レンゾク</t>
    </rPh>
    <rPh sb="65" eb="66">
      <t>ショウ</t>
    </rPh>
    <rPh sb="75" eb="77">
      <t>ヒリツ</t>
    </rPh>
    <rPh sb="79" eb="81">
      <t>キギョウ</t>
    </rPh>
    <rPh sb="81" eb="82">
      <t>サイ</t>
    </rPh>
    <rPh sb="82" eb="84">
      <t>ザンダカ</t>
    </rPh>
    <rPh sb="84" eb="85">
      <t>タイ</t>
    </rPh>
    <rPh sb="85" eb="87">
      <t>キュウスイ</t>
    </rPh>
    <rPh sb="87" eb="89">
      <t>シュウエキ</t>
    </rPh>
    <rPh sb="89" eb="91">
      <t>ヒリツ</t>
    </rPh>
    <rPh sb="93" eb="95">
      <t>リョウキン</t>
    </rPh>
    <rPh sb="95" eb="97">
      <t>カイシュウ</t>
    </rPh>
    <rPh sb="97" eb="98">
      <t>リツ</t>
    </rPh>
    <rPh sb="98" eb="99">
      <t>オヨ</t>
    </rPh>
    <rPh sb="101" eb="103">
      <t>シセツ</t>
    </rPh>
    <rPh sb="103" eb="106">
      <t>リヨウリツ</t>
    </rPh>
    <rPh sb="112" eb="114">
      <t>ルイジ</t>
    </rPh>
    <rPh sb="114" eb="116">
      <t>ダンタイ</t>
    </rPh>
    <rPh sb="117" eb="119">
      <t>ヒカク</t>
    </rPh>
    <rPh sb="121" eb="123">
      <t>リョウコウ</t>
    </rPh>
    <rPh sb="124" eb="126">
      <t>ジョウタイ</t>
    </rPh>
    <rPh sb="130" eb="132">
      <t>リュウドウ</t>
    </rPh>
    <rPh sb="132" eb="134">
      <t>ヒリツ</t>
    </rPh>
    <rPh sb="134" eb="136">
      <t>ジョウショウ</t>
    </rPh>
    <rPh sb="137" eb="139">
      <t>リユウ</t>
    </rPh>
    <rPh sb="143" eb="145">
      <t>ミンカン</t>
    </rPh>
    <rPh sb="145" eb="147">
      <t>シホン</t>
    </rPh>
    <rPh sb="150" eb="153">
      <t>ブンジョウチ</t>
    </rPh>
    <rPh sb="154" eb="156">
      <t>カイハツ</t>
    </rPh>
    <rPh sb="162" eb="164">
      <t>ケンセツ</t>
    </rPh>
    <rPh sb="165" eb="166">
      <t>トモナ</t>
    </rPh>
    <rPh sb="168" eb="170">
      <t>カニュウ</t>
    </rPh>
    <rPh sb="170" eb="171">
      <t>キン</t>
    </rPh>
    <rPh sb="171" eb="172">
      <t>オヨ</t>
    </rPh>
    <rPh sb="173" eb="175">
      <t>シュンコウ</t>
    </rPh>
    <rPh sb="175" eb="177">
      <t>ケンサ</t>
    </rPh>
    <rPh sb="177" eb="180">
      <t>テスウリョウ</t>
    </rPh>
    <rPh sb="180" eb="181">
      <t>トウ</t>
    </rPh>
    <rPh sb="182" eb="184">
      <t>シュウニュウ</t>
    </rPh>
    <rPh sb="187" eb="189">
      <t>ケイジョウ</t>
    </rPh>
    <rPh sb="189" eb="191">
      <t>シュウシ</t>
    </rPh>
    <rPh sb="191" eb="193">
      <t>ヒリツ</t>
    </rPh>
    <rPh sb="199" eb="200">
      <t>コ</t>
    </rPh>
    <rPh sb="201" eb="203">
      <t>ジョウショウ</t>
    </rPh>
    <rPh sb="204" eb="205">
      <t>ツヅ</t>
    </rPh>
    <rPh sb="209" eb="210">
      <t>テン</t>
    </rPh>
    <rPh sb="211" eb="213">
      <t>ヘイセイ</t>
    </rPh>
    <rPh sb="215" eb="217">
      <t>ネンド</t>
    </rPh>
    <rPh sb="218" eb="220">
      <t>ユウカ</t>
    </rPh>
    <rPh sb="220" eb="222">
      <t>ショウケン</t>
    </rPh>
    <rPh sb="222" eb="225">
      <t>バイキャクエキ</t>
    </rPh>
    <rPh sb="226" eb="227">
      <t>ア</t>
    </rPh>
    <rPh sb="236" eb="238">
      <t>コウシン</t>
    </rPh>
    <rPh sb="238" eb="240">
      <t>ザイゲン</t>
    </rPh>
    <rPh sb="241" eb="242">
      <t>スベ</t>
    </rPh>
    <rPh sb="243" eb="244">
      <t>マカナ</t>
    </rPh>
    <rPh sb="246" eb="247">
      <t>ホド</t>
    </rPh>
    <rPh sb="248" eb="250">
      <t>ナイブ</t>
    </rPh>
    <rPh sb="250" eb="252">
      <t>リュウホ</t>
    </rPh>
    <rPh sb="252" eb="254">
      <t>シキン</t>
    </rPh>
    <rPh sb="254" eb="256">
      <t>カクホ</t>
    </rPh>
    <rPh sb="257" eb="259">
      <t>メド</t>
    </rPh>
    <rPh sb="260" eb="261">
      <t>タ</t>
    </rPh>
    <rPh sb="267" eb="269">
      <t>キュウスイ</t>
    </rPh>
    <rPh sb="275" eb="277">
      <t>ジコ</t>
    </rPh>
    <rPh sb="277" eb="279">
      <t>スイゲン</t>
    </rPh>
    <rPh sb="280" eb="281">
      <t>トボ</t>
    </rPh>
    <rPh sb="284" eb="286">
      <t>ゼンリョウ</t>
    </rPh>
    <rPh sb="287" eb="289">
      <t>サガ</t>
    </rPh>
    <rPh sb="289" eb="291">
      <t>セイブ</t>
    </rPh>
    <rPh sb="291" eb="293">
      <t>コウイキ</t>
    </rPh>
    <rPh sb="293" eb="295">
      <t>スイドウ</t>
    </rPh>
    <rPh sb="295" eb="297">
      <t>キギョウ</t>
    </rPh>
    <rPh sb="297" eb="298">
      <t>ダン</t>
    </rPh>
    <rPh sb="301" eb="303">
      <t>ジュスイ</t>
    </rPh>
    <rPh sb="304" eb="306">
      <t>イゾン</t>
    </rPh>
    <rPh sb="316" eb="318">
      <t>キュウスイ</t>
    </rPh>
    <rPh sb="318" eb="320">
      <t>ゲンカ</t>
    </rPh>
    <rPh sb="321" eb="323">
      <t>ルイジ</t>
    </rPh>
    <rPh sb="323" eb="325">
      <t>ダンタイ</t>
    </rPh>
    <rPh sb="326" eb="328">
      <t>ヒカク</t>
    </rPh>
    <rPh sb="330" eb="331">
      <t>タカ</t>
    </rPh>
    <rPh sb="332" eb="334">
      <t>ヨウイン</t>
    </rPh>
    <rPh sb="335" eb="336">
      <t>ヒト</t>
    </rPh>
    <rPh sb="345" eb="347">
      <t>ユウシュウ</t>
    </rPh>
    <rPh sb="347" eb="348">
      <t>リツ</t>
    </rPh>
    <rPh sb="353" eb="355">
      <t>ヘイセイ</t>
    </rPh>
    <rPh sb="357" eb="358">
      <t>ネン</t>
    </rPh>
    <rPh sb="359" eb="360">
      <t>ガツ</t>
    </rPh>
    <rPh sb="360" eb="361">
      <t>ダイ</t>
    </rPh>
    <rPh sb="361" eb="363">
      <t>カンパ</t>
    </rPh>
    <rPh sb="364" eb="366">
      <t>ヘイセイ</t>
    </rPh>
    <rPh sb="368" eb="369">
      <t>ネン</t>
    </rPh>
    <rPh sb="370" eb="371">
      <t>ガツ</t>
    </rPh>
    <rPh sb="371" eb="373">
      <t>クマモト</t>
    </rPh>
    <rPh sb="373" eb="376">
      <t>ダイジシン</t>
    </rPh>
    <rPh sb="376" eb="377">
      <t>トウ</t>
    </rPh>
    <rPh sb="378" eb="380">
      <t>エイキョウ</t>
    </rPh>
    <rPh sb="381" eb="382">
      <t>カンガ</t>
    </rPh>
    <rPh sb="386" eb="388">
      <t>テイカ</t>
    </rPh>
    <rPh sb="388" eb="390">
      <t>ケイコウ</t>
    </rPh>
    <rPh sb="395" eb="397">
      <t>ロウスイ</t>
    </rPh>
    <rPh sb="397" eb="399">
      <t>チョウサ</t>
    </rPh>
    <rPh sb="400" eb="402">
      <t>ジッシ</t>
    </rPh>
    <rPh sb="403" eb="405">
      <t>ユウシュウ</t>
    </rPh>
    <rPh sb="405" eb="406">
      <t>リツ</t>
    </rPh>
    <rPh sb="406" eb="408">
      <t>カイフク</t>
    </rPh>
    <rPh sb="409" eb="411">
      <t>コウジョウ</t>
    </rPh>
    <rPh sb="412" eb="413">
      <t>ツト</t>
    </rPh>
    <phoneticPr fontId="4"/>
  </si>
  <si>
    <t>住宅地やアパート建設により給水人口の伸びが見えるものの、節水型給水装置の普及及び一世帯当たりの少人数化による使用水量の減少に伴い、水道料金収入は減少傾向にあり、資産の老朽化及び施設更新の為の確保が充分であるとは言い難い。平成28年度に受水費の単価引き下げが行われたことにより、経営状態は好転したが、一層の経費削減に努めるとともに、協議中の水道事業統合についても積極的に取り組んでいきたい。</t>
    <rPh sb="0" eb="3">
      <t>ジュウタクチ</t>
    </rPh>
    <rPh sb="8" eb="10">
      <t>ケンセツ</t>
    </rPh>
    <rPh sb="13" eb="15">
      <t>キュウスイ</t>
    </rPh>
    <rPh sb="15" eb="17">
      <t>ジンコウ</t>
    </rPh>
    <rPh sb="18" eb="19">
      <t>ノ</t>
    </rPh>
    <rPh sb="21" eb="22">
      <t>ミ</t>
    </rPh>
    <rPh sb="28" eb="31">
      <t>セッスイガタ</t>
    </rPh>
    <rPh sb="31" eb="33">
      <t>キュウスイ</t>
    </rPh>
    <rPh sb="33" eb="35">
      <t>ソウチ</t>
    </rPh>
    <rPh sb="36" eb="38">
      <t>フキュウ</t>
    </rPh>
    <rPh sb="38" eb="39">
      <t>オヨ</t>
    </rPh>
    <rPh sb="40" eb="43">
      <t>イッセタイ</t>
    </rPh>
    <rPh sb="43" eb="44">
      <t>ア</t>
    </rPh>
    <rPh sb="47" eb="51">
      <t>ショウニンズウカ</t>
    </rPh>
    <rPh sb="54" eb="56">
      <t>シヨウ</t>
    </rPh>
    <rPh sb="56" eb="58">
      <t>スイリョウ</t>
    </rPh>
    <rPh sb="59" eb="61">
      <t>ゲンショウ</t>
    </rPh>
    <rPh sb="62" eb="63">
      <t>トモナ</t>
    </rPh>
    <rPh sb="65" eb="67">
      <t>スイドウ</t>
    </rPh>
    <rPh sb="67" eb="69">
      <t>リョウキン</t>
    </rPh>
    <rPh sb="69" eb="71">
      <t>シュウニュウ</t>
    </rPh>
    <rPh sb="72" eb="74">
      <t>ゲンショウ</t>
    </rPh>
    <rPh sb="74" eb="76">
      <t>ケイコウ</t>
    </rPh>
    <rPh sb="80" eb="82">
      <t>シサン</t>
    </rPh>
    <rPh sb="83" eb="86">
      <t>ロウキュウカ</t>
    </rPh>
    <rPh sb="86" eb="87">
      <t>オヨ</t>
    </rPh>
    <rPh sb="88" eb="90">
      <t>シセツ</t>
    </rPh>
    <rPh sb="90" eb="92">
      <t>コウシン</t>
    </rPh>
    <rPh sb="93" eb="94">
      <t>タメ</t>
    </rPh>
    <rPh sb="95" eb="97">
      <t>カクホ</t>
    </rPh>
    <rPh sb="98" eb="100">
      <t>ジュウブン</t>
    </rPh>
    <rPh sb="105" eb="106">
      <t>イ</t>
    </rPh>
    <rPh sb="107" eb="108">
      <t>ガタ</t>
    </rPh>
    <rPh sb="110" eb="112">
      <t>ヘイセイ</t>
    </rPh>
    <rPh sb="114" eb="116">
      <t>ネンド</t>
    </rPh>
    <rPh sb="117" eb="119">
      <t>ジュスイ</t>
    </rPh>
    <rPh sb="119" eb="120">
      <t>ヒ</t>
    </rPh>
    <rPh sb="121" eb="123">
      <t>タンカ</t>
    </rPh>
    <rPh sb="123" eb="124">
      <t>ヒ</t>
    </rPh>
    <rPh sb="125" eb="126">
      <t>サ</t>
    </rPh>
    <rPh sb="128" eb="129">
      <t>オコナ</t>
    </rPh>
    <rPh sb="138" eb="140">
      <t>ケイエイ</t>
    </rPh>
    <rPh sb="140" eb="142">
      <t>ジョウタイ</t>
    </rPh>
    <rPh sb="143" eb="145">
      <t>コウテン</t>
    </rPh>
    <rPh sb="149" eb="151">
      <t>イッソウ</t>
    </rPh>
    <rPh sb="152" eb="154">
      <t>ケイヒ</t>
    </rPh>
    <rPh sb="154" eb="156">
      <t>サクゲン</t>
    </rPh>
    <rPh sb="157" eb="158">
      <t>ツト</t>
    </rPh>
    <rPh sb="165" eb="168">
      <t>キョウギチュウ</t>
    </rPh>
    <rPh sb="169" eb="171">
      <t>スイドウ</t>
    </rPh>
    <rPh sb="171" eb="173">
      <t>ジギョウ</t>
    </rPh>
    <rPh sb="173" eb="175">
      <t>トウゴウ</t>
    </rPh>
    <rPh sb="180" eb="183">
      <t>セッキョクテキ</t>
    </rPh>
    <rPh sb="184" eb="185">
      <t>ト</t>
    </rPh>
    <rPh sb="186" eb="187">
      <t>ク</t>
    </rPh>
    <phoneticPr fontId="4"/>
  </si>
  <si>
    <t>①有形固定資産減価償却率②管路経年化率は、類似団体と比較して老朽化の進行が懸念される。有形固定資産減価償却率が平成26年度から急に跳ね上がった背景としては、同年度より適用となった新地方公営企業会計基準に基づきみなし償却分を固定資産の減価償却に計上した為である。管路経年化率が平成26年度より低下している背景としては、老朽管を中心に更新を行った為である。管路更新率が平成26年度より低下している背景としては、それまで並行して行っていた下水道整備事業が完了し、水道事業単独での事業となった為である。又、平成28年度は管路以外の資産等の更新を行った為である。平成32年度を目標とする水道事業統合協議の進展を鑑み、平成29年度～平成31年度迄の短期的な老朽管更新計画を策定し、老朽管更新工事を実施している。基幹施設の更新と併せて大規模な更新費用が必要となる。有収率回復・向上の為にも、緊急性の高い管路を順次更新していく必要がある。</t>
    <rPh sb="1" eb="3">
      <t>ユウケイ</t>
    </rPh>
    <rPh sb="3" eb="5">
      <t>コテイ</t>
    </rPh>
    <rPh sb="5" eb="7">
      <t>シサン</t>
    </rPh>
    <rPh sb="7" eb="9">
      <t>ゲンカ</t>
    </rPh>
    <rPh sb="9" eb="11">
      <t>ショウキャク</t>
    </rPh>
    <rPh sb="11" eb="12">
      <t>リツ</t>
    </rPh>
    <rPh sb="13" eb="15">
      <t>カンロ</t>
    </rPh>
    <rPh sb="15" eb="17">
      <t>ケイネン</t>
    </rPh>
    <rPh sb="17" eb="18">
      <t>バ</t>
    </rPh>
    <rPh sb="21" eb="23">
      <t>ルイジ</t>
    </rPh>
    <rPh sb="23" eb="25">
      <t>ダンタイ</t>
    </rPh>
    <rPh sb="26" eb="28">
      <t>ヒカク</t>
    </rPh>
    <rPh sb="30" eb="33">
      <t>ロウキュウカ</t>
    </rPh>
    <rPh sb="34" eb="36">
      <t>シンコウ</t>
    </rPh>
    <rPh sb="37" eb="39">
      <t>ケネン</t>
    </rPh>
    <rPh sb="43" eb="45">
      <t>ユウケイ</t>
    </rPh>
    <rPh sb="45" eb="47">
      <t>コテイ</t>
    </rPh>
    <rPh sb="47" eb="49">
      <t>シサン</t>
    </rPh>
    <rPh sb="49" eb="51">
      <t>ゲンカ</t>
    </rPh>
    <rPh sb="51" eb="53">
      <t>ショウキャク</t>
    </rPh>
    <rPh sb="53" eb="54">
      <t>リツ</t>
    </rPh>
    <rPh sb="55" eb="57">
      <t>ヘイセイ</t>
    </rPh>
    <rPh sb="59" eb="60">
      <t>ネン</t>
    </rPh>
    <rPh sb="60" eb="61">
      <t>ド</t>
    </rPh>
    <rPh sb="63" eb="64">
      <t>キュウ</t>
    </rPh>
    <rPh sb="65" eb="66">
      <t>ハ</t>
    </rPh>
    <rPh sb="67" eb="68">
      <t>ア</t>
    </rPh>
    <rPh sb="71" eb="73">
      <t>ハイケイ</t>
    </rPh>
    <rPh sb="78" eb="79">
      <t>ドウ</t>
    </rPh>
    <rPh sb="79" eb="80">
      <t>ネン</t>
    </rPh>
    <rPh sb="80" eb="81">
      <t>ド</t>
    </rPh>
    <rPh sb="83" eb="85">
      <t>テキヨウ</t>
    </rPh>
    <rPh sb="89" eb="90">
      <t>シン</t>
    </rPh>
    <rPh sb="90" eb="92">
      <t>チホウ</t>
    </rPh>
    <rPh sb="92" eb="94">
      <t>コウエイ</t>
    </rPh>
    <rPh sb="94" eb="96">
      <t>キギョウ</t>
    </rPh>
    <rPh sb="96" eb="98">
      <t>カイケイ</t>
    </rPh>
    <rPh sb="98" eb="100">
      <t>キジュン</t>
    </rPh>
    <rPh sb="101" eb="102">
      <t>モト</t>
    </rPh>
    <rPh sb="107" eb="109">
      <t>ショウキャク</t>
    </rPh>
    <rPh sb="109" eb="110">
      <t>ブン</t>
    </rPh>
    <rPh sb="111" eb="113">
      <t>コテイ</t>
    </rPh>
    <rPh sb="113" eb="115">
      <t>シサン</t>
    </rPh>
    <rPh sb="116" eb="118">
      <t>ゲンカ</t>
    </rPh>
    <rPh sb="118" eb="120">
      <t>ショウキャク</t>
    </rPh>
    <rPh sb="121" eb="123">
      <t>ケイジョウ</t>
    </rPh>
    <rPh sb="125" eb="126">
      <t>タメ</t>
    </rPh>
    <rPh sb="130" eb="132">
      <t>カンロ</t>
    </rPh>
    <rPh sb="132" eb="135">
      <t>ケイネンカ</t>
    </rPh>
    <rPh sb="135" eb="136">
      <t>リツ</t>
    </rPh>
    <rPh sb="137" eb="139">
      <t>ヘイセイ</t>
    </rPh>
    <rPh sb="141" eb="142">
      <t>ネン</t>
    </rPh>
    <rPh sb="142" eb="143">
      <t>ド</t>
    </rPh>
    <rPh sb="176" eb="178">
      <t>カンロ</t>
    </rPh>
    <rPh sb="178" eb="180">
      <t>コウシン</t>
    </rPh>
    <rPh sb="180" eb="181">
      <t>リツ</t>
    </rPh>
    <rPh sb="182" eb="184">
      <t>ヘイセイ</t>
    </rPh>
    <rPh sb="186" eb="187">
      <t>ネン</t>
    </rPh>
    <rPh sb="187" eb="188">
      <t>ド</t>
    </rPh>
    <rPh sb="190" eb="192">
      <t>テイカ</t>
    </rPh>
    <rPh sb="196" eb="198">
      <t>ハイケイ</t>
    </rPh>
    <rPh sb="207" eb="209">
      <t>ヘイコウ</t>
    </rPh>
    <rPh sb="211" eb="212">
      <t>オコナ</t>
    </rPh>
    <rPh sb="216" eb="219">
      <t>ゲスイドウ</t>
    </rPh>
    <rPh sb="219" eb="221">
      <t>セイビ</t>
    </rPh>
    <rPh sb="221" eb="223">
      <t>ジギョウ</t>
    </rPh>
    <rPh sb="224" eb="226">
      <t>カンリョウ</t>
    </rPh>
    <rPh sb="228" eb="230">
      <t>スイドウ</t>
    </rPh>
    <rPh sb="230" eb="232">
      <t>ジギョウ</t>
    </rPh>
    <rPh sb="232" eb="234">
      <t>タンドク</t>
    </rPh>
    <rPh sb="236" eb="238">
      <t>ジギョウ</t>
    </rPh>
    <rPh sb="242" eb="243">
      <t>タメ</t>
    </rPh>
    <rPh sb="247" eb="248">
      <t>マタ</t>
    </rPh>
    <rPh sb="249" eb="251">
      <t>ヘイセイ</t>
    </rPh>
    <rPh sb="253" eb="255">
      <t>ネンド</t>
    </rPh>
    <rPh sb="256" eb="258">
      <t>カンロ</t>
    </rPh>
    <rPh sb="258" eb="260">
      <t>イガイ</t>
    </rPh>
    <rPh sb="261" eb="263">
      <t>シサン</t>
    </rPh>
    <rPh sb="263" eb="264">
      <t>トウ</t>
    </rPh>
    <rPh sb="265" eb="267">
      <t>コウシン</t>
    </rPh>
    <rPh sb="268" eb="269">
      <t>オコナ</t>
    </rPh>
    <rPh sb="271" eb="272">
      <t>タメ</t>
    </rPh>
    <rPh sb="276" eb="278">
      <t>ヘイセイ</t>
    </rPh>
    <rPh sb="280" eb="281">
      <t>ネン</t>
    </rPh>
    <rPh sb="281" eb="282">
      <t>ド</t>
    </rPh>
    <rPh sb="283" eb="285">
      <t>モクヒョウ</t>
    </rPh>
    <rPh sb="288" eb="290">
      <t>スイドウ</t>
    </rPh>
    <rPh sb="290" eb="292">
      <t>ジギョウ</t>
    </rPh>
    <rPh sb="292" eb="294">
      <t>トウゴウ</t>
    </rPh>
    <rPh sb="294" eb="296">
      <t>キョウギ</t>
    </rPh>
    <rPh sb="297" eb="299">
      <t>シンテン</t>
    </rPh>
    <rPh sb="300" eb="301">
      <t>カンガ</t>
    </rPh>
    <rPh sb="303" eb="305">
      <t>ヘイセイ</t>
    </rPh>
    <rPh sb="307" eb="308">
      <t>ネン</t>
    </rPh>
    <rPh sb="308" eb="309">
      <t>ド</t>
    </rPh>
    <rPh sb="310" eb="312">
      <t>ヘイセイ</t>
    </rPh>
    <rPh sb="314" eb="315">
      <t>ネン</t>
    </rPh>
    <rPh sb="315" eb="316">
      <t>ド</t>
    </rPh>
    <rPh sb="316" eb="317">
      <t>マデ</t>
    </rPh>
    <rPh sb="318" eb="321">
      <t>タンキテキ</t>
    </rPh>
    <rPh sb="322" eb="324">
      <t>ロウキュウ</t>
    </rPh>
    <rPh sb="324" eb="325">
      <t>カン</t>
    </rPh>
    <rPh sb="325" eb="327">
      <t>コウシン</t>
    </rPh>
    <rPh sb="327" eb="329">
      <t>ケイカク</t>
    </rPh>
    <rPh sb="330" eb="332">
      <t>サクテイ</t>
    </rPh>
    <rPh sb="334" eb="336">
      <t>ロウキュウ</t>
    </rPh>
    <rPh sb="336" eb="337">
      <t>カン</t>
    </rPh>
    <rPh sb="337" eb="339">
      <t>コウシン</t>
    </rPh>
    <rPh sb="339" eb="341">
      <t>コウジ</t>
    </rPh>
    <rPh sb="342" eb="344">
      <t>ジッシ</t>
    </rPh>
    <rPh sb="349" eb="351">
      <t>キカン</t>
    </rPh>
    <rPh sb="351" eb="353">
      <t>シセツ</t>
    </rPh>
    <rPh sb="354" eb="356">
      <t>コウシン</t>
    </rPh>
    <rPh sb="357" eb="358">
      <t>アワ</t>
    </rPh>
    <rPh sb="360" eb="363">
      <t>ダイキボ</t>
    </rPh>
    <rPh sb="364" eb="366">
      <t>コウシン</t>
    </rPh>
    <rPh sb="366" eb="368">
      <t>ヒヨウ</t>
    </rPh>
    <rPh sb="369" eb="371">
      <t>ヒツヨウ</t>
    </rPh>
    <rPh sb="375" eb="377">
      <t>ユウシュウ</t>
    </rPh>
    <rPh sb="377" eb="378">
      <t>リツ</t>
    </rPh>
    <rPh sb="378" eb="380">
      <t>カイフク</t>
    </rPh>
    <rPh sb="381" eb="383">
      <t>コウジョウ</t>
    </rPh>
    <rPh sb="384" eb="385">
      <t>タメ</t>
    </rPh>
    <rPh sb="388" eb="391">
      <t>キンキュウセイ</t>
    </rPh>
    <rPh sb="392" eb="393">
      <t>タカ</t>
    </rPh>
    <rPh sb="394" eb="396">
      <t>カンロ</t>
    </rPh>
    <rPh sb="397" eb="399">
      <t>ジュンジ</t>
    </rPh>
    <rPh sb="399" eb="401">
      <t>コウシン</t>
    </rPh>
    <rPh sb="405" eb="4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</si>
</sst>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2.04</c:v>
                </c:pt>
                <c:pt idx="2">
                  <c:v>1.31</c:v>
                </c:pt>
                <c:pt idx="3">
                  <c:v>0.19</c:v>
                </c:pt>
                <c:pt idx="4">
                  <c:v>0.02</c:v>
                </c:pt>
              </c:numCache>
            </c:numRef>
          </c:val>
        </c:ser>
        <c:dLbls>
          <c:showLegendKey val="0"/>
          <c:showVal val="0"/>
          <c:showCatName val="0"/>
          <c:showSerName val="0"/>
          <c:showPercent val="0"/>
          <c:showBubbleSize val="0"/>
        </c:dLbls>
        <c:gapWidth val="150"/>
        <c:axId val="191050440"/>
        <c:axId val="19105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91050440"/>
        <c:axId val="191050824"/>
      </c:lineChart>
      <c:dateAx>
        <c:axId val="191050440"/>
        <c:scaling>
          <c:orientation val="minMax"/>
        </c:scaling>
        <c:delete val="1"/>
        <c:axPos val="b"/>
        <c:numFmt formatCode="ge" sourceLinked="1"/>
        <c:majorTickMark val="none"/>
        <c:minorTickMark val="none"/>
        <c:tickLblPos val="none"/>
        <c:crossAx val="191050824"/>
        <c:crosses val="autoZero"/>
        <c:auto val="1"/>
        <c:lblOffset val="100"/>
        <c:baseTimeUnit val="years"/>
      </c:dateAx>
      <c:valAx>
        <c:axId val="19105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05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59.85</c:v>
                </c:pt>
                <c:pt idx="1">
                  <c:v>57.5</c:v>
                </c:pt>
                <c:pt idx="2">
                  <c:v>57.95</c:v>
                </c:pt>
                <c:pt idx="3">
                  <c:v>59.34</c:v>
                </c:pt>
                <c:pt idx="4">
                  <c:v>62.03</c:v>
                </c:pt>
              </c:numCache>
            </c:numRef>
          </c:val>
        </c:ser>
        <c:dLbls>
          <c:showLegendKey val="0"/>
          <c:showVal val="0"/>
          <c:showCatName val="0"/>
          <c:showSerName val="0"/>
          <c:showPercent val="0"/>
          <c:showBubbleSize val="0"/>
        </c:dLbls>
        <c:gapWidth val="150"/>
        <c:axId val="191714304"/>
        <c:axId val="19171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91714304"/>
        <c:axId val="191714696"/>
      </c:lineChart>
      <c:dateAx>
        <c:axId val="191714304"/>
        <c:scaling>
          <c:orientation val="minMax"/>
        </c:scaling>
        <c:delete val="1"/>
        <c:axPos val="b"/>
        <c:numFmt formatCode="ge" sourceLinked="1"/>
        <c:majorTickMark val="none"/>
        <c:minorTickMark val="none"/>
        <c:tickLblPos val="none"/>
        <c:crossAx val="191714696"/>
        <c:crosses val="autoZero"/>
        <c:auto val="1"/>
        <c:lblOffset val="100"/>
        <c:baseTimeUnit val="years"/>
      </c:dateAx>
      <c:valAx>
        <c:axId val="19171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86.29</c:v>
                </c:pt>
                <c:pt idx="1">
                  <c:v>88.16</c:v>
                </c:pt>
                <c:pt idx="2">
                  <c:v>86.8</c:v>
                </c:pt>
                <c:pt idx="3">
                  <c:v>85.37</c:v>
                </c:pt>
                <c:pt idx="4">
                  <c:v>81.73</c:v>
                </c:pt>
              </c:numCache>
            </c:numRef>
          </c:val>
        </c:ser>
        <c:dLbls>
          <c:showLegendKey val="0"/>
          <c:showVal val="0"/>
          <c:showCatName val="0"/>
          <c:showSerName val="0"/>
          <c:showPercent val="0"/>
          <c:showBubbleSize val="0"/>
        </c:dLbls>
        <c:gapWidth val="150"/>
        <c:axId val="191715872"/>
        <c:axId val="191716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91715872"/>
        <c:axId val="191716264"/>
      </c:lineChart>
      <c:dateAx>
        <c:axId val="191715872"/>
        <c:scaling>
          <c:orientation val="minMax"/>
        </c:scaling>
        <c:delete val="1"/>
        <c:axPos val="b"/>
        <c:numFmt formatCode="ge" sourceLinked="1"/>
        <c:majorTickMark val="none"/>
        <c:minorTickMark val="none"/>
        <c:tickLblPos val="none"/>
        <c:crossAx val="191716264"/>
        <c:crosses val="autoZero"/>
        <c:auto val="1"/>
        <c:lblOffset val="100"/>
        <c:baseTimeUnit val="years"/>
      </c:dateAx>
      <c:valAx>
        <c:axId val="19171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1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107.46</c:v>
                </c:pt>
                <c:pt idx="1">
                  <c:v>109.95</c:v>
                </c:pt>
                <c:pt idx="2">
                  <c:v>105.08</c:v>
                </c:pt>
                <c:pt idx="3">
                  <c:v>106.41</c:v>
                </c:pt>
                <c:pt idx="4">
                  <c:v>109.71</c:v>
                </c:pt>
              </c:numCache>
            </c:numRef>
          </c:val>
        </c:ser>
        <c:dLbls>
          <c:showLegendKey val="0"/>
          <c:showVal val="0"/>
          <c:showCatName val="0"/>
          <c:showSerName val="0"/>
          <c:showPercent val="0"/>
          <c:showBubbleSize val="0"/>
        </c:dLbls>
        <c:gapWidth val="150"/>
        <c:axId val="191860280"/>
        <c:axId val="191359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91860280"/>
        <c:axId val="191359976"/>
      </c:lineChart>
      <c:dateAx>
        <c:axId val="191860280"/>
        <c:scaling>
          <c:orientation val="minMax"/>
        </c:scaling>
        <c:delete val="1"/>
        <c:axPos val="b"/>
        <c:numFmt formatCode="ge" sourceLinked="1"/>
        <c:majorTickMark val="none"/>
        <c:minorTickMark val="none"/>
        <c:tickLblPos val="none"/>
        <c:crossAx val="191359976"/>
        <c:crosses val="autoZero"/>
        <c:auto val="1"/>
        <c:lblOffset val="100"/>
        <c:baseTimeUnit val="years"/>
      </c:dateAx>
      <c:valAx>
        <c:axId val="191359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86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16.920000000000002</c:v>
                </c:pt>
                <c:pt idx="1">
                  <c:v>17.45</c:v>
                </c:pt>
                <c:pt idx="2">
                  <c:v>52.41</c:v>
                </c:pt>
                <c:pt idx="3">
                  <c:v>54.39</c:v>
                </c:pt>
                <c:pt idx="4">
                  <c:v>54.93</c:v>
                </c:pt>
              </c:numCache>
            </c:numRef>
          </c:val>
        </c:ser>
        <c:dLbls>
          <c:showLegendKey val="0"/>
          <c:showVal val="0"/>
          <c:showCatName val="0"/>
          <c:showSerName val="0"/>
          <c:showPercent val="0"/>
          <c:showBubbleSize val="0"/>
        </c:dLbls>
        <c:gapWidth val="150"/>
        <c:axId val="191369456"/>
        <c:axId val="19140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91369456"/>
        <c:axId val="191407248"/>
      </c:lineChart>
      <c:dateAx>
        <c:axId val="191369456"/>
        <c:scaling>
          <c:orientation val="minMax"/>
        </c:scaling>
        <c:delete val="1"/>
        <c:axPos val="b"/>
        <c:numFmt formatCode="ge" sourceLinked="1"/>
        <c:majorTickMark val="none"/>
        <c:minorTickMark val="none"/>
        <c:tickLblPos val="none"/>
        <c:crossAx val="191407248"/>
        <c:crosses val="autoZero"/>
        <c:auto val="1"/>
        <c:lblOffset val="100"/>
        <c:baseTimeUnit val="years"/>
      </c:dateAx>
      <c:valAx>
        <c:axId val="19140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11.65</c:v>
                </c:pt>
                <c:pt idx="1">
                  <c:v>14.16</c:v>
                </c:pt>
                <c:pt idx="2">
                  <c:v>13.53</c:v>
                </c:pt>
                <c:pt idx="3">
                  <c:v>13.41</c:v>
                </c:pt>
                <c:pt idx="4">
                  <c:v>13.03</c:v>
                </c:pt>
              </c:numCache>
            </c:numRef>
          </c:val>
        </c:ser>
        <c:dLbls>
          <c:showLegendKey val="0"/>
          <c:showVal val="0"/>
          <c:showCatName val="0"/>
          <c:showSerName val="0"/>
          <c:showPercent val="0"/>
          <c:showBubbleSize val="0"/>
        </c:dLbls>
        <c:gapWidth val="150"/>
        <c:axId val="191486912"/>
        <c:axId val="18979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91486912"/>
        <c:axId val="189790184"/>
      </c:lineChart>
      <c:dateAx>
        <c:axId val="191486912"/>
        <c:scaling>
          <c:orientation val="minMax"/>
        </c:scaling>
        <c:delete val="1"/>
        <c:axPos val="b"/>
        <c:numFmt formatCode="ge" sourceLinked="1"/>
        <c:majorTickMark val="none"/>
        <c:minorTickMark val="none"/>
        <c:tickLblPos val="none"/>
        <c:crossAx val="189790184"/>
        <c:crosses val="autoZero"/>
        <c:auto val="1"/>
        <c:lblOffset val="100"/>
        <c:baseTimeUnit val="years"/>
      </c:dateAx>
      <c:valAx>
        <c:axId val="18979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1494248"/>
        <c:axId val="19149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91494248"/>
        <c:axId val="191494640"/>
      </c:lineChart>
      <c:dateAx>
        <c:axId val="191494248"/>
        <c:scaling>
          <c:orientation val="minMax"/>
        </c:scaling>
        <c:delete val="1"/>
        <c:axPos val="b"/>
        <c:numFmt formatCode="ge" sourceLinked="1"/>
        <c:majorTickMark val="none"/>
        <c:minorTickMark val="none"/>
        <c:tickLblPos val="none"/>
        <c:crossAx val="191494640"/>
        <c:crosses val="autoZero"/>
        <c:auto val="1"/>
        <c:lblOffset val="100"/>
        <c:baseTimeUnit val="years"/>
      </c:dateAx>
      <c:valAx>
        <c:axId val="19149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49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2713.45</c:v>
                </c:pt>
                <c:pt idx="1">
                  <c:v>1098.8900000000001</c:v>
                </c:pt>
                <c:pt idx="2">
                  <c:v>1300.44</c:v>
                </c:pt>
                <c:pt idx="3">
                  <c:v>1483.07</c:v>
                </c:pt>
                <c:pt idx="4">
                  <c:v>2063.06</c:v>
                </c:pt>
              </c:numCache>
            </c:numRef>
          </c:val>
        </c:ser>
        <c:dLbls>
          <c:showLegendKey val="0"/>
          <c:showVal val="0"/>
          <c:showCatName val="0"/>
          <c:showSerName val="0"/>
          <c:showPercent val="0"/>
          <c:showBubbleSize val="0"/>
        </c:dLbls>
        <c:gapWidth val="150"/>
        <c:axId val="191555776"/>
        <c:axId val="19155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91555776"/>
        <c:axId val="191556168"/>
      </c:lineChart>
      <c:dateAx>
        <c:axId val="191555776"/>
        <c:scaling>
          <c:orientation val="minMax"/>
        </c:scaling>
        <c:delete val="1"/>
        <c:axPos val="b"/>
        <c:numFmt formatCode="ge" sourceLinked="1"/>
        <c:majorTickMark val="none"/>
        <c:minorTickMark val="none"/>
        <c:tickLblPos val="none"/>
        <c:crossAx val="191556168"/>
        <c:crosses val="autoZero"/>
        <c:auto val="1"/>
        <c:lblOffset val="100"/>
        <c:baseTimeUnit val="years"/>
      </c:dateAx>
      <c:valAx>
        <c:axId val="191556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5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41.26</c:v>
                </c:pt>
                <c:pt idx="1">
                  <c:v>41.58</c:v>
                </c:pt>
                <c:pt idx="2">
                  <c:v>40.57</c:v>
                </c:pt>
                <c:pt idx="3">
                  <c:v>37.21</c:v>
                </c:pt>
                <c:pt idx="4">
                  <c:v>34.92</c:v>
                </c:pt>
              </c:numCache>
            </c:numRef>
          </c:val>
        </c:ser>
        <c:dLbls>
          <c:showLegendKey val="0"/>
          <c:showVal val="0"/>
          <c:showCatName val="0"/>
          <c:showSerName val="0"/>
          <c:showPercent val="0"/>
          <c:showBubbleSize val="0"/>
        </c:dLbls>
        <c:gapWidth val="150"/>
        <c:axId val="191496992"/>
        <c:axId val="19149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91496992"/>
        <c:axId val="191496600"/>
      </c:lineChart>
      <c:dateAx>
        <c:axId val="191496992"/>
        <c:scaling>
          <c:orientation val="minMax"/>
        </c:scaling>
        <c:delete val="1"/>
        <c:axPos val="b"/>
        <c:numFmt formatCode="ge" sourceLinked="1"/>
        <c:majorTickMark val="none"/>
        <c:minorTickMark val="none"/>
        <c:tickLblPos val="none"/>
        <c:crossAx val="191496600"/>
        <c:crosses val="autoZero"/>
        <c:auto val="1"/>
        <c:lblOffset val="100"/>
        <c:baseTimeUnit val="years"/>
      </c:dateAx>
      <c:valAx>
        <c:axId val="191496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14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105.03</c:v>
                </c:pt>
                <c:pt idx="1">
                  <c:v>104.53</c:v>
                </c:pt>
                <c:pt idx="2">
                  <c:v>97.01</c:v>
                </c:pt>
                <c:pt idx="3">
                  <c:v>101.6</c:v>
                </c:pt>
                <c:pt idx="4">
                  <c:v>100.21</c:v>
                </c:pt>
              </c:numCache>
            </c:numRef>
          </c:val>
        </c:ser>
        <c:dLbls>
          <c:showLegendKey val="0"/>
          <c:showVal val="0"/>
          <c:showCatName val="0"/>
          <c:showSerName val="0"/>
          <c:showPercent val="0"/>
          <c:showBubbleSize val="0"/>
        </c:dLbls>
        <c:gapWidth val="150"/>
        <c:axId val="191557344"/>
        <c:axId val="19155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91557344"/>
        <c:axId val="191557736"/>
      </c:lineChart>
      <c:dateAx>
        <c:axId val="191557344"/>
        <c:scaling>
          <c:orientation val="minMax"/>
        </c:scaling>
        <c:delete val="1"/>
        <c:axPos val="b"/>
        <c:numFmt formatCode="ge" sourceLinked="1"/>
        <c:majorTickMark val="none"/>
        <c:minorTickMark val="none"/>
        <c:tickLblPos val="none"/>
        <c:crossAx val="191557736"/>
        <c:crosses val="autoZero"/>
        <c:auto val="1"/>
        <c:lblOffset val="100"/>
        <c:baseTimeUnit val="years"/>
      </c:dateAx>
      <c:valAx>
        <c:axId val="19155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253.82</c:v>
                </c:pt>
                <c:pt idx="1">
                  <c:v>244.72</c:v>
                </c:pt>
                <c:pt idx="2">
                  <c:v>257.52999999999997</c:v>
                </c:pt>
                <c:pt idx="3">
                  <c:v>249.91</c:v>
                </c:pt>
                <c:pt idx="4">
                  <c:v>253.41</c:v>
                </c:pt>
              </c:numCache>
            </c:numRef>
          </c:val>
        </c:ser>
        <c:dLbls>
          <c:showLegendKey val="0"/>
          <c:showVal val="0"/>
          <c:showCatName val="0"/>
          <c:showSerName val="0"/>
          <c:showPercent val="0"/>
          <c:showBubbleSize val="0"/>
        </c:dLbls>
        <c:gapWidth val="150"/>
        <c:axId val="191555384"/>
        <c:axId val="1915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91555384"/>
        <c:axId val="191558912"/>
      </c:lineChart>
      <c:dateAx>
        <c:axId val="191555384"/>
        <c:scaling>
          <c:orientation val="minMax"/>
        </c:scaling>
        <c:delete val="1"/>
        <c:axPos val="b"/>
        <c:numFmt formatCode="ge" sourceLinked="1"/>
        <c:majorTickMark val="none"/>
        <c:minorTickMark val="none"/>
        <c:tickLblPos val="none"/>
        <c:crossAx val="191558912"/>
        <c:crosses val="autoZero"/>
        <c:auto val="1"/>
        <c:lblOffset val="100"/>
        <c:baseTimeUnit val="years"/>
      </c:dateAx>
      <c:valAx>
        <c:axId val="1915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55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佐賀県　江北町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9667</v>
      </c>
      <c r="AM8" s="61"/>
      <c r="AN8" s="61"/>
      <c r="AO8" s="61"/>
      <c r="AP8" s="61"/>
      <c r="AQ8" s="61"/>
      <c r="AR8" s="61"/>
      <c r="AS8" s="61"/>
      <c r="AT8" s="51">
        <f>データ!$S$6</f>
        <v>24.49</v>
      </c>
      <c r="AU8" s="52"/>
      <c r="AV8" s="52"/>
      <c r="AW8" s="52"/>
      <c r="AX8" s="52"/>
      <c r="AY8" s="52"/>
      <c r="AZ8" s="52"/>
      <c r="BA8" s="52"/>
      <c r="BB8" s="53">
        <f>データ!$T$6</f>
        <v>394.73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95.17</v>
      </c>
      <c r="J10" s="52"/>
      <c r="K10" s="52"/>
      <c r="L10" s="52"/>
      <c r="M10" s="52"/>
      <c r="N10" s="52"/>
      <c r="O10" s="64"/>
      <c r="P10" s="53">
        <f>データ!$P$6</f>
        <v>99.93</v>
      </c>
      <c r="Q10" s="53"/>
      <c r="R10" s="53"/>
      <c r="S10" s="53"/>
      <c r="T10" s="53"/>
      <c r="U10" s="53"/>
      <c r="V10" s="53"/>
      <c r="W10" s="61">
        <f>データ!$Q$6</f>
        <v>5180</v>
      </c>
      <c r="X10" s="61"/>
      <c r="Y10" s="61"/>
      <c r="Z10" s="61"/>
      <c r="AA10" s="61"/>
      <c r="AB10" s="61"/>
      <c r="AC10" s="61"/>
      <c r="AD10" s="2"/>
      <c r="AE10" s="2"/>
      <c r="AF10" s="2"/>
      <c r="AG10" s="2"/>
      <c r="AH10" s="5"/>
      <c r="AI10" s="5"/>
      <c r="AJ10" s="5"/>
      <c r="AK10" s="5"/>
      <c r="AL10" s="61">
        <f>データ!$U$6</f>
        <v>9625</v>
      </c>
      <c r="AM10" s="61"/>
      <c r="AN10" s="61"/>
      <c r="AO10" s="61"/>
      <c r="AP10" s="61"/>
      <c r="AQ10" s="61"/>
      <c r="AR10" s="61"/>
      <c r="AS10" s="61"/>
      <c r="AT10" s="51">
        <f>データ!$V$6</f>
        <v>24.48</v>
      </c>
      <c r="AU10" s="52"/>
      <c r="AV10" s="52"/>
      <c r="AW10" s="52"/>
      <c r="AX10" s="52"/>
      <c r="AY10" s="52"/>
      <c r="AZ10" s="52"/>
      <c r="BA10" s="52"/>
      <c r="BB10" s="53">
        <f>データ!$W$6</f>
        <v>393.18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6" t="s">
        <v>119</v>
      </c>
      <c r="BM47" s="97"/>
      <c r="BN47" s="97"/>
      <c r="BO47" s="97"/>
      <c r="BP47" s="97"/>
      <c r="BQ47" s="97"/>
      <c r="BR47" s="97"/>
      <c r="BS47" s="97"/>
      <c r="BT47" s="97"/>
      <c r="BU47" s="97"/>
      <c r="BV47" s="97"/>
      <c r="BW47" s="97"/>
      <c r="BX47" s="97"/>
      <c r="BY47" s="97"/>
      <c r="BZ47" s="98"/>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6"/>
      <c r="BM48" s="97"/>
      <c r="BN48" s="97"/>
      <c r="BO48" s="97"/>
      <c r="BP48" s="97"/>
      <c r="BQ48" s="97"/>
      <c r="BR48" s="97"/>
      <c r="BS48" s="97"/>
      <c r="BT48" s="97"/>
      <c r="BU48" s="97"/>
      <c r="BV48" s="97"/>
      <c r="BW48" s="97"/>
      <c r="BX48" s="97"/>
      <c r="BY48" s="97"/>
      <c r="BZ48" s="98"/>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6"/>
      <c r="BM49" s="97"/>
      <c r="BN49" s="97"/>
      <c r="BO49" s="97"/>
      <c r="BP49" s="97"/>
      <c r="BQ49" s="97"/>
      <c r="BR49" s="97"/>
      <c r="BS49" s="97"/>
      <c r="BT49" s="97"/>
      <c r="BU49" s="97"/>
      <c r="BV49" s="97"/>
      <c r="BW49" s="97"/>
      <c r="BX49" s="97"/>
      <c r="BY49" s="97"/>
      <c r="BZ49" s="98"/>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6"/>
      <c r="BM50" s="97"/>
      <c r="BN50" s="97"/>
      <c r="BO50" s="97"/>
      <c r="BP50" s="97"/>
      <c r="BQ50" s="97"/>
      <c r="BR50" s="97"/>
      <c r="BS50" s="97"/>
      <c r="BT50" s="97"/>
      <c r="BU50" s="97"/>
      <c r="BV50" s="97"/>
      <c r="BW50" s="97"/>
      <c r="BX50" s="97"/>
      <c r="BY50" s="97"/>
      <c r="BZ50" s="98"/>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6"/>
      <c r="BM51" s="97"/>
      <c r="BN51" s="97"/>
      <c r="BO51" s="97"/>
      <c r="BP51" s="97"/>
      <c r="BQ51" s="97"/>
      <c r="BR51" s="97"/>
      <c r="BS51" s="97"/>
      <c r="BT51" s="97"/>
      <c r="BU51" s="97"/>
      <c r="BV51" s="97"/>
      <c r="BW51" s="97"/>
      <c r="BX51" s="97"/>
      <c r="BY51" s="97"/>
      <c r="BZ51" s="98"/>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6"/>
      <c r="BM52" s="97"/>
      <c r="BN52" s="97"/>
      <c r="BO52" s="97"/>
      <c r="BP52" s="97"/>
      <c r="BQ52" s="97"/>
      <c r="BR52" s="97"/>
      <c r="BS52" s="97"/>
      <c r="BT52" s="97"/>
      <c r="BU52" s="97"/>
      <c r="BV52" s="97"/>
      <c r="BW52" s="97"/>
      <c r="BX52" s="97"/>
      <c r="BY52" s="97"/>
      <c r="BZ52" s="98"/>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6"/>
      <c r="BM53" s="97"/>
      <c r="BN53" s="97"/>
      <c r="BO53" s="97"/>
      <c r="BP53" s="97"/>
      <c r="BQ53" s="97"/>
      <c r="BR53" s="97"/>
      <c r="BS53" s="97"/>
      <c r="BT53" s="97"/>
      <c r="BU53" s="97"/>
      <c r="BV53" s="97"/>
      <c r="BW53" s="97"/>
      <c r="BX53" s="97"/>
      <c r="BY53" s="97"/>
      <c r="BZ53" s="98"/>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6"/>
      <c r="BM54" s="97"/>
      <c r="BN54" s="97"/>
      <c r="BO54" s="97"/>
      <c r="BP54" s="97"/>
      <c r="BQ54" s="97"/>
      <c r="BR54" s="97"/>
      <c r="BS54" s="97"/>
      <c r="BT54" s="97"/>
      <c r="BU54" s="97"/>
      <c r="BV54" s="97"/>
      <c r="BW54" s="97"/>
      <c r="BX54" s="97"/>
      <c r="BY54" s="97"/>
      <c r="BZ54" s="98"/>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6"/>
      <c r="BM55" s="97"/>
      <c r="BN55" s="97"/>
      <c r="BO55" s="97"/>
      <c r="BP55" s="97"/>
      <c r="BQ55" s="97"/>
      <c r="BR55" s="97"/>
      <c r="BS55" s="97"/>
      <c r="BT55" s="97"/>
      <c r="BU55" s="97"/>
      <c r="BV55" s="97"/>
      <c r="BW55" s="97"/>
      <c r="BX55" s="97"/>
      <c r="BY55" s="97"/>
      <c r="BZ55" s="98"/>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96"/>
      <c r="BM56" s="97"/>
      <c r="BN56" s="97"/>
      <c r="BO56" s="97"/>
      <c r="BP56" s="97"/>
      <c r="BQ56" s="97"/>
      <c r="BR56" s="97"/>
      <c r="BS56" s="97"/>
      <c r="BT56" s="97"/>
      <c r="BU56" s="97"/>
      <c r="BV56" s="97"/>
      <c r="BW56" s="97"/>
      <c r="BX56" s="97"/>
      <c r="BY56" s="97"/>
      <c r="BZ56" s="98"/>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96"/>
      <c r="BM57" s="97"/>
      <c r="BN57" s="97"/>
      <c r="BO57" s="97"/>
      <c r="BP57" s="97"/>
      <c r="BQ57" s="97"/>
      <c r="BR57" s="97"/>
      <c r="BS57" s="97"/>
      <c r="BT57" s="97"/>
      <c r="BU57" s="97"/>
      <c r="BV57" s="97"/>
      <c r="BW57" s="97"/>
      <c r="BX57" s="97"/>
      <c r="BY57" s="97"/>
      <c r="BZ57" s="98"/>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6"/>
      <c r="BM58" s="97"/>
      <c r="BN58" s="97"/>
      <c r="BO58" s="97"/>
      <c r="BP58" s="97"/>
      <c r="BQ58" s="97"/>
      <c r="BR58" s="97"/>
      <c r="BS58" s="97"/>
      <c r="BT58" s="97"/>
      <c r="BU58" s="97"/>
      <c r="BV58" s="97"/>
      <c r="BW58" s="97"/>
      <c r="BX58" s="97"/>
      <c r="BY58" s="97"/>
      <c r="BZ58" s="9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6"/>
      <c r="BM60" s="97"/>
      <c r="BN60" s="97"/>
      <c r="BO60" s="97"/>
      <c r="BP60" s="97"/>
      <c r="BQ60" s="97"/>
      <c r="BR60" s="97"/>
      <c r="BS60" s="97"/>
      <c r="BT60" s="97"/>
      <c r="BU60" s="97"/>
      <c r="BV60" s="97"/>
      <c r="BW60" s="97"/>
      <c r="BX60" s="97"/>
      <c r="BY60" s="97"/>
      <c r="BZ60" s="98"/>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6"/>
      <c r="BM61" s="97"/>
      <c r="BN61" s="97"/>
      <c r="BO61" s="97"/>
      <c r="BP61" s="97"/>
      <c r="BQ61" s="97"/>
      <c r="BR61" s="97"/>
      <c r="BS61" s="97"/>
      <c r="BT61" s="97"/>
      <c r="BU61" s="97"/>
      <c r="BV61" s="97"/>
      <c r="BW61" s="97"/>
      <c r="BX61" s="97"/>
      <c r="BY61" s="97"/>
      <c r="BZ61" s="98"/>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6"/>
      <c r="BM62" s="97"/>
      <c r="BN62" s="97"/>
      <c r="BO62" s="97"/>
      <c r="BP62" s="97"/>
      <c r="BQ62" s="97"/>
      <c r="BR62" s="97"/>
      <c r="BS62" s="97"/>
      <c r="BT62" s="97"/>
      <c r="BU62" s="97"/>
      <c r="BV62" s="97"/>
      <c r="BW62" s="97"/>
      <c r="BX62" s="97"/>
      <c r="BY62" s="97"/>
      <c r="BZ62" s="98"/>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6"/>
      <c r="BM63" s="97"/>
      <c r="BN63" s="97"/>
      <c r="BO63" s="97"/>
      <c r="BP63" s="97"/>
      <c r="BQ63" s="97"/>
      <c r="BR63" s="97"/>
      <c r="BS63" s="97"/>
      <c r="BT63" s="97"/>
      <c r="BU63" s="97"/>
      <c r="BV63" s="97"/>
      <c r="BW63" s="97"/>
      <c r="BX63" s="97"/>
      <c r="BY63" s="97"/>
      <c r="BZ63" s="98"/>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414247</v>
      </c>
      <c r="D6" s="34">
        <f t="shared" si="3"/>
        <v>46</v>
      </c>
      <c r="E6" s="34">
        <f t="shared" si="3"/>
        <v>1</v>
      </c>
      <c r="F6" s="34">
        <f t="shared" si="3"/>
        <v>0</v>
      </c>
      <c r="G6" s="34">
        <f t="shared" si="3"/>
        <v>1</v>
      </c>
      <c r="H6" s="34" t="str">
        <f t="shared" si="3"/>
        <v>佐賀県　江北町</v>
      </c>
      <c r="I6" s="34" t="str">
        <f t="shared" si="3"/>
        <v>法適用</v>
      </c>
      <c r="J6" s="34" t="str">
        <f t="shared" si="3"/>
        <v>水道事業</v>
      </c>
      <c r="K6" s="34" t="str">
        <f t="shared" si="3"/>
        <v>末端給水事業</v>
      </c>
      <c r="L6" s="34" t="str">
        <f t="shared" si="3"/>
        <v>A8</v>
      </c>
      <c r="M6" s="34">
        <f t="shared" si="3"/>
        <v>0</v>
      </c>
      <c r="N6" s="35" t="str">
        <f t="shared" si="3"/>
        <v>-</v>
      </c>
      <c r="O6" s="35">
        <f t="shared" si="3"/>
        <v>95.17</v>
      </c>
      <c r="P6" s="35">
        <f t="shared" si="3"/>
        <v>99.93</v>
      </c>
      <c r="Q6" s="35">
        <f t="shared" si="3"/>
        <v>5180</v>
      </c>
      <c r="R6" s="35">
        <f t="shared" si="3"/>
        <v>9667</v>
      </c>
      <c r="S6" s="35">
        <f t="shared" si="3"/>
        <v>24.49</v>
      </c>
      <c r="T6" s="35">
        <f t="shared" si="3"/>
        <v>394.73</v>
      </c>
      <c r="U6" s="35">
        <f t="shared" si="3"/>
        <v>9625</v>
      </c>
      <c r="V6" s="35">
        <f t="shared" si="3"/>
        <v>24.48</v>
      </c>
      <c r="W6" s="35">
        <f t="shared" si="3"/>
        <v>393.18</v>
      </c>
      <c r="X6" s="36">
        <f>IF(X7="",NA(),X7)</f>
        <v>107.46</v>
      </c>
      <c r="Y6" s="36">
        <f t="shared" ref="Y6:AG6" si="4">IF(Y7="",NA(),Y7)</f>
        <v>109.95</v>
      </c>
      <c r="Z6" s="36">
        <f t="shared" si="4"/>
        <v>105.08</v>
      </c>
      <c r="AA6" s="36">
        <f t="shared" si="4"/>
        <v>106.41</v>
      </c>
      <c r="AB6" s="36">
        <f t="shared" si="4"/>
        <v>109.71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2713.45</v>
      </c>
      <c r="AU6" s="36">
        <f t="shared" ref="AU6:BC6" si="6">IF(AU7="",NA(),AU7)</f>
        <v>1098.8900000000001</v>
      </c>
      <c r="AV6" s="36">
        <f t="shared" si="6"/>
        <v>1300.44</v>
      </c>
      <c r="AW6" s="36">
        <f t="shared" si="6"/>
        <v>1483.07</v>
      </c>
      <c r="AX6" s="36">
        <f t="shared" si="6"/>
        <v>2063.06</v>
      </c>
      <c r="AY6" s="36">
        <f t="shared" si="6"/>
        <v>1002.64</v>
      </c>
      <c r="AZ6" s="36">
        <f t="shared" si="6"/>
        <v>1164.51</v>
      </c>
      <c r="BA6" s="36">
        <f t="shared" si="6"/>
        <v>434.72</v>
      </c>
      <c r="BB6" s="36">
        <f t="shared" si="6"/>
        <v>416.14</v>
      </c>
      <c r="BC6" s="36">
        <f t="shared" si="6"/>
        <v>371.89</v>
      </c>
      <c r="BD6" s="35" t="str">
        <f>IF(BD7="","",IF(BD7="-","【-】","【"&amp;SUBSTITUTE(TEXT(BD7,"#,##0.00"),"-","△")&amp;"】"))</f>
        <v>【262.87】</v>
      </c>
      <c r="BE6" s="36">
        <f>IF(BE7="",NA(),BE7)</f>
        <v>41.26</v>
      </c>
      <c r="BF6" s="36">
        <f t="shared" ref="BF6:BN6" si="7">IF(BF7="",NA(),BF7)</f>
        <v>41.58</v>
      </c>
      <c r="BG6" s="36">
        <f t="shared" si="7"/>
        <v>40.57</v>
      </c>
      <c r="BH6" s="36">
        <f t="shared" si="7"/>
        <v>37.21</v>
      </c>
      <c r="BI6" s="36">
        <f t="shared" si="7"/>
        <v>34.92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105.03</v>
      </c>
      <c r="BQ6" s="36">
        <f t="shared" ref="BQ6:BY6" si="8">IF(BQ7="",NA(),BQ7)</f>
        <v>104.53</v>
      </c>
      <c r="BR6" s="36">
        <f t="shared" si="8"/>
        <v>97.01</v>
      </c>
      <c r="BS6" s="36">
        <f t="shared" si="8"/>
        <v>101.6</v>
      </c>
      <c r="BT6" s="36">
        <f t="shared" si="8"/>
        <v>100.21</v>
      </c>
      <c r="BU6" s="36">
        <f t="shared" si="8"/>
        <v>90.69</v>
      </c>
      <c r="BV6" s="36">
        <f t="shared" si="8"/>
        <v>90.64</v>
      </c>
      <c r="BW6" s="36">
        <f t="shared" si="8"/>
        <v>93.66</v>
      </c>
      <c r="BX6" s="36">
        <f t="shared" si="8"/>
        <v>92.76</v>
      </c>
      <c r="BY6" s="36">
        <f t="shared" si="8"/>
        <v>93.28</v>
      </c>
      <c r="BZ6" s="35" t="str">
        <f>IF(BZ7="","",IF(BZ7="-","【-】","【"&amp;SUBSTITUTE(TEXT(BZ7,"#,##0.00"),"-","△")&amp;"】"))</f>
        <v>【105.59】</v>
      </c>
      <c r="CA6" s="36">
        <f>IF(CA7="",NA(),CA7)</f>
        <v>253.82</v>
      </c>
      <c r="CB6" s="36">
        <f t="shared" ref="CB6:CJ6" si="9">IF(CB7="",NA(),CB7)</f>
        <v>244.72</v>
      </c>
      <c r="CC6" s="36">
        <f t="shared" si="9"/>
        <v>257.52999999999997</v>
      </c>
      <c r="CD6" s="36">
        <f t="shared" si="9"/>
        <v>249.91</v>
      </c>
      <c r="CE6" s="36">
        <f t="shared" si="9"/>
        <v>253.41</v>
      </c>
      <c r="CF6" s="36">
        <f t="shared" si="9"/>
        <v>211.08</v>
      </c>
      <c r="CG6" s="36">
        <f t="shared" si="9"/>
        <v>213.52</v>
      </c>
      <c r="CH6" s="36">
        <f t="shared" si="9"/>
        <v>208.21</v>
      </c>
      <c r="CI6" s="36">
        <f t="shared" si="9"/>
        <v>208.67</v>
      </c>
      <c r="CJ6" s="36">
        <f t="shared" si="9"/>
        <v>208.29</v>
      </c>
      <c r="CK6" s="35" t="str">
        <f>IF(CK7="","",IF(CK7="-","【-】","【"&amp;SUBSTITUTE(TEXT(CK7,"#,##0.00"),"-","△")&amp;"】"))</f>
        <v>【163.27】</v>
      </c>
      <c r="CL6" s="36">
        <f>IF(CL7="",NA(),CL7)</f>
        <v>59.85</v>
      </c>
      <c r="CM6" s="36">
        <f t="shared" ref="CM6:CU6" si="10">IF(CM7="",NA(),CM7)</f>
        <v>57.5</v>
      </c>
      <c r="CN6" s="36">
        <f t="shared" si="10"/>
        <v>57.95</v>
      </c>
      <c r="CO6" s="36">
        <f t="shared" si="10"/>
        <v>59.34</v>
      </c>
      <c r="CP6" s="36">
        <f t="shared" si="10"/>
        <v>62.03</v>
      </c>
      <c r="CQ6" s="36">
        <f t="shared" si="10"/>
        <v>49.69</v>
      </c>
      <c r="CR6" s="36">
        <f t="shared" si="10"/>
        <v>49.77</v>
      </c>
      <c r="CS6" s="36">
        <f t="shared" si="10"/>
        <v>49.22</v>
      </c>
      <c r="CT6" s="36">
        <f t="shared" si="10"/>
        <v>49.08</v>
      </c>
      <c r="CU6" s="36">
        <f t="shared" si="10"/>
        <v>49.32</v>
      </c>
      <c r="CV6" s="35" t="str">
        <f>IF(CV7="","",IF(CV7="-","【-】","【"&amp;SUBSTITUTE(TEXT(CV7,"#,##0.00"),"-","△")&amp;"】"))</f>
        <v>【59.94】</v>
      </c>
      <c r="CW6" s="36">
        <f>IF(CW7="",NA(),CW7)</f>
        <v>86.29</v>
      </c>
      <c r="CX6" s="36">
        <f t="shared" ref="CX6:DF6" si="11">IF(CX7="",NA(),CX7)</f>
        <v>88.16</v>
      </c>
      <c r="CY6" s="36">
        <f t="shared" si="11"/>
        <v>86.8</v>
      </c>
      <c r="CZ6" s="36">
        <f t="shared" si="11"/>
        <v>85.37</v>
      </c>
      <c r="DA6" s="36">
        <f t="shared" si="11"/>
        <v>81.73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16.920000000000002</v>
      </c>
      <c r="DI6" s="36">
        <f t="shared" ref="DI6:DQ6" si="12">IF(DI7="",NA(),DI7)</f>
        <v>17.45</v>
      </c>
      <c r="DJ6" s="36">
        <f t="shared" si="12"/>
        <v>52.41</v>
      </c>
      <c r="DK6" s="36">
        <f t="shared" si="12"/>
        <v>54.39</v>
      </c>
      <c r="DL6" s="36">
        <f t="shared" si="12"/>
        <v>54.93</v>
      </c>
      <c r="DM6" s="36">
        <f t="shared" si="12"/>
        <v>35.18</v>
      </c>
      <c r="DN6" s="36">
        <f t="shared" si="12"/>
        <v>36.43</v>
      </c>
      <c r="DO6" s="36">
        <f t="shared" si="12"/>
        <v>46.12</v>
      </c>
      <c r="DP6" s="36">
        <f t="shared" si="12"/>
        <v>47.44</v>
      </c>
      <c r="DQ6" s="36">
        <f t="shared" si="12"/>
        <v>48.3</v>
      </c>
      <c r="DR6" s="35" t="str">
        <f>IF(DR7="","",IF(DR7="-","【-】","【"&amp;SUBSTITUTE(TEXT(DR7,"#,##0.00"),"-","△")&amp;"】"))</f>
        <v>【47.91】</v>
      </c>
      <c r="DS6" s="36">
        <f>IF(DS7="",NA(),DS7)</f>
        <v>11.65</v>
      </c>
      <c r="DT6" s="36">
        <f t="shared" ref="DT6:EB6" si="13">IF(DT7="",NA(),DT7)</f>
        <v>14.16</v>
      </c>
      <c r="DU6" s="36">
        <f t="shared" si="13"/>
        <v>13.53</v>
      </c>
      <c r="DV6" s="36">
        <f t="shared" si="13"/>
        <v>13.41</v>
      </c>
      <c r="DW6" s="36">
        <f t="shared" si="13"/>
        <v>13.03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0.33</v>
      </c>
      <c r="EE6" s="36">
        <f t="shared" ref="EE6:EM6" si="14">IF(EE7="",NA(),EE7)</f>
        <v>2.04</v>
      </c>
      <c r="EF6" s="36">
        <f t="shared" si="14"/>
        <v>1.31</v>
      </c>
      <c r="EG6" s="36">
        <f t="shared" si="14"/>
        <v>0.19</v>
      </c>
      <c r="EH6" s="36">
        <f t="shared" si="14"/>
        <v>0.02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414247</v>
      </c>
      <c r="D7" s="38">
        <v>46</v>
      </c>
      <c r="E7" s="38">
        <v>1</v>
      </c>
      <c r="F7" s="38">
        <v>0</v>
      </c>
      <c r="G7" s="38">
        <v>1</v>
      </c>
      <c r="H7" s="38" t="s">
        <v>105</v>
      </c>
      <c r="I7" s="38" t="s">
        <v>106</v>
      </c>
      <c r="J7" s="38" t="s">
        <v>107</v>
      </c>
      <c r="K7" s="38" t="s">
        <v>108</v>
      </c>
      <c r="L7" s="38" t="s">
        <v>109</v>
      </c>
      <c r="M7" s="38"/>
      <c r="N7" s="39" t="s">
        <v>110</v>
      </c>
      <c r="O7" s="39">
        <v>95.17</v>
      </c>
      <c r="P7" s="39">
        <v>99.93</v>
      </c>
      <c r="Q7" s="39">
        <v>5180</v>
      </c>
      <c r="R7" s="39">
        <v>9667</v>
      </c>
      <c r="S7" s="39">
        <v>24.49</v>
      </c>
      <c r="T7" s="39">
        <v>394.73</v>
      </c>
      <c r="U7" s="39">
        <v>9625</v>
      </c>
      <c r="V7" s="39">
        <v>24.48</v>
      </c>
      <c r="W7" s="39">
        <v>393.18</v>
      </c>
      <c r="X7" s="39">
        <v>107.46</v>
      </c>
      <c r="Y7" s="39">
        <v>109.95</v>
      </c>
      <c r="Z7" s="39">
        <v>105.08</v>
      </c>
      <c r="AA7" s="39">
        <v>106.41</v>
      </c>
      <c r="AB7" s="39">
        <v>109.71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2713.45</v>
      </c>
      <c r="AU7" s="39">
        <v>1098.8900000000001</v>
      </c>
      <c r="AV7" s="39">
        <v>1300.44</v>
      </c>
      <c r="AW7" s="39">
        <v>1483.07</v>
      </c>
      <c r="AX7" s="39">
        <v>2063.06</v>
      </c>
      <c r="AY7" s="39">
        <v>1002.64</v>
      </c>
      <c r="AZ7" s="39">
        <v>1164.51</v>
      </c>
      <c r="BA7" s="39">
        <v>434.72</v>
      </c>
      <c r="BB7" s="39">
        <v>416.14</v>
      </c>
      <c r="BC7" s="39">
        <v>371.89</v>
      </c>
      <c r="BD7" s="39">
        <v>262.87</v>
      </c>
      <c r="BE7" s="39">
        <v>41.26</v>
      </c>
      <c r="BF7" s="39">
        <v>41.58</v>
      </c>
      <c r="BG7" s="39">
        <v>40.57</v>
      </c>
      <c r="BH7" s="39">
        <v>37.21</v>
      </c>
      <c r="BI7" s="39">
        <v>34.92</v>
      </c>
      <c r="BJ7" s="39">
        <v>520.29999999999995</v>
      </c>
      <c r="BK7" s="39">
        <v>498.27</v>
      </c>
      <c r="BL7" s="39">
        <v>495.76</v>
      </c>
      <c r="BM7" s="39">
        <v>487.22</v>
      </c>
      <c r="BN7" s="39">
        <v>483.11</v>
      </c>
      <c r="BO7" s="39">
        <v>270.87</v>
      </c>
      <c r="BP7" s="39">
        <v>105.03</v>
      </c>
      <c r="BQ7" s="39">
        <v>104.53</v>
      </c>
      <c r="BR7" s="39">
        <v>97.01</v>
      </c>
      <c r="BS7" s="39">
        <v>101.6</v>
      </c>
      <c r="BT7" s="39">
        <v>100.21</v>
      </c>
      <c r="BU7" s="39">
        <v>90.69</v>
      </c>
      <c r="BV7" s="39">
        <v>90.64</v>
      </c>
      <c r="BW7" s="39">
        <v>93.66</v>
      </c>
      <c r="BX7" s="39">
        <v>92.76</v>
      </c>
      <c r="BY7" s="39">
        <v>93.28</v>
      </c>
      <c r="BZ7" s="39">
        <v>105.59</v>
      </c>
      <c r="CA7" s="39">
        <v>253.82</v>
      </c>
      <c r="CB7" s="39">
        <v>244.72</v>
      </c>
      <c r="CC7" s="39">
        <v>257.52999999999997</v>
      </c>
      <c r="CD7" s="39">
        <v>249.91</v>
      </c>
      <c r="CE7" s="39">
        <v>253.41</v>
      </c>
      <c r="CF7" s="39">
        <v>211.08</v>
      </c>
      <c r="CG7" s="39">
        <v>213.52</v>
      </c>
      <c r="CH7" s="39">
        <v>208.21</v>
      </c>
      <c r="CI7" s="39">
        <v>208.67</v>
      </c>
      <c r="CJ7" s="39">
        <v>208.29</v>
      </c>
      <c r="CK7" s="39">
        <v>163.27000000000001</v>
      </c>
      <c r="CL7" s="39">
        <v>59.85</v>
      </c>
      <c r="CM7" s="39">
        <v>57.5</v>
      </c>
      <c r="CN7" s="39">
        <v>57.95</v>
      </c>
      <c r="CO7" s="39">
        <v>59.34</v>
      </c>
      <c r="CP7" s="39">
        <v>62.03</v>
      </c>
      <c r="CQ7" s="39">
        <v>49.69</v>
      </c>
      <c r="CR7" s="39">
        <v>49.77</v>
      </c>
      <c r="CS7" s="39">
        <v>49.22</v>
      </c>
      <c r="CT7" s="39">
        <v>49.08</v>
      </c>
      <c r="CU7" s="39">
        <v>49.32</v>
      </c>
      <c r="CV7" s="39">
        <v>59.94</v>
      </c>
      <c r="CW7" s="39">
        <v>86.29</v>
      </c>
      <c r="CX7" s="39">
        <v>88.16</v>
      </c>
      <c r="CY7" s="39">
        <v>86.8</v>
      </c>
      <c r="CZ7" s="39">
        <v>85.37</v>
      </c>
      <c r="DA7" s="39">
        <v>81.73</v>
      </c>
      <c r="DB7" s="39">
        <v>80.010000000000005</v>
      </c>
      <c r="DC7" s="39">
        <v>79.98</v>
      </c>
      <c r="DD7" s="39">
        <v>79.48</v>
      </c>
      <c r="DE7" s="39">
        <v>79.3</v>
      </c>
      <c r="DF7" s="39">
        <v>79.34</v>
      </c>
      <c r="DG7" s="39">
        <v>90.22</v>
      </c>
      <c r="DH7" s="39">
        <v>16.920000000000002</v>
      </c>
      <c r="DI7" s="39">
        <v>17.45</v>
      </c>
      <c r="DJ7" s="39">
        <v>52.41</v>
      </c>
      <c r="DK7" s="39">
        <v>54.39</v>
      </c>
      <c r="DL7" s="39">
        <v>54.93</v>
      </c>
      <c r="DM7" s="39">
        <v>35.18</v>
      </c>
      <c r="DN7" s="39">
        <v>36.43</v>
      </c>
      <c r="DO7" s="39">
        <v>46.12</v>
      </c>
      <c r="DP7" s="39">
        <v>47.44</v>
      </c>
      <c r="DQ7" s="39">
        <v>48.3</v>
      </c>
      <c r="DR7" s="39">
        <v>47.91</v>
      </c>
      <c r="DS7" s="39">
        <v>11.65</v>
      </c>
      <c r="DT7" s="39">
        <v>14.16</v>
      </c>
      <c r="DU7" s="39">
        <v>13.53</v>
      </c>
      <c r="DV7" s="39">
        <v>13.41</v>
      </c>
      <c r="DW7" s="39">
        <v>13.03</v>
      </c>
      <c r="DX7" s="39">
        <v>8.41</v>
      </c>
      <c r="DY7" s="39">
        <v>8.7200000000000006</v>
      </c>
      <c r="DZ7" s="39">
        <v>9.86</v>
      </c>
      <c r="EA7" s="39">
        <v>11.16</v>
      </c>
      <c r="EB7" s="39">
        <v>12.43</v>
      </c>
      <c r="EC7" s="39">
        <v>15</v>
      </c>
      <c r="ED7" s="39">
        <v>0.33</v>
      </c>
      <c r="EE7" s="39">
        <v>2.04</v>
      </c>
      <c r="EF7" s="39">
        <v>1.31</v>
      </c>
      <c r="EG7" s="39">
        <v>0.19</v>
      </c>
      <c r="EH7" s="39">
        <v>0.02</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2018-02-07T01:17:17Z</cp:lastPrinted>
  <dcterms:created xsi:type="dcterms:W3CDTF">2017-12-25T01:37:05Z</dcterms:created>
  <dcterms:modified xsi:type="dcterms:W3CDTF">2018-02-21T00:38:02Z</dcterms:modified>
  <cp:category/>
</cp:coreProperties>
</file>