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201"/>
  <workbookPr defaultThemeVersion="124226"/>
  <mc:AlternateContent xmlns:mc="http://schemas.openxmlformats.org/markup-compatibility/2006">
    <mc:Choice Requires="x15">
      <x15ac:absPath xmlns:x15ac="http://schemas.microsoft.com/office/spreadsheetml/2010/11/ac" url="\\Fdh10110860\財政担当共有フォルダー\13-2公営企業一般\29公営企業一般\平成28年度経営比較分析表\300125【依頼】平成28年度決算「経営比較分析表」の分析等について\05総務省へURL報告、県HP公表、団体へ公表依頼、団体へ公表のお知らせ\☆HP公表データ（経営比較分析表）\01上水道事業\"/>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BB10" i="4" s="1"/>
  <c r="V6" i="5"/>
  <c r="U6" i="5"/>
  <c r="AL10" i="4" s="1"/>
  <c r="T6" i="5"/>
  <c r="S6" i="5"/>
  <c r="AT8" i="4" s="1"/>
  <c r="R6" i="5"/>
  <c r="Q6" i="5"/>
  <c r="W10" i="4" s="1"/>
  <c r="P6" i="5"/>
  <c r="P10" i="4" s="1"/>
  <c r="O6" i="5"/>
  <c r="I10" i="4" s="1"/>
  <c r="N6" i="5"/>
  <c r="B10" i="4" s="1"/>
  <c r="M6" i="5"/>
  <c r="L6" i="5"/>
  <c r="W8" i="4" s="1"/>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AT10" i="4"/>
  <c r="BB8" i="4"/>
  <c r="AL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<sst xmlns="http://schemas.openxmlformats.org/spreadsheetml/2006/main" count="232" uniqueCount="120">
  <si>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</si>
  <si>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</si>
  <si>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</si>
  <si>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</si>
  <si>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</si>
  <si>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</si>
  <si>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</si>
  <si>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</si>
  <si>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</si>
  <si>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</si>
  <si>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</si>
  <si>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</si>
  <si>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</si>
  <si>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</si>
  <si>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</si>
  <si>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</si>
  <si>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</si>
  <si>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</si>
  <si>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</si>
  <si>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</si>
  <si>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</si>
  <si>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</si>
  <si>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</si>
  <si>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</si>
  <si>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</si>
  <si>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</si>
  <si>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</si>
  <si>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</si>
  <si>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</si>
  <si>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</si>
  <si>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</si>
  <si>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</si>
  <si>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</si>
  <si>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</si>
  <si>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</si>
  <si>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</si>
  <si>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</si>
  <si>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</si>
  <si>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</si>
  <si>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</si>
  <si>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</si>
  <si>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</si>
  <si>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</si>
  <si>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</si>
  <si>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</si>
  <si>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</si>
  <si>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</si>
  <si>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</si>
  <si>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</si>
  <si>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</si>
  <si>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</si>
  <si>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</si>
  <si>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</si>
  <si>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</si>
  <si>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</si>
  <si>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</si>
  <si>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</si>
  <si>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</si>
  <si>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</si>
  <si>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</si>
  <si>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</si>
  <si>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</si>
  <si>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</si>
  <si>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</si>
  <si>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</si>
  <si>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</si>
  <si>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</si>
  <si>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</si>
  <si>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</si>
  <si>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</si>
  <si>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</si>
  <si>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</si>
  <si>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</si>
  <si>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</si>
  <si>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</si>
  <si>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</si>
  <si>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</si>
  <si>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</si>
  <si>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</si>
  <si>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</si>
  <si>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</si>
  <si>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</si>
  <si>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</si>
  <si>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</si>
  <si>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</si>
  <si>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</si>
  <si>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</si>
  <si>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</si>
  <si>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</si>
  <si>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</si>
  <si>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</si>
  <si>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</si>
  <si>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</si>
  <si>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</si>
  <si>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</si>
  <si>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</si>
  <si>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</si>
  <si>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</si>
  <si>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</si>
  <si>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</si>
  <si>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</si>
  <si>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</si>
  <si>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</si>
  <si>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</si>
  <si>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</si>
  <si>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多久市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</si>
  <si>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</si>
  <si>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</si>
  <si>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</si>
  <si>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</si>
  <si>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</si>
  <si>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</si>
  <si>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</si>
  <si>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</si>
  <si>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</si>
  <si>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</si>
  <si>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</si>
  <si>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r>
      <t>　管路経年化率は全国及び類似団体平均値を上回っている。昭和42年から上水道の供用が開始され約50年が経過しており、耐用年数を経過した管路が多数点在し、経年劣化に伴う漏水などの大きな要因となっている。平成25年度に策定した「多久市水道施設整備計画（平成25年度～平成34年度）」</t>
    </r>
    <r>
      <rPr>
        <sz val="11"/>
        <rFont val="ＭＳ ゴシック"/>
        <family val="3"/>
        <charset val="128"/>
      </rPr>
      <t>や平成27年度に策定した「多久市水道事業経営戦略」（平成27年度～平成31年度）に基づき石綿管更新事業、老朽管更新事業等を実施することにより、老朽化した管路の更新を進めている。</t>
    </r>
    <rPh sb="1" eb="3">
      <t>カンロ</t>
    </rPh>
    <rPh sb="3" eb="6">
      <t>ケイネンカ</t>
    </rPh>
    <rPh sb="6" eb="7">
      <t>リツ</t>
    </rPh>
    <rPh sb="8" eb="10">
      <t>ゼンコク</t>
    </rPh>
    <rPh sb="10" eb="11">
      <t>オヨ</t>
    </rPh>
    <rPh sb="12" eb="14">
      <t>ルイジ</t>
    </rPh>
    <rPh sb="14" eb="16">
      <t>ダンタイ</t>
    </rPh>
    <rPh sb="16" eb="19">
      <t>ヘイキンチ</t>
    </rPh>
    <rPh sb="20" eb="22">
      <t>ウワマワ</t>
    </rPh>
    <rPh sb="27" eb="29">
      <t>ショウワ</t>
    </rPh>
    <rPh sb="31" eb="32">
      <t>ネン</t>
    </rPh>
    <rPh sb="34" eb="37">
      <t>ジョウスイドウ</t>
    </rPh>
    <rPh sb="38" eb="40">
      <t>キョウヨウ</t>
    </rPh>
    <rPh sb="41" eb="43">
      <t>カイシ</t>
    </rPh>
    <rPh sb="45" eb="46">
      <t>ヤク</t>
    </rPh>
    <rPh sb="48" eb="49">
      <t>ネン</t>
    </rPh>
    <rPh sb="50" eb="52">
      <t>ケイカ</t>
    </rPh>
    <rPh sb="57" eb="59">
      <t>タイヨウ</t>
    </rPh>
    <rPh sb="59" eb="61">
      <t>ネンスウ</t>
    </rPh>
    <rPh sb="62" eb="64">
      <t>ケイカ</t>
    </rPh>
    <rPh sb="66" eb="68">
      <t>カンロ</t>
    </rPh>
    <rPh sb="69" eb="71">
      <t>タスウ</t>
    </rPh>
    <rPh sb="71" eb="73">
      <t>テンザイ</t>
    </rPh>
    <rPh sb="75" eb="77">
      <t>ケイネン</t>
    </rPh>
    <rPh sb="77" eb="79">
      <t>レッカ</t>
    </rPh>
    <rPh sb="80" eb="81">
      <t>トモナ</t>
    </rPh>
    <rPh sb="82" eb="84">
      <t>ロウスイ</t>
    </rPh>
    <rPh sb="87" eb="88">
      <t>オオ</t>
    </rPh>
    <rPh sb="90" eb="92">
      <t>ヨウイン</t>
    </rPh>
    <rPh sb="99" eb="101">
      <t>ヘイセイ</t>
    </rPh>
    <rPh sb="103" eb="105">
      <t>ネンド</t>
    </rPh>
    <rPh sb="106" eb="108">
      <t>サクテイ</t>
    </rPh>
    <rPh sb="111" eb="114">
      <t>タクシ</t>
    </rPh>
    <rPh sb="114" eb="116">
      <t>スイドウ</t>
    </rPh>
    <rPh sb="116" eb="118">
      <t>シセツ</t>
    </rPh>
    <rPh sb="118" eb="120">
      <t>セイビ</t>
    </rPh>
    <rPh sb="120" eb="122">
      <t>ケイカク</t>
    </rPh>
    <rPh sb="123" eb="125">
      <t>ヘイセイ</t>
    </rPh>
    <rPh sb="127" eb="129">
      <t>ネンド</t>
    </rPh>
    <rPh sb="130" eb="132">
      <t>ヘイセイ</t>
    </rPh>
    <rPh sb="134" eb="136">
      <t>ネンド</t>
    </rPh>
    <rPh sb="139" eb="141">
      <t>ヘイセイ</t>
    </rPh>
    <rPh sb="143" eb="145">
      <t>ネンド</t>
    </rPh>
    <rPh sb="146" eb="148">
      <t>サクテイ</t>
    </rPh>
    <rPh sb="151" eb="154">
      <t>タクシ</t>
    </rPh>
    <rPh sb="154" eb="156">
      <t>スイドウ</t>
    </rPh>
    <rPh sb="156" eb="158">
      <t>ジギョウ</t>
    </rPh>
    <rPh sb="158" eb="160">
      <t>ケイエイ</t>
    </rPh>
    <rPh sb="160" eb="162">
      <t>センリャク</t>
    </rPh>
    <rPh sb="164" eb="166">
      <t>ヘイセイ</t>
    </rPh>
    <rPh sb="168" eb="170">
      <t>ネンド</t>
    </rPh>
    <rPh sb="171" eb="173">
      <t>ヘイセイ</t>
    </rPh>
    <rPh sb="175" eb="177">
      <t>ネンド</t>
    </rPh>
    <rPh sb="179" eb="180">
      <t>モト</t>
    </rPh>
    <rPh sb="182" eb="184">
      <t>セキメン</t>
    </rPh>
    <rPh sb="184" eb="185">
      <t>カン</t>
    </rPh>
    <rPh sb="185" eb="187">
      <t>コウシン</t>
    </rPh>
    <rPh sb="187" eb="189">
      <t>ジギョウ</t>
    </rPh>
    <rPh sb="190" eb="192">
      <t>ロウキュウ</t>
    </rPh>
    <rPh sb="192" eb="193">
      <t>カン</t>
    </rPh>
    <rPh sb="193" eb="195">
      <t>コウシン</t>
    </rPh>
    <rPh sb="195" eb="197">
      <t>ジギョウ</t>
    </rPh>
    <rPh sb="197" eb="198">
      <t>トウ</t>
    </rPh>
    <rPh sb="199" eb="201">
      <t>ジッシ</t>
    </rPh>
    <rPh sb="209" eb="212">
      <t>ロウキュウカ</t>
    </rPh>
    <rPh sb="214" eb="216">
      <t>カンロ</t>
    </rPh>
    <rPh sb="217" eb="219">
      <t>コウシン</t>
    </rPh>
    <rPh sb="220" eb="221">
      <t>スス</t>
    </rPh>
    <phoneticPr fontId="4"/>
  </si>
  <si>
    <r>
      <rPr>
        <sz val="11"/>
        <rFont val="ＭＳ ゴシック"/>
        <family val="3"/>
        <charset val="128"/>
      </rPr>
      <t>●経営の健全性　　　　　　　　　　　　　　　　　　　　　　　　　　　　　　　　　　　　　　　　　　　　　　　　　　　　　　　　　　　　　　　　　　　　　　　　　　　　　　　　　　　　　　　　　　　　　　　　　　　　　　　　　　　　　　　　　　　　　　
　累計欠損金もなく経常収支比率も100％を超えているが、経常費用に占める受水費の割合が高いため、給水原価は全国及び類似団体平均値を大きく上回っている。そのことは料金回収率にも影響している。平成28年度の料金回収率は、給水原価が低下したことにより前年度に比べ上昇したものの、依然として経常に必要な経費を料金収入で賄うことができていない。流動比率は、前年度に比べやや上昇し、全国及び類似団体平均値を上回っている。
　また、企業債残高対給水収益比率については、平成22年度に公的資金補償金免除繰上償還を実施したことによって一時的に減少したが、平成25年度からの管路更新のための企業債の活用と給水収益減少により、高い比率で推移している。
●施設の効率性
　施設利用率は、類似団体平均値を上回っているもの全国平均値を下回っており、また、有収率は全国及び類似団体の平均値をともに下回っている。前年度と比較して施設利用率が上昇し、有収率が低下した原因としては、配水管の漏水等による無効水量の増加が考えられる。施設利用率については、近年の人口減少に伴う給水量の減少や、山間部に点在する集落が多いなど地理的特徴も大きく影響している。有収率向上にあたって</t>
    </r>
    <r>
      <rPr>
        <sz val="11"/>
        <color theme="1"/>
        <rFont val="ＭＳ ゴシック"/>
        <family val="3"/>
        <charset val="128"/>
      </rPr>
      <t>は、老朽管等による漏水を防止するため、今後も計画的な老朽管更新等を進めていく必要がある。</t>
    </r>
    <rPh sb="1" eb="3">
      <t>ケイエイ</t>
    </rPh>
    <rPh sb="4" eb="7">
      <t>ケンゼンセイ</t>
    </rPh>
    <rPh sb="127" eb="129">
      <t>ルイケイ</t>
    </rPh>
    <rPh sb="129" eb="132">
      <t>ケッソンキン</t>
    </rPh>
    <rPh sb="135" eb="137">
      <t>ケイジョウ</t>
    </rPh>
    <rPh sb="137" eb="139">
      <t>シュウシ</t>
    </rPh>
    <rPh sb="139" eb="141">
      <t>ヒリツ</t>
    </rPh>
    <rPh sb="147" eb="148">
      <t>コ</t>
    </rPh>
    <rPh sb="154" eb="156">
      <t>ケイジョウ</t>
    </rPh>
    <rPh sb="156" eb="158">
      <t>ヒヨウ</t>
    </rPh>
    <rPh sb="159" eb="160">
      <t>シ</t>
    </rPh>
    <rPh sb="162" eb="164">
      <t>ジュスイ</t>
    </rPh>
    <rPh sb="164" eb="165">
      <t>ヒ</t>
    </rPh>
    <rPh sb="166" eb="168">
      <t>ワリアイ</t>
    </rPh>
    <rPh sb="169" eb="170">
      <t>タカ</t>
    </rPh>
    <rPh sb="174" eb="176">
      <t>キュウスイ</t>
    </rPh>
    <rPh sb="176" eb="178">
      <t>ゲンカ</t>
    </rPh>
    <rPh sb="179" eb="181">
      <t>ゼンコク</t>
    </rPh>
    <rPh sb="181" eb="182">
      <t>オヨ</t>
    </rPh>
    <rPh sb="183" eb="185">
      <t>ルイジ</t>
    </rPh>
    <rPh sb="185" eb="187">
      <t>ダンタイ</t>
    </rPh>
    <rPh sb="187" eb="190">
      <t>ヘイキンチ</t>
    </rPh>
    <rPh sb="191" eb="192">
      <t>オオ</t>
    </rPh>
    <rPh sb="194" eb="196">
      <t>ウワマワ</t>
    </rPh>
    <rPh sb="206" eb="208">
      <t>リョウキン</t>
    </rPh>
    <rPh sb="208" eb="210">
      <t>カイシュウ</t>
    </rPh>
    <rPh sb="210" eb="211">
      <t>リツ</t>
    </rPh>
    <rPh sb="213" eb="215">
      <t>エイキョウ</t>
    </rPh>
    <rPh sb="220" eb="222">
      <t>ヘイセイ</t>
    </rPh>
    <rPh sb="224" eb="226">
      <t>ネンド</t>
    </rPh>
    <rPh sb="227" eb="229">
      <t>リョウキン</t>
    </rPh>
    <rPh sb="229" eb="231">
      <t>カイシュウ</t>
    </rPh>
    <rPh sb="231" eb="232">
      <t>リツ</t>
    </rPh>
    <rPh sb="234" eb="236">
      <t>キュウスイ</t>
    </rPh>
    <rPh sb="236" eb="238">
      <t>ゲンカ</t>
    </rPh>
    <rPh sb="239" eb="241">
      <t>テイカ</t>
    </rPh>
    <rPh sb="248" eb="249">
      <t>ゼン</t>
    </rPh>
    <rPh sb="249" eb="251">
      <t>ネンド</t>
    </rPh>
    <rPh sb="252" eb="253">
      <t>クラ</t>
    </rPh>
    <rPh sb="254" eb="256">
      <t>ジョウショウ</t>
    </rPh>
    <rPh sb="262" eb="264">
      <t>イゼン</t>
    </rPh>
    <rPh sb="267" eb="269">
      <t>ケイジョウ</t>
    </rPh>
    <rPh sb="270" eb="272">
      <t>ヒツヨウ</t>
    </rPh>
    <rPh sb="273" eb="275">
      <t>ケイヒ</t>
    </rPh>
    <rPh sb="276" eb="278">
      <t>リョウキン</t>
    </rPh>
    <rPh sb="278" eb="280">
      <t>シュウニュウ</t>
    </rPh>
    <rPh sb="281" eb="282">
      <t>マカナ</t>
    </rPh>
    <rPh sb="293" eb="295">
      <t>リュウドウ</t>
    </rPh>
    <rPh sb="295" eb="297">
      <t>ヒリツ</t>
    </rPh>
    <rPh sb="299" eb="302">
      <t>ゼンネンド</t>
    </rPh>
    <rPh sb="303" eb="304">
      <t>クラ</t>
    </rPh>
    <rPh sb="307" eb="309">
      <t>ジョウショウ</t>
    </rPh>
    <rPh sb="311" eb="313">
      <t>ゼンコク</t>
    </rPh>
    <rPh sb="313" eb="314">
      <t>オヨ</t>
    </rPh>
    <rPh sb="315" eb="317">
      <t>ルイジ</t>
    </rPh>
    <rPh sb="317" eb="319">
      <t>ダンタイ</t>
    </rPh>
    <rPh sb="319" eb="322">
      <t>ヘイキンチ</t>
    </rPh>
    <rPh sb="335" eb="337">
      <t>キギョウ</t>
    </rPh>
    <rPh sb="337" eb="338">
      <t>サイ</t>
    </rPh>
    <rPh sb="338" eb="340">
      <t>ザンダカ</t>
    </rPh>
    <rPh sb="340" eb="341">
      <t>タイ</t>
    </rPh>
    <rPh sb="341" eb="343">
      <t>キュウスイ</t>
    </rPh>
    <rPh sb="343" eb="345">
      <t>シュウエキ</t>
    </rPh>
    <rPh sb="345" eb="347">
      <t>ヒリツ</t>
    </rPh>
    <rPh sb="353" eb="355">
      <t>ヘイセイ</t>
    </rPh>
    <rPh sb="357" eb="359">
      <t>ネンド</t>
    </rPh>
    <rPh sb="360" eb="362">
      <t>コウテキ</t>
    </rPh>
    <rPh sb="362" eb="364">
      <t>シキン</t>
    </rPh>
    <rPh sb="364" eb="367">
      <t>ホショウキン</t>
    </rPh>
    <rPh sb="367" eb="369">
      <t>メンジョ</t>
    </rPh>
    <rPh sb="369" eb="370">
      <t>ク</t>
    </rPh>
    <rPh sb="370" eb="371">
      <t>ア</t>
    </rPh>
    <rPh sb="371" eb="373">
      <t>ショウカン</t>
    </rPh>
    <rPh sb="374" eb="376">
      <t>ジッシ</t>
    </rPh>
    <rPh sb="384" eb="387">
      <t>イチジテキ</t>
    </rPh>
    <rPh sb="388" eb="390">
      <t>ゲンショウ</t>
    </rPh>
    <rPh sb="394" eb="396">
      <t>ヘイセイ</t>
    </rPh>
    <rPh sb="398" eb="400">
      <t>ネンド</t>
    </rPh>
    <rPh sb="403" eb="405">
      <t>カンロ</t>
    </rPh>
    <rPh sb="405" eb="407">
      <t>コウシン</t>
    </rPh>
    <rPh sb="411" eb="413">
      <t>キギョウ</t>
    </rPh>
    <rPh sb="413" eb="414">
      <t>サイ</t>
    </rPh>
    <rPh sb="415" eb="417">
      <t>カツヨウ</t>
    </rPh>
    <rPh sb="418" eb="420">
      <t>キュウスイ</t>
    </rPh>
    <rPh sb="420" eb="422">
      <t>シュウエキ</t>
    </rPh>
    <rPh sb="422" eb="424">
      <t>ゲンショウ</t>
    </rPh>
    <rPh sb="428" eb="429">
      <t>タカ</t>
    </rPh>
    <rPh sb="430" eb="432">
      <t>ヒリツ</t>
    </rPh>
    <rPh sb="433" eb="435">
      <t>スイイ</t>
    </rPh>
    <rPh sb="443" eb="445">
      <t>シセツ</t>
    </rPh>
    <rPh sb="446" eb="449">
      <t>コウリツセイ</t>
    </rPh>
    <rPh sb="451" eb="453">
      <t>シセツ</t>
    </rPh>
    <rPh sb="453" eb="456">
      <t>リヨウリツ</t>
    </rPh>
    <rPh sb="458" eb="460">
      <t>ルイジ</t>
    </rPh>
    <rPh sb="460" eb="462">
      <t>ダンタイ</t>
    </rPh>
    <rPh sb="462" eb="465">
      <t>ヘイキンチ</t>
    </rPh>
    <rPh sb="466" eb="468">
      <t>ウワマワ</t>
    </rPh>
    <rPh sb="474" eb="476">
      <t>ゼンコク</t>
    </rPh>
    <rPh sb="476" eb="479">
      <t>ヘイキンチ</t>
    </rPh>
    <rPh sb="480" eb="482">
      <t>シタマワ</t>
    </rPh>
    <rPh sb="490" eb="492">
      <t>ユウシュウ</t>
    </rPh>
    <rPh sb="492" eb="493">
      <t>リツ</t>
    </rPh>
    <rPh sb="494" eb="496">
      <t>ゼンコク</t>
    </rPh>
    <rPh sb="496" eb="497">
      <t>オヨ</t>
    </rPh>
    <rPh sb="498" eb="500">
      <t>ルイジ</t>
    </rPh>
    <rPh sb="500" eb="502">
      <t>ダンタイ</t>
    </rPh>
    <rPh sb="503" eb="506">
      <t>ヘイキンチ</t>
    </rPh>
    <rPh sb="510" eb="512">
      <t>シタマワ</t>
    </rPh>
    <rPh sb="517" eb="520">
      <t>ゼンネンド</t>
    </rPh>
    <rPh sb="521" eb="523">
      <t>ヒカク</t>
    </rPh>
    <rPh sb="525" eb="527">
      <t>シセツ</t>
    </rPh>
    <rPh sb="527" eb="530">
      <t>リヨウリツ</t>
    </rPh>
    <rPh sb="531" eb="533">
      <t>ジョウショウ</t>
    </rPh>
    <rPh sb="535" eb="537">
      <t>ユウシュウ</t>
    </rPh>
    <rPh sb="537" eb="538">
      <t>リツ</t>
    </rPh>
    <rPh sb="539" eb="541">
      <t>テイカ</t>
    </rPh>
    <rPh sb="543" eb="545">
      <t>ゲンイン</t>
    </rPh>
    <rPh sb="550" eb="553">
      <t>ハイスイカン</t>
    </rPh>
    <rPh sb="554" eb="556">
      <t>ロウスイ</t>
    </rPh>
    <rPh sb="556" eb="557">
      <t>トウ</t>
    </rPh>
    <rPh sb="560" eb="562">
      <t>ムコウ</t>
    </rPh>
    <rPh sb="562" eb="564">
      <t>スイリョウ</t>
    </rPh>
    <rPh sb="565" eb="567">
      <t>ゾウカ</t>
    </rPh>
    <rPh sb="568" eb="569">
      <t>カンガ</t>
    </rPh>
    <rPh sb="574" eb="576">
      <t>シセツ</t>
    </rPh>
    <rPh sb="576" eb="579">
      <t>リヨウリツ</t>
    </rPh>
    <rPh sb="585" eb="587">
      <t>キンネン</t>
    </rPh>
    <rPh sb="588" eb="590">
      <t>ジンコウ</t>
    </rPh>
    <rPh sb="590" eb="592">
      <t>ゲンショウ</t>
    </rPh>
    <rPh sb="593" eb="594">
      <t>トモナ</t>
    </rPh>
    <rPh sb="595" eb="597">
      <t>キュウスイ</t>
    </rPh>
    <rPh sb="597" eb="598">
      <t>リョウ</t>
    </rPh>
    <rPh sb="599" eb="601">
      <t>ゲンショウ</t>
    </rPh>
    <rPh sb="603" eb="606">
      <t>サンカンブ</t>
    </rPh>
    <rPh sb="607" eb="609">
      <t>テンザイ</t>
    </rPh>
    <rPh sb="611" eb="613">
      <t>シュウラク</t>
    </rPh>
    <rPh sb="614" eb="615">
      <t>オオ</t>
    </rPh>
    <rPh sb="618" eb="621">
      <t>チリテキ</t>
    </rPh>
    <rPh sb="621" eb="623">
      <t>トクチョウ</t>
    </rPh>
    <rPh sb="624" eb="625">
      <t>オオ</t>
    </rPh>
    <rPh sb="627" eb="629">
      <t>エイキョウ</t>
    </rPh>
    <rPh sb="634" eb="636">
      <t>ユウシュウ</t>
    </rPh>
    <rPh sb="636" eb="637">
      <t>リツ</t>
    </rPh>
    <rPh sb="637" eb="639">
      <t>コウジョウ</t>
    </rPh>
    <rPh sb="646" eb="648">
      <t>ロウキュウ</t>
    </rPh>
    <rPh sb="648" eb="649">
      <t>カン</t>
    </rPh>
    <rPh sb="649" eb="650">
      <t>トウ</t>
    </rPh>
    <rPh sb="653" eb="655">
      <t>ロウスイ</t>
    </rPh>
    <rPh sb="656" eb="658">
      <t>ボウシ</t>
    </rPh>
    <rPh sb="663" eb="665">
      <t>コンゴ</t>
    </rPh>
    <rPh sb="666" eb="669">
      <t>ケイカクテキ</t>
    </rPh>
    <rPh sb="670" eb="672">
      <t>ロウキュウ</t>
    </rPh>
    <rPh sb="672" eb="673">
      <t>カン</t>
    </rPh>
    <rPh sb="673" eb="675">
      <t>コウシン</t>
    </rPh>
    <rPh sb="675" eb="676">
      <t>トウ</t>
    </rPh>
    <rPh sb="677" eb="678">
      <t>スス</t>
    </rPh>
    <rPh sb="682" eb="684">
      <t>ヒツヨウ</t>
    </rPh>
    <phoneticPr fontId="4"/>
  </si>
  <si>
    <r>
      <t>　</t>
    </r>
    <r>
      <rPr>
        <sz val="11"/>
        <rFont val="ＭＳ ゴシック"/>
        <family val="3"/>
        <charset val="128"/>
      </rPr>
      <t>全体を通じて平成28年度の経営の健全性は概ね確保されているといえる。
　しかし、給水人口の減少や節水型機器の普及等による有収水量の減少に歯止めがかからない状況で、料金回収率が100％を下回っていることから、更なる経費節減に努めるとともに、各指標の傾向を十分に分析し、資産維持費を含めた適正な水道料金収入の確保や有収率の向上等の対策を講じる必要がある。</t>
    </r>
    <r>
      <rPr>
        <sz val="11"/>
        <color theme="1"/>
        <rFont val="ＭＳ ゴシック"/>
        <family val="3"/>
        <charset val="128"/>
      </rPr>
      <t xml:space="preserve">
　今後は、給水人口の推移や水需要の動向を注視しながら適正な施設規模の見直しや老朽施設更新等の検討を行い、</t>
    </r>
    <r>
      <rPr>
        <sz val="11"/>
        <rFont val="ＭＳ ゴシック"/>
        <family val="3"/>
        <charset val="128"/>
      </rPr>
      <t>県西部圏域における水道</t>
    </r>
    <r>
      <rPr>
        <sz val="11"/>
        <color theme="1"/>
        <rFont val="ＭＳ ゴシック"/>
        <family val="3"/>
        <charset val="128"/>
      </rPr>
      <t>事業の広域統合</t>
    </r>
    <r>
      <rPr>
        <sz val="11"/>
        <rFont val="ＭＳ ゴシック"/>
        <family val="3"/>
        <charset val="128"/>
      </rPr>
      <t>(平成32年度)</t>
    </r>
    <r>
      <rPr>
        <sz val="11"/>
        <color theme="1"/>
        <rFont val="ＭＳ ゴシック"/>
        <family val="3"/>
        <charset val="128"/>
      </rPr>
      <t>を見据えた計画的で効率的な経営に努めていく必要がある。</t>
    </r>
    <rPh sb="1" eb="3">
      <t>ゼンタイ</t>
    </rPh>
    <rPh sb="4" eb="5">
      <t>ツウ</t>
    </rPh>
    <rPh sb="7" eb="9">
      <t>ヘイセイ</t>
    </rPh>
    <rPh sb="11" eb="12">
      <t>ネン</t>
    </rPh>
    <rPh sb="12" eb="13">
      <t>ド</t>
    </rPh>
    <rPh sb="14" eb="16">
      <t>ケイエイ</t>
    </rPh>
    <rPh sb="17" eb="20">
      <t>ケンゼンセイ</t>
    </rPh>
    <rPh sb="21" eb="22">
      <t>オオム</t>
    </rPh>
    <rPh sb="23" eb="25">
      <t>カクホ</t>
    </rPh>
    <rPh sb="41" eb="43">
      <t>キュウスイ</t>
    </rPh>
    <rPh sb="43" eb="45">
      <t>ジンコウ</t>
    </rPh>
    <rPh sb="46" eb="48">
      <t>ゲンショウ</t>
    </rPh>
    <rPh sb="49" eb="52">
      <t>セッスイガタ</t>
    </rPh>
    <rPh sb="52" eb="54">
      <t>キキ</t>
    </rPh>
    <rPh sb="55" eb="57">
      <t>フキュウ</t>
    </rPh>
    <rPh sb="57" eb="58">
      <t>トウ</t>
    </rPh>
    <rPh sb="61" eb="63">
      <t>ユウシュウ</t>
    </rPh>
    <rPh sb="63" eb="65">
      <t>スイリョウ</t>
    </rPh>
    <rPh sb="64" eb="65">
      <t>ユウスイ</t>
    </rPh>
    <rPh sb="66" eb="68">
      <t>ゲンショウ</t>
    </rPh>
    <rPh sb="69" eb="71">
      <t>ハド</t>
    </rPh>
    <rPh sb="78" eb="80">
      <t>ジョウキョウ</t>
    </rPh>
    <rPh sb="82" eb="84">
      <t>リョウキン</t>
    </rPh>
    <rPh sb="84" eb="86">
      <t>カイシュウ</t>
    </rPh>
    <rPh sb="86" eb="87">
      <t>リツ</t>
    </rPh>
    <rPh sb="93" eb="95">
      <t>シタマワ</t>
    </rPh>
    <rPh sb="104" eb="105">
      <t>サラ</t>
    </rPh>
    <rPh sb="107" eb="109">
      <t>ケイヒ</t>
    </rPh>
    <rPh sb="109" eb="111">
      <t>セツゲン</t>
    </rPh>
    <rPh sb="112" eb="113">
      <t>ツト</t>
    </rPh>
    <rPh sb="120" eb="123">
      <t>カクシヒョウ</t>
    </rPh>
    <rPh sb="124" eb="126">
      <t>ケイコウ</t>
    </rPh>
    <rPh sb="127" eb="129">
      <t>ジュウブン</t>
    </rPh>
    <rPh sb="130" eb="132">
      <t>ブンセキ</t>
    </rPh>
    <rPh sb="134" eb="136">
      <t>シサン</t>
    </rPh>
    <rPh sb="136" eb="139">
      <t>イジヒ</t>
    </rPh>
    <rPh sb="140" eb="141">
      <t>フク</t>
    </rPh>
    <rPh sb="143" eb="145">
      <t>テキセイ</t>
    </rPh>
    <rPh sb="146" eb="148">
      <t>スイドウ</t>
    </rPh>
    <rPh sb="148" eb="150">
      <t>リョウキン</t>
    </rPh>
    <rPh sb="150" eb="152">
      <t>シュウニュウ</t>
    </rPh>
    <rPh sb="153" eb="155">
      <t>カクホ</t>
    </rPh>
    <rPh sb="156" eb="158">
      <t>ユウシュウ</t>
    </rPh>
    <rPh sb="158" eb="159">
      <t>リツ</t>
    </rPh>
    <rPh sb="160" eb="162">
      <t>コウジョウ</t>
    </rPh>
    <rPh sb="162" eb="163">
      <t>トウ</t>
    </rPh>
    <rPh sb="164" eb="166">
      <t>タイサク</t>
    </rPh>
    <rPh sb="167" eb="168">
      <t>コウ</t>
    </rPh>
    <rPh sb="170" eb="172">
      <t>ヒツヨウ</t>
    </rPh>
    <rPh sb="178" eb="180">
      <t>コンゴ</t>
    </rPh>
    <rPh sb="182" eb="184">
      <t>キュウスイ</t>
    </rPh>
    <rPh sb="184" eb="186">
      <t>ジンコウ</t>
    </rPh>
    <rPh sb="187" eb="189">
      <t>スイイ</t>
    </rPh>
    <rPh sb="190" eb="191">
      <t>ミズ</t>
    </rPh>
    <rPh sb="191" eb="193">
      <t>ジュヨウ</t>
    </rPh>
    <rPh sb="194" eb="196">
      <t>ドウコウ</t>
    </rPh>
    <rPh sb="197" eb="199">
      <t>チュウシ</t>
    </rPh>
    <rPh sb="203" eb="205">
      <t>テキセイ</t>
    </rPh>
    <rPh sb="206" eb="208">
      <t>シセツ</t>
    </rPh>
    <rPh sb="208" eb="210">
      <t>キボ</t>
    </rPh>
    <rPh sb="211" eb="213">
      <t>ミナオ</t>
    </rPh>
    <rPh sb="215" eb="217">
      <t>ロウキュウ</t>
    </rPh>
    <rPh sb="217" eb="219">
      <t>シセツ</t>
    </rPh>
    <rPh sb="219" eb="221">
      <t>コウシン</t>
    </rPh>
    <rPh sb="221" eb="222">
      <t>トウ</t>
    </rPh>
    <rPh sb="223" eb="225">
      <t>ケントウ</t>
    </rPh>
    <rPh sb="226" eb="227">
      <t>オコナ</t>
    </rPh>
    <rPh sb="229" eb="230">
      <t>ケン</t>
    </rPh>
    <rPh sb="230" eb="232">
      <t>セイブ</t>
    </rPh>
    <rPh sb="232" eb="234">
      <t>ケンイキ</t>
    </rPh>
    <rPh sb="238" eb="240">
      <t>スイドウ</t>
    </rPh>
    <rPh sb="240" eb="242">
      <t>ジギョウ</t>
    </rPh>
    <rPh sb="243" eb="245">
      <t>コウイキ</t>
    </rPh>
    <rPh sb="245" eb="247">
      <t>トウゴウ</t>
    </rPh>
    <rPh sb="248" eb="250">
      <t>ヘイセイ</t>
    </rPh>
    <rPh sb="252" eb="254">
      <t>ネンド</t>
    </rPh>
    <rPh sb="256" eb="258">
      <t>ミス</t>
    </rPh>
    <rPh sb="260" eb="263">
      <t>ケイカクテキ</t>
    </rPh>
    <rPh sb="264" eb="267">
      <t>コウリツテキ</t>
    </rPh>
    <rPh sb="268" eb="270">
      <t>ケイエイ</t>
    </rPh>
    <rPh sb="271" eb="272">
      <t>ツト</t>
    </rPh>
    <rPh sb="276" eb="27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</si>
</sst>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16"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0.84</c:v>
                </c:pt>
                <c:pt idx="1">
                  <c:v>1.1200000000000001</c:v>
                </c:pt>
                <c:pt idx="2">
                  <c:v>1.31</c:v>
                </c:pt>
                <c:pt idx="3">
                  <c:v>0.9</c:v>
                </c:pt>
                <c:pt idx="4">
                  <c:v>1.05</c:v>
                </c:pt>
              </c:numCache>
            </c:numRef>
          </c:val>
          <c:extLst>
            <c:ext xmlns:c16="http://schemas.microsoft.com/office/drawing/2014/chart" uri="{C3380CC4-5D6E-409C-BE32-E72D297353CC}">
              <c16:uniqueId val="{00000000-345B-45A7-895B-2F883E2B0CEA}"/>
            </c:ext>
          </c:extLst>
        </c:ser>
        <c:dLbls>
          <c:showLegendKey val="0"/>
          <c:showVal val="0"/>
          <c:showCatName val="0"/>
          <c:showSerName val="0"/>
          <c:showPercent val="0"/>
          <c:showBubbleSize val="0"/>
        </c:dLbls>
        <c:gapWidth val="150"/>
        <c:axId val="84634240"/>
        <c:axId val="846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345B-45A7-895B-2F883E2B0CEA}"/>
            </c:ext>
          </c:extLst>
        </c:ser>
        <c:dLbls>
          <c:showLegendKey val="0"/>
          <c:showVal val="0"/>
          <c:showCatName val="0"/>
          <c:showSerName val="0"/>
          <c:showPercent val="0"/>
          <c:showBubbleSize val="0"/>
        </c:dLbls>
        <c:marker val="1"/>
        <c:smooth val="0"/>
        <c:axId val="84634240"/>
        <c:axId val="84648704"/>
      </c:lineChart>
      <c:dateAx>
        <c:axId val="84634240"/>
        <c:scaling>
          <c:orientation val="minMax"/>
        </c:scaling>
        <c:delete val="1"/>
        <c:axPos val="b"/>
        <c:numFmt formatCode="ge" sourceLinked="1"/>
        <c:majorTickMark val="none"/>
        <c:minorTickMark val="none"/>
        <c:tickLblPos val="none"/>
        <c:crossAx val="84648704"/>
        <c:crosses val="autoZero"/>
        <c:auto val="1"/>
        <c:lblOffset val="100"/>
        <c:baseTimeUnit val="years"/>
      </c:dateAx>
      <c:valAx>
        <c:axId val="846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3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54.19</c:v>
                </c:pt>
                <c:pt idx="1">
                  <c:v>53.55</c:v>
                </c:pt>
                <c:pt idx="2">
                  <c:v>52.03</c:v>
                </c:pt>
                <c:pt idx="3">
                  <c:v>53</c:v>
                </c:pt>
                <c:pt idx="4">
                  <c:v>55.39</c:v>
                </c:pt>
              </c:numCache>
            </c:numRef>
          </c:val>
          <c:extLst>
            <c:ext xmlns:c16="http://schemas.microsoft.com/office/drawing/2014/chart" uri="{C3380CC4-5D6E-409C-BE32-E72D297353CC}">
              <c16:uniqueId val="{00000000-8DA0-4610-AED2-B21D97FCD355}"/>
            </c:ext>
          </c:extLst>
        </c:ser>
        <c:dLbls>
          <c:showLegendKey val="0"/>
          <c:showVal val="0"/>
          <c:showCatName val="0"/>
          <c:showSerName val="0"/>
          <c:showPercent val="0"/>
          <c:showBubbleSize val="0"/>
        </c:dLbls>
        <c:gapWidth val="150"/>
        <c:axId val="84913152"/>
        <c:axId val="8492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8DA0-4610-AED2-B21D97FCD355}"/>
            </c:ext>
          </c:extLst>
        </c:ser>
        <c:dLbls>
          <c:showLegendKey val="0"/>
          <c:showVal val="0"/>
          <c:showCatName val="0"/>
          <c:showSerName val="0"/>
          <c:showPercent val="0"/>
          <c:showBubbleSize val="0"/>
        </c:dLbls>
        <c:marker val="1"/>
        <c:smooth val="0"/>
        <c:axId val="84913152"/>
        <c:axId val="84927616"/>
      </c:lineChart>
      <c:dateAx>
        <c:axId val="84913152"/>
        <c:scaling>
          <c:orientation val="minMax"/>
        </c:scaling>
        <c:delete val="1"/>
        <c:axPos val="b"/>
        <c:numFmt formatCode="ge" sourceLinked="1"/>
        <c:majorTickMark val="none"/>
        <c:minorTickMark val="none"/>
        <c:tickLblPos val="none"/>
        <c:crossAx val="84927616"/>
        <c:crosses val="autoZero"/>
        <c:auto val="1"/>
        <c:lblOffset val="100"/>
        <c:baseTimeUnit val="years"/>
      </c:dateAx>
      <c:valAx>
        <c:axId val="8492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1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80.61</c:v>
                </c:pt>
                <c:pt idx="1">
                  <c:v>81.010000000000005</c:v>
                </c:pt>
                <c:pt idx="2">
                  <c:v>81.88</c:v>
                </c:pt>
                <c:pt idx="3">
                  <c:v>80.180000000000007</c:v>
                </c:pt>
                <c:pt idx="4">
                  <c:v>79.11</c:v>
                </c:pt>
              </c:numCache>
            </c:numRef>
          </c:val>
          <c:extLst>
            <c:ext xmlns:c16="http://schemas.microsoft.com/office/drawing/2014/chart" uri="{C3380CC4-5D6E-409C-BE32-E72D297353CC}">
              <c16:uniqueId val="{00000000-1BA4-4701-A691-147019A6393E}"/>
            </c:ext>
          </c:extLst>
        </c:ser>
        <c:dLbls>
          <c:showLegendKey val="0"/>
          <c:showVal val="0"/>
          <c:showCatName val="0"/>
          <c:showSerName val="0"/>
          <c:showPercent val="0"/>
          <c:showBubbleSize val="0"/>
        </c:dLbls>
        <c:gapWidth val="150"/>
        <c:axId val="84953728"/>
        <c:axId val="84968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1BA4-4701-A691-147019A6393E}"/>
            </c:ext>
          </c:extLst>
        </c:ser>
        <c:dLbls>
          <c:showLegendKey val="0"/>
          <c:showVal val="0"/>
          <c:showCatName val="0"/>
          <c:showSerName val="0"/>
          <c:showPercent val="0"/>
          <c:showBubbleSize val="0"/>
        </c:dLbls>
        <c:marker val="1"/>
        <c:smooth val="0"/>
        <c:axId val="84953728"/>
        <c:axId val="84968192"/>
      </c:lineChart>
      <c:dateAx>
        <c:axId val="84953728"/>
        <c:scaling>
          <c:orientation val="minMax"/>
        </c:scaling>
        <c:delete val="1"/>
        <c:axPos val="b"/>
        <c:numFmt formatCode="ge" sourceLinked="1"/>
        <c:majorTickMark val="none"/>
        <c:minorTickMark val="none"/>
        <c:tickLblPos val="none"/>
        <c:crossAx val="84968192"/>
        <c:crosses val="autoZero"/>
        <c:auto val="1"/>
        <c:lblOffset val="100"/>
        <c:baseTimeUnit val="years"/>
      </c:dateAx>
      <c:valAx>
        <c:axId val="849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5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102.23</c:v>
                </c:pt>
                <c:pt idx="1">
                  <c:v>99.78</c:v>
                </c:pt>
                <c:pt idx="2">
                  <c:v>103.91</c:v>
                </c:pt>
                <c:pt idx="3">
                  <c:v>104.93</c:v>
                </c:pt>
                <c:pt idx="4">
                  <c:v>109.72</c:v>
                </c:pt>
              </c:numCache>
            </c:numRef>
          </c:val>
          <c:extLst>
            <c:ext xmlns:c16="http://schemas.microsoft.com/office/drawing/2014/chart" uri="{C3380CC4-5D6E-409C-BE32-E72D297353CC}">
              <c16:uniqueId val="{00000000-7FF8-45B7-819A-5828B0AF1F61}"/>
            </c:ext>
          </c:extLst>
        </c:ser>
        <c:dLbls>
          <c:showLegendKey val="0"/>
          <c:showVal val="0"/>
          <c:showCatName val="0"/>
          <c:showSerName val="0"/>
          <c:showPercent val="0"/>
          <c:showBubbleSize val="0"/>
        </c:dLbls>
        <c:gapWidth val="150"/>
        <c:axId val="83499264"/>
        <c:axId val="8350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7FF8-45B7-819A-5828B0AF1F61}"/>
            </c:ext>
          </c:extLst>
        </c:ser>
        <c:dLbls>
          <c:showLegendKey val="0"/>
          <c:showVal val="0"/>
          <c:showCatName val="0"/>
          <c:showSerName val="0"/>
          <c:showPercent val="0"/>
          <c:showBubbleSize val="0"/>
        </c:dLbls>
        <c:marker val="1"/>
        <c:smooth val="0"/>
        <c:axId val="83499264"/>
        <c:axId val="83505536"/>
      </c:lineChart>
      <c:dateAx>
        <c:axId val="83499264"/>
        <c:scaling>
          <c:orientation val="minMax"/>
        </c:scaling>
        <c:delete val="1"/>
        <c:axPos val="b"/>
        <c:numFmt formatCode="ge" sourceLinked="1"/>
        <c:majorTickMark val="none"/>
        <c:minorTickMark val="none"/>
        <c:tickLblPos val="none"/>
        <c:crossAx val="83505536"/>
        <c:crosses val="autoZero"/>
        <c:auto val="1"/>
        <c:lblOffset val="100"/>
        <c:baseTimeUnit val="years"/>
      </c:dateAx>
      <c:valAx>
        <c:axId val="835055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49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32.479999999999997</c:v>
                </c:pt>
                <c:pt idx="1">
                  <c:v>32.75</c:v>
                </c:pt>
                <c:pt idx="2">
                  <c:v>46.48</c:v>
                </c:pt>
                <c:pt idx="3">
                  <c:v>47.98</c:v>
                </c:pt>
                <c:pt idx="4">
                  <c:v>49.18</c:v>
                </c:pt>
              </c:numCache>
            </c:numRef>
          </c:val>
          <c:extLst>
            <c:ext xmlns:c16="http://schemas.microsoft.com/office/drawing/2014/chart" uri="{C3380CC4-5D6E-409C-BE32-E72D297353CC}">
              <c16:uniqueId val="{00000000-5540-47C1-8324-24B141C66DE0}"/>
            </c:ext>
          </c:extLst>
        </c:ser>
        <c:dLbls>
          <c:showLegendKey val="0"/>
          <c:showVal val="0"/>
          <c:showCatName val="0"/>
          <c:showSerName val="0"/>
          <c:showPercent val="0"/>
          <c:showBubbleSize val="0"/>
        </c:dLbls>
        <c:gapWidth val="150"/>
        <c:axId val="83527552"/>
        <c:axId val="8355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5540-47C1-8324-24B141C66DE0}"/>
            </c:ext>
          </c:extLst>
        </c:ser>
        <c:dLbls>
          <c:showLegendKey val="0"/>
          <c:showVal val="0"/>
          <c:showCatName val="0"/>
          <c:showSerName val="0"/>
          <c:showPercent val="0"/>
          <c:showBubbleSize val="0"/>
        </c:dLbls>
        <c:marker val="1"/>
        <c:smooth val="0"/>
        <c:axId val="83527552"/>
        <c:axId val="83550208"/>
      </c:lineChart>
      <c:dateAx>
        <c:axId val="83527552"/>
        <c:scaling>
          <c:orientation val="minMax"/>
        </c:scaling>
        <c:delete val="1"/>
        <c:axPos val="b"/>
        <c:numFmt formatCode="ge" sourceLinked="1"/>
        <c:majorTickMark val="none"/>
        <c:minorTickMark val="none"/>
        <c:tickLblPos val="none"/>
        <c:crossAx val="83550208"/>
        <c:crosses val="autoZero"/>
        <c:auto val="1"/>
        <c:lblOffset val="100"/>
        <c:baseTimeUnit val="years"/>
      </c:dateAx>
      <c:valAx>
        <c:axId val="8355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2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11.75</c:v>
                </c:pt>
                <c:pt idx="1">
                  <c:v>11.86</c:v>
                </c:pt>
                <c:pt idx="2">
                  <c:v>14.73</c:v>
                </c:pt>
                <c:pt idx="3">
                  <c:v>15.98</c:v>
                </c:pt>
                <c:pt idx="4">
                  <c:v>15.43</c:v>
                </c:pt>
              </c:numCache>
            </c:numRef>
          </c:val>
          <c:extLst>
            <c:ext xmlns:c16="http://schemas.microsoft.com/office/drawing/2014/chart" uri="{C3380CC4-5D6E-409C-BE32-E72D297353CC}">
              <c16:uniqueId val="{00000000-7830-487C-85F3-D81195E09B37}"/>
            </c:ext>
          </c:extLst>
        </c:ser>
        <c:dLbls>
          <c:showLegendKey val="0"/>
          <c:showVal val="0"/>
          <c:showCatName val="0"/>
          <c:showSerName val="0"/>
          <c:showPercent val="0"/>
          <c:showBubbleSize val="0"/>
        </c:dLbls>
        <c:gapWidth val="150"/>
        <c:axId val="83383808"/>
        <c:axId val="83385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7830-487C-85F3-D81195E09B37}"/>
            </c:ext>
          </c:extLst>
        </c:ser>
        <c:dLbls>
          <c:showLegendKey val="0"/>
          <c:showVal val="0"/>
          <c:showCatName val="0"/>
          <c:showSerName val="0"/>
          <c:showPercent val="0"/>
          <c:showBubbleSize val="0"/>
        </c:dLbls>
        <c:marker val="1"/>
        <c:smooth val="0"/>
        <c:axId val="83383808"/>
        <c:axId val="83385728"/>
      </c:lineChart>
      <c:dateAx>
        <c:axId val="83383808"/>
        <c:scaling>
          <c:orientation val="minMax"/>
        </c:scaling>
        <c:delete val="1"/>
        <c:axPos val="b"/>
        <c:numFmt formatCode="ge" sourceLinked="1"/>
        <c:majorTickMark val="none"/>
        <c:minorTickMark val="none"/>
        <c:tickLblPos val="none"/>
        <c:crossAx val="83385728"/>
        <c:crosses val="autoZero"/>
        <c:auto val="1"/>
        <c:lblOffset val="100"/>
        <c:baseTimeUnit val="years"/>
      </c:dateAx>
      <c:valAx>
        <c:axId val="8338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38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E97-419D-8E8D-7169E2FCBFF2}"/>
            </c:ext>
          </c:extLst>
        </c:ser>
        <c:dLbls>
          <c:showLegendKey val="0"/>
          <c:showVal val="0"/>
          <c:showCatName val="0"/>
          <c:showSerName val="0"/>
          <c:showPercent val="0"/>
          <c:showBubbleSize val="0"/>
        </c:dLbls>
        <c:gapWidth val="150"/>
        <c:axId val="83426304"/>
        <c:axId val="8468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8E97-419D-8E8D-7169E2FCBFF2}"/>
            </c:ext>
          </c:extLst>
        </c:ser>
        <c:dLbls>
          <c:showLegendKey val="0"/>
          <c:showVal val="0"/>
          <c:showCatName val="0"/>
          <c:showSerName val="0"/>
          <c:showPercent val="0"/>
          <c:showBubbleSize val="0"/>
        </c:dLbls>
        <c:marker val="1"/>
        <c:smooth val="0"/>
        <c:axId val="83426304"/>
        <c:axId val="84681856"/>
      </c:lineChart>
      <c:dateAx>
        <c:axId val="83426304"/>
        <c:scaling>
          <c:orientation val="minMax"/>
        </c:scaling>
        <c:delete val="1"/>
        <c:axPos val="b"/>
        <c:numFmt formatCode="ge" sourceLinked="1"/>
        <c:majorTickMark val="none"/>
        <c:minorTickMark val="none"/>
        <c:tickLblPos val="none"/>
        <c:crossAx val="84681856"/>
        <c:crosses val="autoZero"/>
        <c:auto val="1"/>
        <c:lblOffset val="100"/>
        <c:baseTimeUnit val="years"/>
      </c:dateAx>
      <c:valAx>
        <c:axId val="846818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342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806.62</c:v>
                </c:pt>
                <c:pt idx="1">
                  <c:v>967.5</c:v>
                </c:pt>
                <c:pt idx="2">
                  <c:v>332.75</c:v>
                </c:pt>
                <c:pt idx="3">
                  <c:v>320.48</c:v>
                </c:pt>
                <c:pt idx="4">
                  <c:v>436.27</c:v>
                </c:pt>
              </c:numCache>
            </c:numRef>
          </c:val>
          <c:extLst>
            <c:ext xmlns:c16="http://schemas.microsoft.com/office/drawing/2014/chart" uri="{C3380CC4-5D6E-409C-BE32-E72D297353CC}">
              <c16:uniqueId val="{00000000-7ECA-466C-96B4-726166462B6B}"/>
            </c:ext>
          </c:extLst>
        </c:ser>
        <c:dLbls>
          <c:showLegendKey val="0"/>
          <c:showVal val="0"/>
          <c:showCatName val="0"/>
          <c:showSerName val="0"/>
          <c:showPercent val="0"/>
          <c:showBubbleSize val="0"/>
        </c:dLbls>
        <c:gapWidth val="150"/>
        <c:axId val="84719104"/>
        <c:axId val="84721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7ECA-466C-96B4-726166462B6B}"/>
            </c:ext>
          </c:extLst>
        </c:ser>
        <c:dLbls>
          <c:showLegendKey val="0"/>
          <c:showVal val="0"/>
          <c:showCatName val="0"/>
          <c:showSerName val="0"/>
          <c:showPercent val="0"/>
          <c:showBubbleSize val="0"/>
        </c:dLbls>
        <c:marker val="1"/>
        <c:smooth val="0"/>
        <c:axId val="84719104"/>
        <c:axId val="84721024"/>
      </c:lineChart>
      <c:dateAx>
        <c:axId val="84719104"/>
        <c:scaling>
          <c:orientation val="minMax"/>
        </c:scaling>
        <c:delete val="1"/>
        <c:axPos val="b"/>
        <c:numFmt formatCode="ge" sourceLinked="1"/>
        <c:majorTickMark val="none"/>
        <c:minorTickMark val="none"/>
        <c:tickLblPos val="none"/>
        <c:crossAx val="84721024"/>
        <c:crosses val="autoZero"/>
        <c:auto val="1"/>
        <c:lblOffset val="100"/>
        <c:baseTimeUnit val="years"/>
      </c:dateAx>
      <c:valAx>
        <c:axId val="847210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719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381.56</c:v>
                </c:pt>
                <c:pt idx="1">
                  <c:v>433.79</c:v>
                </c:pt>
                <c:pt idx="2">
                  <c:v>431.35</c:v>
                </c:pt>
                <c:pt idx="3">
                  <c:v>426.47</c:v>
                </c:pt>
                <c:pt idx="4">
                  <c:v>421.5</c:v>
                </c:pt>
              </c:numCache>
            </c:numRef>
          </c:val>
          <c:extLst>
            <c:ext xmlns:c16="http://schemas.microsoft.com/office/drawing/2014/chart" uri="{C3380CC4-5D6E-409C-BE32-E72D297353CC}">
              <c16:uniqueId val="{00000000-C435-42AA-AB78-A54674431704}"/>
            </c:ext>
          </c:extLst>
        </c:ser>
        <c:dLbls>
          <c:showLegendKey val="0"/>
          <c:showVal val="0"/>
          <c:showCatName val="0"/>
          <c:showSerName val="0"/>
          <c:showPercent val="0"/>
          <c:showBubbleSize val="0"/>
        </c:dLbls>
        <c:gapWidth val="150"/>
        <c:axId val="84742912"/>
        <c:axId val="847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C435-42AA-AB78-A54674431704}"/>
            </c:ext>
          </c:extLst>
        </c:ser>
        <c:dLbls>
          <c:showLegendKey val="0"/>
          <c:showVal val="0"/>
          <c:showCatName val="0"/>
          <c:showSerName val="0"/>
          <c:showPercent val="0"/>
          <c:showBubbleSize val="0"/>
        </c:dLbls>
        <c:marker val="1"/>
        <c:smooth val="0"/>
        <c:axId val="84742912"/>
        <c:axId val="84744832"/>
      </c:lineChart>
      <c:dateAx>
        <c:axId val="84742912"/>
        <c:scaling>
          <c:orientation val="minMax"/>
        </c:scaling>
        <c:delete val="1"/>
        <c:axPos val="b"/>
        <c:numFmt formatCode="ge" sourceLinked="1"/>
        <c:majorTickMark val="none"/>
        <c:minorTickMark val="none"/>
        <c:tickLblPos val="none"/>
        <c:crossAx val="84744832"/>
        <c:crosses val="autoZero"/>
        <c:auto val="1"/>
        <c:lblOffset val="100"/>
        <c:baseTimeUnit val="years"/>
      </c:dateAx>
      <c:valAx>
        <c:axId val="847448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47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97.48</c:v>
                </c:pt>
                <c:pt idx="1">
                  <c:v>95.21</c:v>
                </c:pt>
                <c:pt idx="2">
                  <c:v>87.69</c:v>
                </c:pt>
                <c:pt idx="3">
                  <c:v>91.58</c:v>
                </c:pt>
                <c:pt idx="4">
                  <c:v>96.45</c:v>
                </c:pt>
              </c:numCache>
            </c:numRef>
          </c:val>
          <c:extLst>
            <c:ext xmlns:c16="http://schemas.microsoft.com/office/drawing/2014/chart" uri="{C3380CC4-5D6E-409C-BE32-E72D297353CC}">
              <c16:uniqueId val="{00000000-5C78-4F68-8142-56D343F1DE65}"/>
            </c:ext>
          </c:extLst>
        </c:ser>
        <c:dLbls>
          <c:showLegendKey val="0"/>
          <c:showVal val="0"/>
          <c:showCatName val="0"/>
          <c:showSerName val="0"/>
          <c:showPercent val="0"/>
          <c:showBubbleSize val="0"/>
        </c:dLbls>
        <c:gapWidth val="150"/>
        <c:axId val="84791680"/>
        <c:axId val="8479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5C78-4F68-8142-56D343F1DE65}"/>
            </c:ext>
          </c:extLst>
        </c:ser>
        <c:dLbls>
          <c:showLegendKey val="0"/>
          <c:showVal val="0"/>
          <c:showCatName val="0"/>
          <c:showSerName val="0"/>
          <c:showPercent val="0"/>
          <c:showBubbleSize val="0"/>
        </c:dLbls>
        <c:marker val="1"/>
        <c:smooth val="0"/>
        <c:axId val="84791680"/>
        <c:axId val="84793600"/>
      </c:lineChart>
      <c:dateAx>
        <c:axId val="84791680"/>
        <c:scaling>
          <c:orientation val="minMax"/>
        </c:scaling>
        <c:delete val="1"/>
        <c:axPos val="b"/>
        <c:numFmt formatCode="ge" sourceLinked="1"/>
        <c:majorTickMark val="none"/>
        <c:minorTickMark val="none"/>
        <c:tickLblPos val="none"/>
        <c:crossAx val="84793600"/>
        <c:crosses val="autoZero"/>
        <c:auto val="1"/>
        <c:lblOffset val="100"/>
        <c:baseTimeUnit val="years"/>
      </c:dateAx>
      <c:valAx>
        <c:axId val="84793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79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308.58</c:v>
                </c:pt>
                <c:pt idx="1">
                  <c:v>284.14</c:v>
                </c:pt>
                <c:pt idx="2">
                  <c:v>308.69</c:v>
                </c:pt>
                <c:pt idx="3">
                  <c:v>296.24</c:v>
                </c:pt>
                <c:pt idx="4">
                  <c:v>280.99</c:v>
                </c:pt>
              </c:numCache>
            </c:numRef>
          </c:val>
          <c:extLst>
            <c:ext xmlns:c16="http://schemas.microsoft.com/office/drawing/2014/chart" uri="{C3380CC4-5D6E-409C-BE32-E72D297353CC}">
              <c16:uniqueId val="{00000000-E601-4981-8AFA-A273DEAC23E2}"/>
            </c:ext>
          </c:extLst>
        </c:ser>
        <c:dLbls>
          <c:showLegendKey val="0"/>
          <c:showVal val="0"/>
          <c:showCatName val="0"/>
          <c:showSerName val="0"/>
          <c:showPercent val="0"/>
          <c:showBubbleSize val="0"/>
        </c:dLbls>
        <c:gapWidth val="150"/>
        <c:axId val="84888960"/>
        <c:axId val="84891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E601-4981-8AFA-A273DEAC23E2}"/>
            </c:ext>
          </c:extLst>
        </c:ser>
        <c:dLbls>
          <c:showLegendKey val="0"/>
          <c:showVal val="0"/>
          <c:showCatName val="0"/>
          <c:showSerName val="0"/>
          <c:showPercent val="0"/>
          <c:showBubbleSize val="0"/>
        </c:dLbls>
        <c:marker val="1"/>
        <c:smooth val="0"/>
        <c:axId val="84888960"/>
        <c:axId val="84891136"/>
      </c:lineChart>
      <c:dateAx>
        <c:axId val="84888960"/>
        <c:scaling>
          <c:orientation val="minMax"/>
        </c:scaling>
        <c:delete val="1"/>
        <c:axPos val="b"/>
        <c:numFmt formatCode="ge" sourceLinked="1"/>
        <c:majorTickMark val="none"/>
        <c:minorTickMark val="none"/>
        <c:tickLblPos val="none"/>
        <c:crossAx val="84891136"/>
        <c:crosses val="autoZero"/>
        <c:auto val="1"/>
        <c:lblOffset val="100"/>
        <c:baseTimeUnit val="years"/>
      </c:dateAx>
      <c:valAx>
        <c:axId val="848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M10" zoomScaleNormal="100" workbookViewId="0">
      <selection activeCell="CD77" sqref="CD77"/>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佐賀県　多久市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19929</v>
      </c>
      <c r="AM8" s="61"/>
      <c r="AN8" s="61"/>
      <c r="AO8" s="61"/>
      <c r="AP8" s="61"/>
      <c r="AQ8" s="61"/>
      <c r="AR8" s="61"/>
      <c r="AS8" s="61"/>
      <c r="AT8" s="51">
        <f>データ!$S$6</f>
        <v>96.96</v>
      </c>
      <c r="AU8" s="52"/>
      <c r="AV8" s="52"/>
      <c r="AW8" s="52"/>
      <c r="AX8" s="52"/>
      <c r="AY8" s="52"/>
      <c r="AZ8" s="52"/>
      <c r="BA8" s="52"/>
      <c r="BB8" s="53">
        <f>データ!$T$6</f>
        <v>205.54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62.47</v>
      </c>
      <c r="J10" s="52"/>
      <c r="K10" s="52"/>
      <c r="L10" s="52"/>
      <c r="M10" s="52"/>
      <c r="N10" s="52"/>
      <c r="O10" s="64"/>
      <c r="P10" s="53">
        <f>データ!$P$6</f>
        <v>99.41</v>
      </c>
      <c r="Q10" s="53"/>
      <c r="R10" s="53"/>
      <c r="S10" s="53"/>
      <c r="T10" s="53"/>
      <c r="U10" s="53"/>
      <c r="V10" s="53"/>
      <c r="W10" s="61">
        <f>データ!$Q$6</f>
        <v>4860</v>
      </c>
      <c r="X10" s="61"/>
      <c r="Y10" s="61"/>
      <c r="Z10" s="61"/>
      <c r="AA10" s="61"/>
      <c r="AB10" s="61"/>
      <c r="AC10" s="61"/>
      <c r="AD10" s="2"/>
      <c r="AE10" s="2"/>
      <c r="AF10" s="2"/>
      <c r="AG10" s="2"/>
      <c r="AH10" s="5"/>
      <c r="AI10" s="5"/>
      <c r="AJ10" s="5"/>
      <c r="AK10" s="5"/>
      <c r="AL10" s="61">
        <f>データ!$U$6</f>
        <v>19697</v>
      </c>
      <c r="AM10" s="61"/>
      <c r="AN10" s="61"/>
      <c r="AO10" s="61"/>
      <c r="AP10" s="61"/>
      <c r="AQ10" s="61"/>
      <c r="AR10" s="61"/>
      <c r="AS10" s="61"/>
      <c r="AT10" s="51">
        <f>データ!$V$6</f>
        <v>40.49</v>
      </c>
      <c r="AU10" s="52"/>
      <c r="AV10" s="52"/>
      <c r="AW10" s="52"/>
      <c r="AX10" s="52"/>
      <c r="AY10" s="52"/>
      <c r="AZ10" s="52"/>
      <c r="BA10" s="52"/>
      <c r="BB10" s="53">
        <f>データ!$W$6</f>
        <v>486.47</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118</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7" t="s">
        <v>26</v>
      </c>
      <c r="D34" s="87"/>
      <c r="E34" s="87"/>
      <c r="F34" s="87"/>
      <c r="G34" s="87"/>
      <c r="H34" s="87"/>
      <c r="I34" s="87"/>
      <c r="J34" s="87"/>
      <c r="K34" s="87"/>
      <c r="L34" s="87"/>
      <c r="M34" s="87"/>
      <c r="N34" s="87"/>
      <c r="O34" s="87"/>
      <c r="P34" s="87"/>
      <c r="Q34" s="20"/>
      <c r="R34" s="87" t="s">
        <v>27</v>
      </c>
      <c r="S34" s="87"/>
      <c r="T34" s="87"/>
      <c r="U34" s="87"/>
      <c r="V34" s="87"/>
      <c r="W34" s="87"/>
      <c r="X34" s="87"/>
      <c r="Y34" s="87"/>
      <c r="Z34" s="87"/>
      <c r="AA34" s="87"/>
      <c r="AB34" s="87"/>
      <c r="AC34" s="87"/>
      <c r="AD34" s="87"/>
      <c r="AE34" s="87"/>
      <c r="AF34" s="20"/>
      <c r="AG34" s="87" t="s">
        <v>28</v>
      </c>
      <c r="AH34" s="87"/>
      <c r="AI34" s="87"/>
      <c r="AJ34" s="87"/>
      <c r="AK34" s="87"/>
      <c r="AL34" s="87"/>
      <c r="AM34" s="87"/>
      <c r="AN34" s="87"/>
      <c r="AO34" s="87"/>
      <c r="AP34" s="87"/>
      <c r="AQ34" s="87"/>
      <c r="AR34" s="87"/>
      <c r="AS34" s="87"/>
      <c r="AT34" s="87"/>
      <c r="AU34" s="20"/>
      <c r="AV34" s="87" t="s">
        <v>29</v>
      </c>
      <c r="AW34" s="87"/>
      <c r="AX34" s="87"/>
      <c r="AY34" s="87"/>
      <c r="AZ34" s="87"/>
      <c r="BA34" s="87"/>
      <c r="BB34" s="87"/>
      <c r="BC34" s="87"/>
      <c r="BD34" s="87"/>
      <c r="BE34" s="87"/>
      <c r="BF34" s="87"/>
      <c r="BG34" s="87"/>
      <c r="BH34" s="87"/>
      <c r="BI34" s="87"/>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7"/>
      <c r="D35" s="87"/>
      <c r="E35" s="87"/>
      <c r="F35" s="87"/>
      <c r="G35" s="87"/>
      <c r="H35" s="87"/>
      <c r="I35" s="87"/>
      <c r="J35" s="87"/>
      <c r="K35" s="87"/>
      <c r="L35" s="87"/>
      <c r="M35" s="87"/>
      <c r="N35" s="87"/>
      <c r="O35" s="87"/>
      <c r="P35" s="87"/>
      <c r="Q35" s="20"/>
      <c r="R35" s="87"/>
      <c r="S35" s="87"/>
      <c r="T35" s="87"/>
      <c r="U35" s="87"/>
      <c r="V35" s="87"/>
      <c r="W35" s="87"/>
      <c r="X35" s="87"/>
      <c r="Y35" s="87"/>
      <c r="Z35" s="87"/>
      <c r="AA35" s="87"/>
      <c r="AB35" s="87"/>
      <c r="AC35" s="87"/>
      <c r="AD35" s="87"/>
      <c r="AE35" s="87"/>
      <c r="AF35" s="20"/>
      <c r="AG35" s="87"/>
      <c r="AH35" s="87"/>
      <c r="AI35" s="87"/>
      <c r="AJ35" s="87"/>
      <c r="AK35" s="87"/>
      <c r="AL35" s="87"/>
      <c r="AM35" s="87"/>
      <c r="AN35" s="87"/>
      <c r="AO35" s="87"/>
      <c r="AP35" s="87"/>
      <c r="AQ35" s="87"/>
      <c r="AR35" s="87"/>
      <c r="AS35" s="87"/>
      <c r="AT35" s="87"/>
      <c r="AU35" s="20"/>
      <c r="AV35" s="87"/>
      <c r="AW35" s="87"/>
      <c r="AX35" s="87"/>
      <c r="AY35" s="87"/>
      <c r="AZ35" s="87"/>
      <c r="BA35" s="87"/>
      <c r="BB35" s="87"/>
      <c r="BC35" s="87"/>
      <c r="BD35" s="87"/>
      <c r="BE35" s="87"/>
      <c r="BF35" s="87"/>
      <c r="BG35" s="87"/>
      <c r="BH35" s="87"/>
      <c r="BI35" s="87"/>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4"/>
      <c r="BM44" s="85"/>
      <c r="BN44" s="85"/>
      <c r="BO44" s="85"/>
      <c r="BP44" s="85"/>
      <c r="BQ44" s="85"/>
      <c r="BR44" s="85"/>
      <c r="BS44" s="85"/>
      <c r="BT44" s="85"/>
      <c r="BU44" s="85"/>
      <c r="BV44" s="85"/>
      <c r="BW44" s="85"/>
      <c r="BX44" s="85"/>
      <c r="BY44" s="85"/>
      <c r="BZ44" s="86"/>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7" t="s">
        <v>31</v>
      </c>
      <c r="D56" s="87"/>
      <c r="E56" s="87"/>
      <c r="F56" s="87"/>
      <c r="G56" s="87"/>
      <c r="H56" s="87"/>
      <c r="I56" s="87"/>
      <c r="J56" s="87"/>
      <c r="K56" s="87"/>
      <c r="L56" s="87"/>
      <c r="M56" s="87"/>
      <c r="N56" s="87"/>
      <c r="O56" s="87"/>
      <c r="P56" s="87"/>
      <c r="Q56" s="20"/>
      <c r="R56" s="87" t="s">
        <v>32</v>
      </c>
      <c r="S56" s="87"/>
      <c r="T56" s="87"/>
      <c r="U56" s="87"/>
      <c r="V56" s="87"/>
      <c r="W56" s="87"/>
      <c r="X56" s="87"/>
      <c r="Y56" s="87"/>
      <c r="Z56" s="87"/>
      <c r="AA56" s="87"/>
      <c r="AB56" s="87"/>
      <c r="AC56" s="87"/>
      <c r="AD56" s="87"/>
      <c r="AE56" s="87"/>
      <c r="AF56" s="20"/>
      <c r="AG56" s="87" t="s">
        <v>33</v>
      </c>
      <c r="AH56" s="87"/>
      <c r="AI56" s="87"/>
      <c r="AJ56" s="87"/>
      <c r="AK56" s="87"/>
      <c r="AL56" s="87"/>
      <c r="AM56" s="87"/>
      <c r="AN56" s="87"/>
      <c r="AO56" s="87"/>
      <c r="AP56" s="87"/>
      <c r="AQ56" s="87"/>
      <c r="AR56" s="87"/>
      <c r="AS56" s="87"/>
      <c r="AT56" s="87"/>
      <c r="AU56" s="20"/>
      <c r="AV56" s="87" t="s">
        <v>34</v>
      </c>
      <c r="AW56" s="87"/>
      <c r="AX56" s="87"/>
      <c r="AY56" s="87"/>
      <c r="AZ56" s="87"/>
      <c r="BA56" s="87"/>
      <c r="BB56" s="87"/>
      <c r="BC56" s="87"/>
      <c r="BD56" s="87"/>
      <c r="BE56" s="87"/>
      <c r="BF56" s="87"/>
      <c r="BG56" s="87"/>
      <c r="BH56" s="87"/>
      <c r="BI56" s="87"/>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7"/>
      <c r="D57" s="87"/>
      <c r="E57" s="87"/>
      <c r="F57" s="87"/>
      <c r="G57" s="87"/>
      <c r="H57" s="87"/>
      <c r="I57" s="87"/>
      <c r="J57" s="87"/>
      <c r="K57" s="87"/>
      <c r="L57" s="87"/>
      <c r="M57" s="87"/>
      <c r="N57" s="87"/>
      <c r="O57" s="87"/>
      <c r="P57" s="87"/>
      <c r="Q57" s="20"/>
      <c r="R57" s="87"/>
      <c r="S57" s="87"/>
      <c r="T57" s="87"/>
      <c r="U57" s="87"/>
      <c r="V57" s="87"/>
      <c r="W57" s="87"/>
      <c r="X57" s="87"/>
      <c r="Y57" s="87"/>
      <c r="Z57" s="87"/>
      <c r="AA57" s="87"/>
      <c r="AB57" s="87"/>
      <c r="AC57" s="87"/>
      <c r="AD57" s="87"/>
      <c r="AE57" s="87"/>
      <c r="AF57" s="20"/>
      <c r="AG57" s="87"/>
      <c r="AH57" s="87"/>
      <c r="AI57" s="87"/>
      <c r="AJ57" s="87"/>
      <c r="AK57" s="87"/>
      <c r="AL57" s="87"/>
      <c r="AM57" s="87"/>
      <c r="AN57" s="87"/>
      <c r="AO57" s="87"/>
      <c r="AP57" s="87"/>
      <c r="AQ57" s="87"/>
      <c r="AR57" s="87"/>
      <c r="AS57" s="87"/>
      <c r="AT57" s="87"/>
      <c r="AU57" s="20"/>
      <c r="AV57" s="87"/>
      <c r="AW57" s="87"/>
      <c r="AX57" s="87"/>
      <c r="AY57" s="87"/>
      <c r="AZ57" s="87"/>
      <c r="BA57" s="87"/>
      <c r="BB57" s="87"/>
      <c r="BC57" s="87"/>
      <c r="BD57" s="87"/>
      <c r="BE57" s="87"/>
      <c r="BF57" s="87"/>
      <c r="BG57" s="87"/>
      <c r="BH57" s="87"/>
      <c r="BI57" s="87"/>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119</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7" t="s">
        <v>37</v>
      </c>
      <c r="D79" s="87"/>
      <c r="E79" s="87"/>
      <c r="F79" s="87"/>
      <c r="G79" s="87"/>
      <c r="H79" s="87"/>
      <c r="I79" s="87"/>
      <c r="J79" s="87"/>
      <c r="K79" s="87"/>
      <c r="L79" s="87"/>
      <c r="M79" s="87"/>
      <c r="N79" s="87"/>
      <c r="O79" s="87"/>
      <c r="P79" s="87"/>
      <c r="Q79" s="87"/>
      <c r="R79" s="87"/>
      <c r="S79" s="87"/>
      <c r="T79" s="87"/>
      <c r="U79" s="20"/>
      <c r="V79" s="20"/>
      <c r="W79" s="87" t="s">
        <v>38</v>
      </c>
      <c r="X79" s="87"/>
      <c r="Y79" s="87"/>
      <c r="Z79" s="87"/>
      <c r="AA79" s="87"/>
      <c r="AB79" s="87"/>
      <c r="AC79" s="87"/>
      <c r="AD79" s="87"/>
      <c r="AE79" s="87"/>
      <c r="AF79" s="87"/>
      <c r="AG79" s="87"/>
      <c r="AH79" s="87"/>
      <c r="AI79" s="87"/>
      <c r="AJ79" s="87"/>
      <c r="AK79" s="87"/>
      <c r="AL79" s="87"/>
      <c r="AM79" s="87"/>
      <c r="AN79" s="87"/>
      <c r="AO79" s="20"/>
      <c r="AP79" s="20"/>
      <c r="AQ79" s="87" t="s">
        <v>39</v>
      </c>
      <c r="AR79" s="87"/>
      <c r="AS79" s="87"/>
      <c r="AT79" s="87"/>
      <c r="AU79" s="87"/>
      <c r="AV79" s="87"/>
      <c r="AW79" s="87"/>
      <c r="AX79" s="87"/>
      <c r="AY79" s="87"/>
      <c r="AZ79" s="87"/>
      <c r="BA79" s="87"/>
      <c r="BB79" s="87"/>
      <c r="BC79" s="87"/>
      <c r="BD79" s="87"/>
      <c r="BE79" s="87"/>
      <c r="BF79" s="87"/>
      <c r="BG79" s="87"/>
      <c r="BH79" s="87"/>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7"/>
      <c r="D80" s="87"/>
      <c r="E80" s="87"/>
      <c r="F80" s="87"/>
      <c r="G80" s="87"/>
      <c r="H80" s="87"/>
      <c r="I80" s="87"/>
      <c r="J80" s="87"/>
      <c r="K80" s="87"/>
      <c r="L80" s="87"/>
      <c r="M80" s="87"/>
      <c r="N80" s="87"/>
      <c r="O80" s="87"/>
      <c r="P80" s="87"/>
      <c r="Q80" s="87"/>
      <c r="R80" s="87"/>
      <c r="S80" s="87"/>
      <c r="T80" s="87"/>
      <c r="U80" s="20"/>
      <c r="V80" s="20"/>
      <c r="W80" s="87"/>
      <c r="X80" s="87"/>
      <c r="Y80" s="87"/>
      <c r="Z80" s="87"/>
      <c r="AA80" s="87"/>
      <c r="AB80" s="87"/>
      <c r="AC80" s="87"/>
      <c r="AD80" s="87"/>
      <c r="AE80" s="87"/>
      <c r="AF80" s="87"/>
      <c r="AG80" s="87"/>
      <c r="AH80" s="87"/>
      <c r="AI80" s="87"/>
      <c r="AJ80" s="87"/>
      <c r="AK80" s="87"/>
      <c r="AL80" s="87"/>
      <c r="AM80" s="87"/>
      <c r="AN80" s="87"/>
      <c r="AO80" s="20"/>
      <c r="AP80" s="20"/>
      <c r="AQ80" s="87"/>
      <c r="AR80" s="87"/>
      <c r="AS80" s="87"/>
      <c r="AT80" s="87"/>
      <c r="AU80" s="87"/>
      <c r="AV80" s="87"/>
      <c r="AW80" s="87"/>
      <c r="AX80" s="87"/>
      <c r="AY80" s="87"/>
      <c r="AZ80" s="87"/>
      <c r="BA80" s="87"/>
      <c r="BB80" s="87"/>
      <c r="BC80" s="87"/>
      <c r="BD80" s="87"/>
      <c r="BE80" s="87"/>
      <c r="BF80" s="87"/>
      <c r="BG80" s="87"/>
      <c r="BH80" s="87"/>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4"/>
      <c r="BM82" s="85"/>
      <c r="BN82" s="85"/>
      <c r="BO82" s="85"/>
      <c r="BP82" s="85"/>
      <c r="BQ82" s="85"/>
      <c r="BR82" s="85"/>
      <c r="BS82" s="85"/>
      <c r="BT82" s="85"/>
      <c r="BU82" s="85"/>
      <c r="BV82" s="85"/>
      <c r="BW82" s="85"/>
      <c r="BX82" s="85"/>
      <c r="BY82" s="85"/>
      <c r="BZ82" s="86"/>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412040</v>
      </c>
      <c r="D6" s="34">
        <f t="shared" si="3"/>
        <v>46</v>
      </c>
      <c r="E6" s="34">
        <f t="shared" si="3"/>
        <v>1</v>
      </c>
      <c r="F6" s="34">
        <f t="shared" si="3"/>
        <v>0</v>
      </c>
      <c r="G6" s="34">
        <f t="shared" si="3"/>
        <v>1</v>
      </c>
      <c r="H6" s="34" t="str">
        <f t="shared" si="3"/>
        <v>佐賀県　多久市</v>
      </c>
      <c r="I6" s="34" t="str">
        <f t="shared" si="3"/>
        <v>法適用</v>
      </c>
      <c r="J6" s="34" t="str">
        <f t="shared" si="3"/>
        <v>水道事業</v>
      </c>
      <c r="K6" s="34" t="str">
        <f t="shared" si="3"/>
        <v>末端給水事業</v>
      </c>
      <c r="L6" s="34" t="str">
        <f t="shared" si="3"/>
        <v>A6</v>
      </c>
      <c r="M6" s="34">
        <f t="shared" si="3"/>
        <v>0</v>
      </c>
      <c r="N6" s="35" t="str">
        <f t="shared" si="3"/>
        <v>-</v>
      </c>
      <c r="O6" s="35">
        <f t="shared" si="3"/>
        <v>62.47</v>
      </c>
      <c r="P6" s="35">
        <f t="shared" si="3"/>
        <v>99.41</v>
      </c>
      <c r="Q6" s="35">
        <f t="shared" si="3"/>
        <v>4860</v>
      </c>
      <c r="R6" s="35">
        <f t="shared" si="3"/>
        <v>19929</v>
      </c>
      <c r="S6" s="35">
        <f t="shared" si="3"/>
        <v>96.96</v>
      </c>
      <c r="T6" s="35">
        <f t="shared" si="3"/>
        <v>205.54</v>
      </c>
      <c r="U6" s="35">
        <f t="shared" si="3"/>
        <v>19697</v>
      </c>
      <c r="V6" s="35">
        <f t="shared" si="3"/>
        <v>40.49</v>
      </c>
      <c r="W6" s="35">
        <f t="shared" si="3"/>
        <v>486.47</v>
      </c>
      <c r="X6" s="36">
        <f>IF(X7="",NA(),X7)</f>
        <v>102.23</v>
      </c>
      <c r="Y6" s="36">
        <f t="shared" ref="Y6:AG6" si="4">IF(Y7="",NA(),Y7)</f>
        <v>99.78</v>
      </c>
      <c r="Z6" s="36">
        <f t="shared" si="4"/>
        <v>103.91</v>
      </c>
      <c r="AA6" s="36">
        <f t="shared" si="4"/>
        <v>104.93</v>
      </c>
      <c r="AB6" s="36">
        <f t="shared" si="4"/>
        <v>109.72</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806.62</v>
      </c>
      <c r="AU6" s="36">
        <f t="shared" ref="AU6:BC6" si="6">IF(AU7="",NA(),AU7)</f>
        <v>967.5</v>
      </c>
      <c r="AV6" s="36">
        <f t="shared" si="6"/>
        <v>332.75</v>
      </c>
      <c r="AW6" s="36">
        <f t="shared" si="6"/>
        <v>320.48</v>
      </c>
      <c r="AX6" s="36">
        <f t="shared" si="6"/>
        <v>436.27</v>
      </c>
      <c r="AY6" s="36">
        <f t="shared" si="6"/>
        <v>915.5</v>
      </c>
      <c r="AZ6" s="36">
        <f t="shared" si="6"/>
        <v>963.24</v>
      </c>
      <c r="BA6" s="36">
        <f t="shared" si="6"/>
        <v>381.53</v>
      </c>
      <c r="BB6" s="36">
        <f t="shared" si="6"/>
        <v>391.54</v>
      </c>
      <c r="BC6" s="36">
        <f t="shared" si="6"/>
        <v>384.34</v>
      </c>
      <c r="BD6" s="35" t="str">
        <f>IF(BD7="","",IF(BD7="-","【-】","【"&amp;SUBSTITUTE(TEXT(BD7,"#,##0.00"),"-","△")&amp;"】"))</f>
        <v>【262.87】</v>
      </c>
      <c r="BE6" s="36">
        <f>IF(BE7="",NA(),BE7)</f>
        <v>381.56</v>
      </c>
      <c r="BF6" s="36">
        <f t="shared" ref="BF6:BN6" si="7">IF(BF7="",NA(),BF7)</f>
        <v>433.79</v>
      </c>
      <c r="BG6" s="36">
        <f t="shared" si="7"/>
        <v>431.35</v>
      </c>
      <c r="BH6" s="36">
        <f t="shared" si="7"/>
        <v>426.47</v>
      </c>
      <c r="BI6" s="36">
        <f t="shared" si="7"/>
        <v>421.5</v>
      </c>
      <c r="BJ6" s="36">
        <f t="shared" si="7"/>
        <v>404.78</v>
      </c>
      <c r="BK6" s="36">
        <f t="shared" si="7"/>
        <v>400.38</v>
      </c>
      <c r="BL6" s="36">
        <f t="shared" si="7"/>
        <v>393.27</v>
      </c>
      <c r="BM6" s="36">
        <f t="shared" si="7"/>
        <v>386.97</v>
      </c>
      <c r="BN6" s="36">
        <f t="shared" si="7"/>
        <v>380.58</v>
      </c>
      <c r="BO6" s="35" t="str">
        <f>IF(BO7="","",IF(BO7="-","【-】","【"&amp;SUBSTITUTE(TEXT(BO7,"#,##0.00"),"-","△")&amp;"】"))</f>
        <v>【270.87】</v>
      </c>
      <c r="BP6" s="36">
        <f>IF(BP7="",NA(),BP7)</f>
        <v>97.48</v>
      </c>
      <c r="BQ6" s="36">
        <f t="shared" ref="BQ6:BY6" si="8">IF(BQ7="",NA(),BQ7)</f>
        <v>95.21</v>
      </c>
      <c r="BR6" s="36">
        <f t="shared" si="8"/>
        <v>87.69</v>
      </c>
      <c r="BS6" s="36">
        <f t="shared" si="8"/>
        <v>91.58</v>
      </c>
      <c r="BT6" s="36">
        <f t="shared" si="8"/>
        <v>96.45</v>
      </c>
      <c r="BU6" s="36">
        <f t="shared" si="8"/>
        <v>98.07</v>
      </c>
      <c r="BV6" s="36">
        <f t="shared" si="8"/>
        <v>96.56</v>
      </c>
      <c r="BW6" s="36">
        <f t="shared" si="8"/>
        <v>100.47</v>
      </c>
      <c r="BX6" s="36">
        <f t="shared" si="8"/>
        <v>101.72</v>
      </c>
      <c r="BY6" s="36">
        <f t="shared" si="8"/>
        <v>102.38</v>
      </c>
      <c r="BZ6" s="35" t="str">
        <f>IF(BZ7="","",IF(BZ7="-","【-】","【"&amp;SUBSTITUTE(TEXT(BZ7,"#,##0.00"),"-","△")&amp;"】"))</f>
        <v>【105.59】</v>
      </c>
      <c r="CA6" s="36">
        <f>IF(CA7="",NA(),CA7)</f>
        <v>308.58</v>
      </c>
      <c r="CB6" s="36">
        <f t="shared" ref="CB6:CJ6" si="9">IF(CB7="",NA(),CB7)</f>
        <v>284.14</v>
      </c>
      <c r="CC6" s="36">
        <f t="shared" si="9"/>
        <v>308.69</v>
      </c>
      <c r="CD6" s="36">
        <f t="shared" si="9"/>
        <v>296.24</v>
      </c>
      <c r="CE6" s="36">
        <f t="shared" si="9"/>
        <v>280.99</v>
      </c>
      <c r="CF6" s="36">
        <f t="shared" si="9"/>
        <v>172.26</v>
      </c>
      <c r="CG6" s="36">
        <f t="shared" si="9"/>
        <v>177.14</v>
      </c>
      <c r="CH6" s="36">
        <f t="shared" si="9"/>
        <v>169.82</v>
      </c>
      <c r="CI6" s="36">
        <f t="shared" si="9"/>
        <v>168.2</v>
      </c>
      <c r="CJ6" s="36">
        <f t="shared" si="9"/>
        <v>168.67</v>
      </c>
      <c r="CK6" s="35" t="str">
        <f>IF(CK7="","",IF(CK7="-","【-】","【"&amp;SUBSTITUTE(TEXT(CK7,"#,##0.00"),"-","△")&amp;"】"))</f>
        <v>【163.27】</v>
      </c>
      <c r="CL6" s="36">
        <f>IF(CL7="",NA(),CL7)</f>
        <v>54.19</v>
      </c>
      <c r="CM6" s="36">
        <f t="shared" ref="CM6:CU6" si="10">IF(CM7="",NA(),CM7)</f>
        <v>53.55</v>
      </c>
      <c r="CN6" s="36">
        <f t="shared" si="10"/>
        <v>52.03</v>
      </c>
      <c r="CO6" s="36">
        <f t="shared" si="10"/>
        <v>53</v>
      </c>
      <c r="CP6" s="36">
        <f t="shared" si="10"/>
        <v>55.39</v>
      </c>
      <c r="CQ6" s="36">
        <f t="shared" si="10"/>
        <v>55.68</v>
      </c>
      <c r="CR6" s="36">
        <f t="shared" si="10"/>
        <v>55.64</v>
      </c>
      <c r="CS6" s="36">
        <f t="shared" si="10"/>
        <v>55.13</v>
      </c>
      <c r="CT6" s="36">
        <f t="shared" si="10"/>
        <v>54.77</v>
      </c>
      <c r="CU6" s="36">
        <f t="shared" si="10"/>
        <v>54.92</v>
      </c>
      <c r="CV6" s="35" t="str">
        <f>IF(CV7="","",IF(CV7="-","【-】","【"&amp;SUBSTITUTE(TEXT(CV7,"#,##0.00"),"-","△")&amp;"】"))</f>
        <v>【59.94】</v>
      </c>
      <c r="CW6" s="36">
        <f>IF(CW7="",NA(),CW7)</f>
        <v>80.61</v>
      </c>
      <c r="CX6" s="36">
        <f t="shared" ref="CX6:DF6" si="11">IF(CX7="",NA(),CX7)</f>
        <v>81.010000000000005</v>
      </c>
      <c r="CY6" s="36">
        <f t="shared" si="11"/>
        <v>81.88</v>
      </c>
      <c r="CZ6" s="36">
        <f t="shared" si="11"/>
        <v>80.180000000000007</v>
      </c>
      <c r="DA6" s="36">
        <f t="shared" si="11"/>
        <v>79.11</v>
      </c>
      <c r="DB6" s="36">
        <f t="shared" si="11"/>
        <v>83.18</v>
      </c>
      <c r="DC6" s="36">
        <f t="shared" si="11"/>
        <v>83.09</v>
      </c>
      <c r="DD6" s="36">
        <f t="shared" si="11"/>
        <v>83</v>
      </c>
      <c r="DE6" s="36">
        <f t="shared" si="11"/>
        <v>82.89</v>
      </c>
      <c r="DF6" s="36">
        <f t="shared" si="11"/>
        <v>82.66</v>
      </c>
      <c r="DG6" s="35" t="str">
        <f>IF(DG7="","",IF(DG7="-","【-】","【"&amp;SUBSTITUTE(TEXT(DG7,"#,##0.00"),"-","△")&amp;"】"))</f>
        <v>【90.22】</v>
      </c>
      <c r="DH6" s="36">
        <f>IF(DH7="",NA(),DH7)</f>
        <v>32.479999999999997</v>
      </c>
      <c r="DI6" s="36">
        <f t="shared" ref="DI6:DQ6" si="12">IF(DI7="",NA(),DI7)</f>
        <v>32.75</v>
      </c>
      <c r="DJ6" s="36">
        <f t="shared" si="12"/>
        <v>46.48</v>
      </c>
      <c r="DK6" s="36">
        <f t="shared" si="12"/>
        <v>47.98</v>
      </c>
      <c r="DL6" s="36">
        <f t="shared" si="12"/>
        <v>49.18</v>
      </c>
      <c r="DM6" s="36">
        <f t="shared" si="12"/>
        <v>38.07</v>
      </c>
      <c r="DN6" s="36">
        <f t="shared" si="12"/>
        <v>39.06</v>
      </c>
      <c r="DO6" s="36">
        <f t="shared" si="12"/>
        <v>46.66</v>
      </c>
      <c r="DP6" s="36">
        <f t="shared" si="12"/>
        <v>47.46</v>
      </c>
      <c r="DQ6" s="36">
        <f t="shared" si="12"/>
        <v>48.49</v>
      </c>
      <c r="DR6" s="35" t="str">
        <f>IF(DR7="","",IF(DR7="-","【-】","【"&amp;SUBSTITUTE(TEXT(DR7,"#,##0.00"),"-","△")&amp;"】"))</f>
        <v>【47.91】</v>
      </c>
      <c r="DS6" s="36">
        <f>IF(DS7="",NA(),DS7)</f>
        <v>11.75</v>
      </c>
      <c r="DT6" s="36">
        <f t="shared" ref="DT6:EB6" si="13">IF(DT7="",NA(),DT7)</f>
        <v>11.86</v>
      </c>
      <c r="DU6" s="36">
        <f t="shared" si="13"/>
        <v>14.73</v>
      </c>
      <c r="DV6" s="36">
        <f t="shared" si="13"/>
        <v>15.98</v>
      </c>
      <c r="DW6" s="36">
        <f t="shared" si="13"/>
        <v>15.43</v>
      </c>
      <c r="DX6" s="36">
        <f t="shared" si="13"/>
        <v>7.73</v>
      </c>
      <c r="DY6" s="36">
        <f t="shared" si="13"/>
        <v>8.8699999999999992</v>
      </c>
      <c r="DZ6" s="36">
        <f t="shared" si="13"/>
        <v>9.85</v>
      </c>
      <c r="EA6" s="36">
        <f t="shared" si="13"/>
        <v>9.7100000000000009</v>
      </c>
      <c r="EB6" s="36">
        <f t="shared" si="13"/>
        <v>12.79</v>
      </c>
      <c r="EC6" s="35" t="str">
        <f>IF(EC7="","",IF(EC7="-","【-】","【"&amp;SUBSTITUTE(TEXT(EC7,"#,##0.00"),"-","△")&amp;"】"))</f>
        <v>【15.00】</v>
      </c>
      <c r="ED6" s="36">
        <f>IF(ED7="",NA(),ED7)</f>
        <v>0.84</v>
      </c>
      <c r="EE6" s="36">
        <f t="shared" ref="EE6:EM6" si="14">IF(EE7="",NA(),EE7)</f>
        <v>1.1200000000000001</v>
      </c>
      <c r="EF6" s="36">
        <f t="shared" si="14"/>
        <v>1.31</v>
      </c>
      <c r="EG6" s="36">
        <f t="shared" si="14"/>
        <v>0.9</v>
      </c>
      <c r="EH6" s="36">
        <f t="shared" si="14"/>
        <v>1.05</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412040</v>
      </c>
      <c r="D7" s="38">
        <v>46</v>
      </c>
      <c r="E7" s="38">
        <v>1</v>
      </c>
      <c r="F7" s="38">
        <v>0</v>
      </c>
      <c r="G7" s="38">
        <v>1</v>
      </c>
      <c r="H7" s="38" t="s">
        <v>105</v>
      </c>
      <c r="I7" s="38" t="s">
        <v>106</v>
      </c>
      <c r="J7" s="38" t="s">
        <v>107</v>
      </c>
      <c r="K7" s="38" t="s">
        <v>108</v>
      </c>
      <c r="L7" s="38" t="s">
        <v>109</v>
      </c>
      <c r="M7" s="38"/>
      <c r="N7" s="39" t="s">
        <v>110</v>
      </c>
      <c r="O7" s="39">
        <v>62.47</v>
      </c>
      <c r="P7" s="39">
        <v>99.41</v>
      </c>
      <c r="Q7" s="39">
        <v>4860</v>
      </c>
      <c r="R7" s="39">
        <v>19929</v>
      </c>
      <c r="S7" s="39">
        <v>96.96</v>
      </c>
      <c r="T7" s="39">
        <v>205.54</v>
      </c>
      <c r="U7" s="39">
        <v>19697</v>
      </c>
      <c r="V7" s="39">
        <v>40.49</v>
      </c>
      <c r="W7" s="39">
        <v>486.47</v>
      </c>
      <c r="X7" s="39">
        <v>102.23</v>
      </c>
      <c r="Y7" s="39">
        <v>99.78</v>
      </c>
      <c r="Z7" s="39">
        <v>103.91</v>
      </c>
      <c r="AA7" s="39">
        <v>104.93</v>
      </c>
      <c r="AB7" s="39">
        <v>109.72</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806.62</v>
      </c>
      <c r="AU7" s="39">
        <v>967.5</v>
      </c>
      <c r="AV7" s="39">
        <v>332.75</v>
      </c>
      <c r="AW7" s="39">
        <v>320.48</v>
      </c>
      <c r="AX7" s="39">
        <v>436.27</v>
      </c>
      <c r="AY7" s="39">
        <v>915.5</v>
      </c>
      <c r="AZ7" s="39">
        <v>963.24</v>
      </c>
      <c r="BA7" s="39">
        <v>381.53</v>
      </c>
      <c r="BB7" s="39">
        <v>391.54</v>
      </c>
      <c r="BC7" s="39">
        <v>384.34</v>
      </c>
      <c r="BD7" s="39">
        <v>262.87</v>
      </c>
      <c r="BE7" s="39">
        <v>381.56</v>
      </c>
      <c r="BF7" s="39">
        <v>433.79</v>
      </c>
      <c r="BG7" s="39">
        <v>431.35</v>
      </c>
      <c r="BH7" s="39">
        <v>426.47</v>
      </c>
      <c r="BI7" s="39">
        <v>421.5</v>
      </c>
      <c r="BJ7" s="39">
        <v>404.78</v>
      </c>
      <c r="BK7" s="39">
        <v>400.38</v>
      </c>
      <c r="BL7" s="39">
        <v>393.27</v>
      </c>
      <c r="BM7" s="39">
        <v>386.97</v>
      </c>
      <c r="BN7" s="39">
        <v>380.58</v>
      </c>
      <c r="BO7" s="39">
        <v>270.87</v>
      </c>
      <c r="BP7" s="39">
        <v>97.48</v>
      </c>
      <c r="BQ7" s="39">
        <v>95.21</v>
      </c>
      <c r="BR7" s="39">
        <v>87.69</v>
      </c>
      <c r="BS7" s="39">
        <v>91.58</v>
      </c>
      <c r="BT7" s="39">
        <v>96.45</v>
      </c>
      <c r="BU7" s="39">
        <v>98.07</v>
      </c>
      <c r="BV7" s="39">
        <v>96.56</v>
      </c>
      <c r="BW7" s="39">
        <v>100.47</v>
      </c>
      <c r="BX7" s="39">
        <v>101.72</v>
      </c>
      <c r="BY7" s="39">
        <v>102.38</v>
      </c>
      <c r="BZ7" s="39">
        <v>105.59</v>
      </c>
      <c r="CA7" s="39">
        <v>308.58</v>
      </c>
      <c r="CB7" s="39">
        <v>284.14</v>
      </c>
      <c r="CC7" s="39">
        <v>308.69</v>
      </c>
      <c r="CD7" s="39">
        <v>296.24</v>
      </c>
      <c r="CE7" s="39">
        <v>280.99</v>
      </c>
      <c r="CF7" s="39">
        <v>172.26</v>
      </c>
      <c r="CG7" s="39">
        <v>177.14</v>
      </c>
      <c r="CH7" s="39">
        <v>169.82</v>
      </c>
      <c r="CI7" s="39">
        <v>168.2</v>
      </c>
      <c r="CJ7" s="39">
        <v>168.67</v>
      </c>
      <c r="CK7" s="39">
        <v>163.27000000000001</v>
      </c>
      <c r="CL7" s="39">
        <v>54.19</v>
      </c>
      <c r="CM7" s="39">
        <v>53.55</v>
      </c>
      <c r="CN7" s="39">
        <v>52.03</v>
      </c>
      <c r="CO7" s="39">
        <v>53</v>
      </c>
      <c r="CP7" s="39">
        <v>55.39</v>
      </c>
      <c r="CQ7" s="39">
        <v>55.68</v>
      </c>
      <c r="CR7" s="39">
        <v>55.64</v>
      </c>
      <c r="CS7" s="39">
        <v>55.13</v>
      </c>
      <c r="CT7" s="39">
        <v>54.77</v>
      </c>
      <c r="CU7" s="39">
        <v>54.92</v>
      </c>
      <c r="CV7" s="39">
        <v>59.94</v>
      </c>
      <c r="CW7" s="39">
        <v>80.61</v>
      </c>
      <c r="CX7" s="39">
        <v>81.010000000000005</v>
      </c>
      <c r="CY7" s="39">
        <v>81.88</v>
      </c>
      <c r="CZ7" s="39">
        <v>80.180000000000007</v>
      </c>
      <c r="DA7" s="39">
        <v>79.11</v>
      </c>
      <c r="DB7" s="39">
        <v>83.18</v>
      </c>
      <c r="DC7" s="39">
        <v>83.09</v>
      </c>
      <c r="DD7" s="39">
        <v>83</v>
      </c>
      <c r="DE7" s="39">
        <v>82.89</v>
      </c>
      <c r="DF7" s="39">
        <v>82.66</v>
      </c>
      <c r="DG7" s="39">
        <v>90.22</v>
      </c>
      <c r="DH7" s="39">
        <v>32.479999999999997</v>
      </c>
      <c r="DI7" s="39">
        <v>32.75</v>
      </c>
      <c r="DJ7" s="39">
        <v>46.48</v>
      </c>
      <c r="DK7" s="39">
        <v>47.98</v>
      </c>
      <c r="DL7" s="39">
        <v>49.18</v>
      </c>
      <c r="DM7" s="39">
        <v>38.07</v>
      </c>
      <c r="DN7" s="39">
        <v>39.06</v>
      </c>
      <c r="DO7" s="39">
        <v>46.66</v>
      </c>
      <c r="DP7" s="39">
        <v>47.46</v>
      </c>
      <c r="DQ7" s="39">
        <v>48.49</v>
      </c>
      <c r="DR7" s="39">
        <v>47.91</v>
      </c>
      <c r="DS7" s="39">
        <v>11.75</v>
      </c>
      <c r="DT7" s="39">
        <v>11.86</v>
      </c>
      <c r="DU7" s="39">
        <v>14.73</v>
      </c>
      <c r="DV7" s="39">
        <v>15.98</v>
      </c>
      <c r="DW7" s="39">
        <v>15.43</v>
      </c>
      <c r="DX7" s="39">
        <v>7.73</v>
      </c>
      <c r="DY7" s="39">
        <v>8.8699999999999992</v>
      </c>
      <c r="DZ7" s="39">
        <v>9.85</v>
      </c>
      <c r="EA7" s="39">
        <v>9.7100000000000009</v>
      </c>
      <c r="EB7" s="39">
        <v>12.79</v>
      </c>
      <c r="EC7" s="39">
        <v>15</v>
      </c>
      <c r="ED7" s="39">
        <v>0.84</v>
      </c>
      <c r="EE7" s="39">
        <v>1.1200000000000001</v>
      </c>
      <c r="EF7" s="39">
        <v>1.31</v>
      </c>
      <c r="EG7" s="39">
        <v>0.9</v>
      </c>
      <c r="EH7" s="39">
        <v>1.05</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田久保　克明（市町支援課）</cp:lastModifiedBy>
  <cp:lastPrinted>2018-02-22T03:50:29Z</cp:lastPrinted>
  <dcterms:created xsi:type="dcterms:W3CDTF">2017-12-25T01:36:57Z</dcterms:created>
  <dcterms:modified xsi:type="dcterms:W3CDTF">2018-02-22T03:50:35Z</dcterms:modified>
</cp:coreProperties>
</file>