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AY8" i="4" s="1"/>
  <c r="R6" i="5"/>
  <c r="Q6" i="5"/>
  <c r="AI8" i="4" s="1"/>
  <c r="P6" i="5"/>
  <c r="Z10" i="4" s="1"/>
  <c r="O6" i="5"/>
  <c r="R10" i="4" s="1"/>
  <c r="N6" i="5"/>
  <c r="M6" i="5"/>
  <c r="L6" i="5"/>
  <c r="Z8" i="4" s="1"/>
  <c r="K6" i="5"/>
  <c r="R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J10" i="4"/>
  <c r="B10" i="4"/>
  <c r="AQ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<sst xmlns="http://schemas.openxmlformats.org/spreadsheetml/2006/main" count="217" uniqueCount="107">
  <si>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</si>
  <si>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</si>
  <si>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</si>
  <si>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</si>
  <si>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</si>
  <si>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</si>
  <si>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</si>
  <si>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</si>
  <si>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</si>
  <si>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</si>
  <si>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</si>
  <si>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</si>
  <si>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</si>
  <si>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</si>
  <si>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</si>
  <si>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</si>
  <si>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</si>
  <si>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</si>
  <si>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</si>
  <si>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</si>
  <si>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</si>
  <si>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</si>
  <si>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</si>
  <si>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</si>
  <si>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</si>
  <si>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</si>
  <si>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</si>
  <si>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</si>
  <si>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</si>
  <si>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</si>
  <si>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</si>
  <si>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</si>
  <si>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</si>
  <si>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</si>
  <si>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</si>
  <si>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</si>
  <si>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</si>
  <si>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</si>
  <si>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</si>
  <si>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</si>
  <si>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</si>
  <si>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</si>
  <si>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</si>
  <si>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</si>
  <si>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</si>
  <si>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</si>
  <si>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</si>
  <si>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</si>
  <si>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</si>
  <si>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</si>
  <si>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</si>
  <si>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</si>
  <si>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</si>
  <si>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</si>
  <si>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</si>
  <si>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</si>
  <si>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</si>
  <si>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</si>
  <si>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</si>
  <si>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</si>
  <si>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</si>
  <si>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</si>
  <si>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</si>
  <si>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</si>
  <si>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</si>
  <si>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</si>
  <si>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</si>
  <si>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</si>
  <si>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</si>
  <si>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</si>
  <si>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</si>
  <si>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</si>
  <si>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</si>
  <si>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</si>
  <si>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</si>
  <si>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</si>
  <si>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</si>
  <si>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</si>
  <si>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</si>
  <si>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</si>
  <si>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</si>
  <si>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</si>
  <si>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</si>
  <si>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</si>
  <si>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</si>
  <si>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</si>
  <si>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</si>
  <si>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</si>
  <si>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</si>
  <si>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</si>
  <si>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</si>
  <si>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</si>
  <si>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</si>
  <si>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佐賀県　大町町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</si>
  <si>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</si>
  <si>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</si>
  <si>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</si>
  <si>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</si>
  <si>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</si>
  <si>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</si>
  <si>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</si>
  <si>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</si>
  <si>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</si>
  <si>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</si>
  <si>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経常収支比率が100％を下回っている要因として、給水収益の減と営業費用の増が考えられる。収益の減については、人口減少、節水機器の充実、節水意識によるものが要因と考えられ、施設利用率の減少にも影響している。費用については平成２７年度より課長職給与を水道会計にて支出することになり、前年度と比べ支出の増となっている。
　料金回収率が落ちている要因としては、分納確約後の不履行、無届転居等が考えられる。
　今後、給水原価の減少や収益の向上が見込めない中ではあるが、確実な集金や、無届転居を防止し、収益の向上に努め、減少傾向にある受水費とともに民間による漏水調査を継続し、有収率の向上、費用抑制に努め、安定的な経営を行っていく。</t>
    <rPh sb="1" eb="3">
      <t>ケイジョウ</t>
    </rPh>
    <rPh sb="3" eb="5">
      <t>シュウシ</t>
    </rPh>
    <rPh sb="5" eb="7">
      <t>ヒリツ</t>
    </rPh>
    <rPh sb="13" eb="15">
      <t>シタマワ</t>
    </rPh>
    <rPh sb="19" eb="21">
      <t>ヨウイン</t>
    </rPh>
    <rPh sb="25" eb="27">
      <t>キュウスイ</t>
    </rPh>
    <rPh sb="27" eb="29">
      <t>シュウエキ</t>
    </rPh>
    <rPh sb="30" eb="31">
      <t>ゲン</t>
    </rPh>
    <rPh sb="32" eb="34">
      <t>エイギョウ</t>
    </rPh>
    <rPh sb="34" eb="36">
      <t>ヒヨウ</t>
    </rPh>
    <rPh sb="37" eb="38">
      <t>ゾウ</t>
    </rPh>
    <rPh sb="39" eb="40">
      <t>カンガ</t>
    </rPh>
    <rPh sb="45" eb="47">
      <t>シュウエキ</t>
    </rPh>
    <rPh sb="48" eb="49">
      <t>ゲン</t>
    </rPh>
    <rPh sb="55" eb="57">
      <t>ジンコウ</t>
    </rPh>
    <rPh sb="57" eb="59">
      <t>ゲンショウ</t>
    </rPh>
    <rPh sb="60" eb="62">
      <t>セッスイ</t>
    </rPh>
    <rPh sb="62" eb="64">
      <t>キキ</t>
    </rPh>
    <rPh sb="65" eb="67">
      <t>ジュウジツ</t>
    </rPh>
    <rPh sb="68" eb="70">
      <t>セッスイ</t>
    </rPh>
    <rPh sb="70" eb="72">
      <t>イシキ</t>
    </rPh>
    <rPh sb="78" eb="80">
      <t>ヨウイン</t>
    </rPh>
    <rPh sb="81" eb="82">
      <t>カンガ</t>
    </rPh>
    <rPh sb="86" eb="88">
      <t>シセツ</t>
    </rPh>
    <rPh sb="88" eb="91">
      <t>リヨウリツ</t>
    </rPh>
    <rPh sb="92" eb="94">
      <t>ゲンショウ</t>
    </rPh>
    <rPh sb="96" eb="98">
      <t>エイキョウ</t>
    </rPh>
    <rPh sb="103" eb="105">
      <t>ヒヨウ</t>
    </rPh>
    <rPh sb="110" eb="112">
      <t>ヘイセイ</t>
    </rPh>
    <rPh sb="114" eb="115">
      <t>ネン</t>
    </rPh>
    <rPh sb="115" eb="116">
      <t>ド</t>
    </rPh>
    <rPh sb="118" eb="121">
      <t>カチョウショク</t>
    </rPh>
    <rPh sb="121" eb="123">
      <t>キュウヨ</t>
    </rPh>
    <rPh sb="124" eb="126">
      <t>スイドウ</t>
    </rPh>
    <rPh sb="126" eb="128">
      <t>カイケイ</t>
    </rPh>
    <rPh sb="130" eb="132">
      <t>シシュツ</t>
    </rPh>
    <rPh sb="140" eb="143">
      <t>ゼンネンド</t>
    </rPh>
    <rPh sb="144" eb="145">
      <t>クラ</t>
    </rPh>
    <rPh sb="146" eb="148">
      <t>シシュツ</t>
    </rPh>
    <rPh sb="149" eb="150">
      <t>ゾウ</t>
    </rPh>
    <rPh sb="160" eb="162">
      <t>リョウキン</t>
    </rPh>
    <rPh sb="162" eb="164">
      <t>カイシュウ</t>
    </rPh>
    <rPh sb="164" eb="165">
      <t>リツ</t>
    </rPh>
    <rPh sb="166" eb="167">
      <t>オ</t>
    </rPh>
    <rPh sb="171" eb="173">
      <t>ヨウイン</t>
    </rPh>
    <rPh sb="178" eb="180">
      <t>ブンノウ</t>
    </rPh>
    <rPh sb="180" eb="182">
      <t>カクヤク</t>
    </rPh>
    <rPh sb="182" eb="183">
      <t>ゴ</t>
    </rPh>
    <rPh sb="184" eb="187">
      <t>フリコウ</t>
    </rPh>
    <rPh sb="188" eb="190">
      <t>ムトドケ</t>
    </rPh>
    <rPh sb="190" eb="192">
      <t>テンキョ</t>
    </rPh>
    <rPh sb="192" eb="193">
      <t>トウ</t>
    </rPh>
    <rPh sb="194" eb="195">
      <t>カンガ</t>
    </rPh>
    <rPh sb="203" eb="205">
      <t>コンゴ</t>
    </rPh>
    <rPh sb="206" eb="208">
      <t>キュウスイ</t>
    </rPh>
    <rPh sb="208" eb="210">
      <t>ゲンカ</t>
    </rPh>
    <rPh sb="211" eb="213">
      <t>ゲンショウ</t>
    </rPh>
    <rPh sb="214" eb="216">
      <t>シュウエキ</t>
    </rPh>
    <rPh sb="217" eb="219">
      <t>コウジョウ</t>
    </rPh>
    <rPh sb="220" eb="222">
      <t>ミコ</t>
    </rPh>
    <rPh sb="225" eb="226">
      <t>ナカ</t>
    </rPh>
    <rPh sb="232" eb="234">
      <t>カクジツ</t>
    </rPh>
    <rPh sb="235" eb="237">
      <t>シュウキン</t>
    </rPh>
    <rPh sb="239" eb="241">
      <t>ムトドケ</t>
    </rPh>
    <rPh sb="241" eb="243">
      <t>テンキョ</t>
    </rPh>
    <rPh sb="244" eb="246">
      <t>ボウシ</t>
    </rPh>
    <rPh sb="248" eb="250">
      <t>シュウエキ</t>
    </rPh>
    <rPh sb="251" eb="253">
      <t>コウジョウ</t>
    </rPh>
    <rPh sb="254" eb="255">
      <t>ツト</t>
    </rPh>
    <rPh sb="257" eb="259">
      <t>ゲンショウ</t>
    </rPh>
    <rPh sb="259" eb="261">
      <t>ケイコウ</t>
    </rPh>
    <rPh sb="264" eb="266">
      <t>ジュスイ</t>
    </rPh>
    <rPh sb="266" eb="267">
      <t>ヒ</t>
    </rPh>
    <rPh sb="271" eb="273">
      <t>ミンカン</t>
    </rPh>
    <rPh sb="276" eb="278">
      <t>ロウスイ</t>
    </rPh>
    <rPh sb="278" eb="280">
      <t>チョウサ</t>
    </rPh>
    <rPh sb="281" eb="283">
      <t>ケイゾク</t>
    </rPh>
    <rPh sb="285" eb="287">
      <t>ユウシュウ</t>
    </rPh>
    <rPh sb="287" eb="288">
      <t>リツ</t>
    </rPh>
    <rPh sb="289" eb="291">
      <t>コウジョウ</t>
    </rPh>
    <rPh sb="292" eb="294">
      <t>ヒヨウ</t>
    </rPh>
    <rPh sb="294" eb="296">
      <t>ヨクセイ</t>
    </rPh>
    <rPh sb="297" eb="298">
      <t>ツト</t>
    </rPh>
    <rPh sb="300" eb="303">
      <t>アンテイテキ</t>
    </rPh>
    <rPh sb="304" eb="306">
      <t>ケイエイ</t>
    </rPh>
    <rPh sb="307" eb="308">
      <t>オコナ</t>
    </rPh>
    <phoneticPr fontId="4"/>
  </si>
  <si>
    <t>　管路経年化率の大幅な増については、管網図や資料の見直しから、現状に近い数値に訂正したため、大幅に増加しているように見えている（前年度以降の数値が誤りであった可能性が高い）
　しかし、高い数値であることは事実であるため、更新が必要である。耐震化を含めた管路更新を実施・計画しているが、財源不足が課題となり、経年劣化への対応には追い付いておらず、修繕での対応が現状である。</t>
    <rPh sb="1" eb="3">
      <t>カンロ</t>
    </rPh>
    <rPh sb="3" eb="6">
      <t>ケイネンカ</t>
    </rPh>
    <rPh sb="6" eb="7">
      <t>リツ</t>
    </rPh>
    <rPh sb="8" eb="10">
      <t>オオハバ</t>
    </rPh>
    <rPh sb="11" eb="12">
      <t>ゾウ</t>
    </rPh>
    <rPh sb="18" eb="19">
      <t>カン</t>
    </rPh>
    <rPh sb="19" eb="20">
      <t>モウ</t>
    </rPh>
    <rPh sb="20" eb="21">
      <t>ズ</t>
    </rPh>
    <rPh sb="22" eb="24">
      <t>シリョウ</t>
    </rPh>
    <rPh sb="25" eb="27">
      <t>ミナオ</t>
    </rPh>
    <rPh sb="31" eb="33">
      <t>ゲンジョウ</t>
    </rPh>
    <rPh sb="34" eb="35">
      <t>チカ</t>
    </rPh>
    <rPh sb="36" eb="38">
      <t>スウチ</t>
    </rPh>
    <rPh sb="39" eb="41">
      <t>テイセイ</t>
    </rPh>
    <rPh sb="46" eb="48">
      <t>オオハバ</t>
    </rPh>
    <rPh sb="49" eb="51">
      <t>ゾウカ</t>
    </rPh>
    <rPh sb="58" eb="59">
      <t>ミ</t>
    </rPh>
    <rPh sb="64" eb="67">
      <t>ゼンネンド</t>
    </rPh>
    <rPh sb="67" eb="69">
      <t>イコウ</t>
    </rPh>
    <rPh sb="70" eb="72">
      <t>スウチ</t>
    </rPh>
    <rPh sb="73" eb="74">
      <t>アヤマ</t>
    </rPh>
    <rPh sb="79" eb="82">
      <t>カノウセイ</t>
    </rPh>
    <rPh sb="83" eb="84">
      <t>タカ</t>
    </rPh>
    <rPh sb="92" eb="93">
      <t>タカ</t>
    </rPh>
    <rPh sb="94" eb="96">
      <t>スウチ</t>
    </rPh>
    <rPh sb="102" eb="104">
      <t>ジジツ</t>
    </rPh>
    <rPh sb="110" eb="112">
      <t>コウシン</t>
    </rPh>
    <rPh sb="113" eb="115">
      <t>ヒツヨウ</t>
    </rPh>
    <rPh sb="119" eb="122">
      <t>タイシンカ</t>
    </rPh>
    <rPh sb="123" eb="124">
      <t>フク</t>
    </rPh>
    <rPh sb="126" eb="128">
      <t>カンロ</t>
    </rPh>
    <rPh sb="128" eb="130">
      <t>コウシン</t>
    </rPh>
    <rPh sb="131" eb="133">
      <t>ジッシ</t>
    </rPh>
    <rPh sb="134" eb="136">
      <t>ケイカク</t>
    </rPh>
    <rPh sb="142" eb="144">
      <t>ザイゲン</t>
    </rPh>
    <rPh sb="144" eb="146">
      <t>ブソク</t>
    </rPh>
    <rPh sb="147" eb="149">
      <t>カダイ</t>
    </rPh>
    <rPh sb="153" eb="155">
      <t>ケイネン</t>
    </rPh>
    <rPh sb="155" eb="157">
      <t>レッカ</t>
    </rPh>
    <rPh sb="159" eb="161">
      <t>タイオウ</t>
    </rPh>
    <rPh sb="163" eb="164">
      <t>オ</t>
    </rPh>
    <rPh sb="165" eb="166">
      <t>ツ</t>
    </rPh>
    <rPh sb="172" eb="174">
      <t>シュウゼン</t>
    </rPh>
    <rPh sb="176" eb="178">
      <t>タイオウ</t>
    </rPh>
    <rPh sb="179" eb="181">
      <t>ゲンジョウ</t>
    </rPh>
    <phoneticPr fontId="4"/>
  </si>
  <si>
    <t>　前年度と比べ6,277千円給水収益は減少しており、職員の削減等では限界があるため、引き続き費用抑制、料金回収に努めなければならない。
　全国平均より大幅に低い有収率を少しでも上げ、収益を確保しながら、経年による老朽管の更新を早期実現したい。</t>
    <rPh sb="1" eb="4">
      <t>ゼンネンド</t>
    </rPh>
    <rPh sb="5" eb="6">
      <t>クラ</t>
    </rPh>
    <rPh sb="12" eb="14">
      <t>センエン</t>
    </rPh>
    <rPh sb="14" eb="16">
      <t>キュウスイ</t>
    </rPh>
    <rPh sb="16" eb="18">
      <t>シュウエキ</t>
    </rPh>
    <rPh sb="19" eb="21">
      <t>ゲンショウ</t>
    </rPh>
    <rPh sb="26" eb="28">
      <t>ショクイン</t>
    </rPh>
    <rPh sb="29" eb="31">
      <t>サクゲン</t>
    </rPh>
    <rPh sb="31" eb="32">
      <t>トウ</t>
    </rPh>
    <rPh sb="34" eb="36">
      <t>ゲンカイ</t>
    </rPh>
    <rPh sb="42" eb="43">
      <t>ヒ</t>
    </rPh>
    <rPh sb="44" eb="45">
      <t>ツヅ</t>
    </rPh>
    <rPh sb="46" eb="48">
      <t>ヒヨウ</t>
    </rPh>
    <rPh sb="48" eb="50">
      <t>ヨクセイ</t>
    </rPh>
    <rPh sb="51" eb="53">
      <t>リョウキン</t>
    </rPh>
    <rPh sb="53" eb="55">
      <t>カイシュウ</t>
    </rPh>
    <rPh sb="56" eb="57">
      <t>ツト</t>
    </rPh>
    <rPh sb="69" eb="71">
      <t>ゼンコク</t>
    </rPh>
    <rPh sb="71" eb="73">
      <t>ヘイキン</t>
    </rPh>
    <rPh sb="75" eb="77">
      <t>オオハバ</t>
    </rPh>
    <rPh sb="78" eb="79">
      <t>ヒク</t>
    </rPh>
    <rPh sb="80" eb="82">
      <t>ユウシュウ</t>
    </rPh>
    <rPh sb="82" eb="83">
      <t>リツ</t>
    </rPh>
    <rPh sb="84" eb="85">
      <t>スコ</t>
    </rPh>
    <rPh sb="88" eb="89">
      <t>ア</t>
    </rPh>
    <rPh sb="91" eb="93">
      <t>シュウエキ</t>
    </rPh>
    <rPh sb="94" eb="96">
      <t>カクホ</t>
    </rPh>
    <rPh sb="101" eb="103">
      <t>ケイネン</t>
    </rPh>
    <rPh sb="106" eb="108">
      <t>ロウキュウ</t>
    </rPh>
    <rPh sb="108" eb="109">
      <t>カン</t>
    </rPh>
    <rPh sb="110" eb="112">
      <t>コウシン</t>
    </rPh>
    <rPh sb="113" eb="115">
      <t>ソウキ</t>
    </rPh>
    <rPh sb="115" eb="117">
      <t>ジツゲン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</si>
</sst>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8" fillId="0" borderId="9" xfId="0" applyFont="1" applyBorder="1" applyAlignment="1" applyProtection="1">
      <alignment horizontal="left" vertical="top" wrapText="1"/>
      <protection locked="0"/>
    </xf>
    <xf numFmtId="0" fontId="18" fillId="0" borderId="0" xfId="0" applyFont="1" applyBorder="1" applyAlignment="1" applyProtection="1">
      <alignment horizontal="left" vertical="top" wrapText="1"/>
      <protection locked="0"/>
    </xf>
    <xf numFmtId="0" fontId="18" fillId="0" borderId="10" xfId="0" applyFont="1" applyBorder="1" applyAlignment="1" applyProtection="1">
      <alignment horizontal="left" vertical="top" wrapText="1"/>
      <protection locked="0"/>
    </xf>
    <xf numFmtId="0" fontId="18" fillId="0" borderId="11" xfId="0" applyFont="1" applyBorder="1" applyAlignment="1" applyProtection="1">
      <alignment horizontal="left" vertical="top" wrapText="1"/>
      <protection locked="0"/>
    </xf>
    <xf numFmtId="0" fontId="18" fillId="0" borderId="1" xfId="0" applyFont="1" applyBorder="1" applyAlignment="1" applyProtection="1">
      <alignment horizontal="left" vertical="top" wrapText="1"/>
      <protection locked="0"/>
    </xf>
    <xf numFmtId="0" fontId="18" fillId="0" borderId="12" xfId="0" applyFont="1" applyBorder="1" applyAlignment="1" applyProtection="1">
      <alignment horizontal="left" vertical="top" wrapText="1"/>
      <protection locked="0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69792"/>
        <c:axId val="11398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69792"/>
        <c:axId val="113984256"/>
      </c:lineChart>
      <c:dateAx>
        <c:axId val="113969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3984256"/>
        <c:crosses val="autoZero"/>
        <c:auto val="1"/>
        <c:lblOffset val="100"/>
        <c:baseTimeUnit val="years"/>
      </c:dateAx>
      <c:valAx>
        <c:axId val="113984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69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46.83</c:v>
                </c:pt>
                <c:pt idx="2">
                  <c:v>48.3</c:v>
                </c:pt>
                <c:pt idx="3">
                  <c:v>45.51</c:v>
                </c:pt>
                <c:pt idx="4">
                  <c:v>43.99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826880"/>
        <c:axId val="12083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826880"/>
        <c:axId val="120833152"/>
      </c:lineChart>
      <c:dateAx>
        <c:axId val="120826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833152"/>
        <c:crosses val="autoZero"/>
        <c:auto val="1"/>
        <c:lblOffset val="100"/>
        <c:baseTimeUnit val="years"/>
      </c:dateAx>
      <c:valAx>
        <c:axId val="12083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826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75.48</c:v>
                </c:pt>
                <c:pt idx="1">
                  <c:v>79.849999999999994</c:v>
                </c:pt>
                <c:pt idx="2">
                  <c:v>76.959999999999994</c:v>
                </c:pt>
                <c:pt idx="3">
                  <c:v>78.63</c:v>
                </c:pt>
                <c:pt idx="4">
                  <c:v>78.87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949376"/>
        <c:axId val="120951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949376"/>
        <c:axId val="120951552"/>
      </c:lineChart>
      <c:dateAx>
        <c:axId val="1209493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951552"/>
        <c:crosses val="autoZero"/>
        <c:auto val="1"/>
        <c:lblOffset val="100"/>
        <c:baseTimeUnit val="years"/>
      </c:dateAx>
      <c:valAx>
        <c:axId val="120951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949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112.31</c:v>
                </c:pt>
                <c:pt idx="1">
                  <c:v>108.13</c:v>
                </c:pt>
                <c:pt idx="2">
                  <c:v>109.47</c:v>
                </c:pt>
                <c:pt idx="3">
                  <c:v>100.18</c:v>
                </c:pt>
                <c:pt idx="4">
                  <c:v>95.22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993984"/>
        <c:axId val="114000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993984"/>
        <c:axId val="114000256"/>
      </c:lineChart>
      <c:dateAx>
        <c:axId val="11399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00256"/>
        <c:crosses val="autoZero"/>
        <c:auto val="1"/>
        <c:lblOffset val="100"/>
        <c:baseTimeUnit val="years"/>
      </c:dateAx>
      <c:valAx>
        <c:axId val="114000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399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40.39</c:v>
                </c:pt>
                <c:pt idx="1">
                  <c:v>41.59</c:v>
                </c:pt>
                <c:pt idx="2">
                  <c:v>49.45</c:v>
                </c:pt>
                <c:pt idx="3">
                  <c:v>56.82</c:v>
                </c:pt>
                <c:pt idx="4">
                  <c:v>58.45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022272"/>
        <c:axId val="114024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022272"/>
        <c:axId val="114024448"/>
      </c:lineChart>
      <c:dateAx>
        <c:axId val="11402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14024448"/>
        <c:crosses val="autoZero"/>
        <c:auto val="1"/>
        <c:lblOffset val="100"/>
        <c:baseTimeUnit val="years"/>
      </c:dateAx>
      <c:valAx>
        <c:axId val="114024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402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15.27</c:v>
                </c:pt>
                <c:pt idx="1">
                  <c:v>15.27</c:v>
                </c:pt>
                <c:pt idx="2">
                  <c:v>15.27</c:v>
                </c:pt>
                <c:pt idx="3">
                  <c:v>15.27</c:v>
                </c:pt>
                <c:pt idx="4">
                  <c:v>40.65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55008"/>
        <c:axId val="120556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55008"/>
        <c:axId val="120556928"/>
      </c:lineChart>
      <c:dateAx>
        <c:axId val="120555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556928"/>
        <c:crosses val="autoZero"/>
        <c:auto val="1"/>
        <c:lblOffset val="100"/>
        <c:baseTimeUnit val="years"/>
      </c:dateAx>
      <c:valAx>
        <c:axId val="120556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55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589312"/>
        <c:axId val="12060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589312"/>
        <c:axId val="120603776"/>
      </c:lineChart>
      <c:dateAx>
        <c:axId val="12058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03776"/>
        <c:crosses val="autoZero"/>
        <c:auto val="1"/>
        <c:lblOffset val="100"/>
        <c:baseTimeUnit val="years"/>
      </c:dateAx>
      <c:valAx>
        <c:axId val="1206037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58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9087.25</c:v>
                </c:pt>
                <c:pt idx="1">
                  <c:v>6452.78</c:v>
                </c:pt>
                <c:pt idx="2">
                  <c:v>6844.77</c:v>
                </c:pt>
                <c:pt idx="3">
                  <c:v>725.86</c:v>
                </c:pt>
                <c:pt idx="4">
                  <c:v>1003.33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611968"/>
        <c:axId val="12061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611968"/>
        <c:axId val="120613888"/>
      </c:lineChart>
      <c:dateAx>
        <c:axId val="120611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613888"/>
        <c:crosses val="autoZero"/>
        <c:auto val="1"/>
        <c:lblOffset val="100"/>
        <c:baseTimeUnit val="years"/>
      </c:dateAx>
      <c:valAx>
        <c:axId val="12061388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611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97.22</c:v>
                </c:pt>
                <c:pt idx="1">
                  <c:v>82.33</c:v>
                </c:pt>
                <c:pt idx="2">
                  <c:v>76.53</c:v>
                </c:pt>
                <c:pt idx="3">
                  <c:v>75.7</c:v>
                </c:pt>
                <c:pt idx="4">
                  <c:v>74.569999999999993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34464"/>
        <c:axId val="120736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34464"/>
        <c:axId val="120736384"/>
      </c:lineChart>
      <c:dateAx>
        <c:axId val="120734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736384"/>
        <c:crosses val="autoZero"/>
        <c:auto val="1"/>
        <c:lblOffset val="100"/>
        <c:baseTimeUnit val="years"/>
      </c:dateAx>
      <c:valAx>
        <c:axId val="120736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734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102.07</c:v>
                </c:pt>
                <c:pt idx="1">
                  <c:v>99.41</c:v>
                </c:pt>
                <c:pt idx="2">
                  <c:v>100.46</c:v>
                </c:pt>
                <c:pt idx="3">
                  <c:v>93.99</c:v>
                </c:pt>
                <c:pt idx="4">
                  <c:v>88.06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75040"/>
        <c:axId val="1207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75040"/>
        <c:axId val="120776960"/>
      </c:lineChart>
      <c:dateAx>
        <c:axId val="120775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776960"/>
        <c:crosses val="autoZero"/>
        <c:auto val="1"/>
        <c:lblOffset val="100"/>
        <c:baseTimeUnit val="years"/>
      </c:dateAx>
      <c:valAx>
        <c:axId val="120776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775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295.24</c:v>
                </c:pt>
                <c:pt idx="1">
                  <c:v>303.52999999999997</c:v>
                </c:pt>
                <c:pt idx="2">
                  <c:v>300.82</c:v>
                </c:pt>
                <c:pt idx="3">
                  <c:v>320.95</c:v>
                </c:pt>
                <c:pt idx="4">
                  <c:v>338.77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0794496"/>
        <c:axId val="12081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94496"/>
        <c:axId val="120813056"/>
      </c:lineChart>
      <c:dateAx>
        <c:axId val="120794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813056"/>
        <c:crosses val="autoZero"/>
        <c:auto val="1"/>
        <c:lblOffset val="100"/>
        <c:baseTimeUnit val="years"/>
      </c:dateAx>
      <c:valAx>
        <c:axId val="12081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0794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佐賀県　大町町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3" t="s">
        <v>1</v>
      </c>
      <c r="C7" s="74"/>
      <c r="D7" s="74"/>
      <c r="E7" s="74"/>
      <c r="F7" s="74"/>
      <c r="G7" s="74"/>
      <c r="H7" s="74"/>
      <c r="I7" s="75"/>
      <c r="J7" s="73" t="s">
        <v>2</v>
      </c>
      <c r="K7" s="74"/>
      <c r="L7" s="74"/>
      <c r="M7" s="74"/>
      <c r="N7" s="74"/>
      <c r="O7" s="74"/>
      <c r="P7" s="74"/>
      <c r="Q7" s="75"/>
      <c r="R7" s="73" t="s">
        <v>3</v>
      </c>
      <c r="S7" s="74"/>
      <c r="T7" s="74"/>
      <c r="U7" s="74"/>
      <c r="V7" s="74"/>
      <c r="W7" s="74"/>
      <c r="X7" s="74"/>
      <c r="Y7" s="75"/>
      <c r="Z7" s="73" t="s">
        <v>4</v>
      </c>
      <c r="AA7" s="74"/>
      <c r="AB7" s="74"/>
      <c r="AC7" s="74"/>
      <c r="AD7" s="74"/>
      <c r="AE7" s="74"/>
      <c r="AF7" s="74"/>
      <c r="AG7" s="75"/>
      <c r="AH7" s="3"/>
      <c r="AI7" s="73" t="s">
        <v>5</v>
      </c>
      <c r="AJ7" s="74"/>
      <c r="AK7" s="74"/>
      <c r="AL7" s="74"/>
      <c r="AM7" s="74"/>
      <c r="AN7" s="74"/>
      <c r="AO7" s="74"/>
      <c r="AP7" s="75"/>
      <c r="AQ7" s="62" t="s">
        <v>6</v>
      </c>
      <c r="AR7" s="62"/>
      <c r="AS7" s="62"/>
      <c r="AT7" s="62"/>
      <c r="AU7" s="62"/>
      <c r="AV7" s="62"/>
      <c r="AW7" s="62"/>
      <c r="AX7" s="62"/>
      <c r="AY7" s="62" t="s">
        <v>7</v>
      </c>
      <c r="AZ7" s="62"/>
      <c r="BA7" s="62"/>
      <c r="BB7" s="62"/>
      <c r="BC7" s="62"/>
      <c r="BD7" s="62"/>
      <c r="BE7" s="62"/>
      <c r="BF7" s="62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65" t="str">
        <f>データ!I6</f>
        <v>法適用</v>
      </c>
      <c r="C8" s="66"/>
      <c r="D8" s="66"/>
      <c r="E8" s="66"/>
      <c r="F8" s="66"/>
      <c r="G8" s="66"/>
      <c r="H8" s="66"/>
      <c r="I8" s="67"/>
      <c r="J8" s="65" t="str">
        <f>データ!J6</f>
        <v>水道事業</v>
      </c>
      <c r="K8" s="66"/>
      <c r="L8" s="66"/>
      <c r="M8" s="66"/>
      <c r="N8" s="66"/>
      <c r="O8" s="66"/>
      <c r="P8" s="66"/>
      <c r="Q8" s="67"/>
      <c r="R8" s="65" t="str">
        <f>データ!K6</f>
        <v>末端給水事業</v>
      </c>
      <c r="S8" s="66"/>
      <c r="T8" s="66"/>
      <c r="U8" s="66"/>
      <c r="V8" s="66"/>
      <c r="W8" s="66"/>
      <c r="X8" s="66"/>
      <c r="Y8" s="67"/>
      <c r="Z8" s="65" t="str">
        <f>データ!L6</f>
        <v>A8</v>
      </c>
      <c r="AA8" s="66"/>
      <c r="AB8" s="66"/>
      <c r="AC8" s="66"/>
      <c r="AD8" s="66"/>
      <c r="AE8" s="66"/>
      <c r="AF8" s="66"/>
      <c r="AG8" s="67"/>
      <c r="AH8" s="3"/>
      <c r="AI8" s="68">
        <f>データ!Q6</f>
        <v>6936</v>
      </c>
      <c r="AJ8" s="69"/>
      <c r="AK8" s="69"/>
      <c r="AL8" s="69"/>
      <c r="AM8" s="69"/>
      <c r="AN8" s="69"/>
      <c r="AO8" s="69"/>
      <c r="AP8" s="70"/>
      <c r="AQ8" s="51">
        <f>データ!R6</f>
        <v>11.5</v>
      </c>
      <c r="AR8" s="51"/>
      <c r="AS8" s="51"/>
      <c r="AT8" s="51"/>
      <c r="AU8" s="51"/>
      <c r="AV8" s="51"/>
      <c r="AW8" s="51"/>
      <c r="AX8" s="51"/>
      <c r="AY8" s="51">
        <f>データ!S6</f>
        <v>603.13</v>
      </c>
      <c r="AZ8" s="51"/>
      <c r="BA8" s="51"/>
      <c r="BB8" s="51"/>
      <c r="BC8" s="51"/>
      <c r="BD8" s="51"/>
      <c r="BE8" s="51"/>
      <c r="BF8" s="51"/>
      <c r="BG8" s="3"/>
      <c r="BH8" s="3"/>
      <c r="BI8" s="3"/>
      <c r="BJ8" s="3"/>
      <c r="BK8" s="3"/>
      <c r="BL8" s="60" t="s">
        <v>9</v>
      </c>
      <c r="BM8" s="61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2" t="s">
        <v>11</v>
      </c>
      <c r="C9" s="62"/>
      <c r="D9" s="62"/>
      <c r="E9" s="62"/>
      <c r="F9" s="62"/>
      <c r="G9" s="62"/>
      <c r="H9" s="62"/>
      <c r="I9" s="62"/>
      <c r="J9" s="62" t="s">
        <v>12</v>
      </c>
      <c r="K9" s="62"/>
      <c r="L9" s="62"/>
      <c r="M9" s="62"/>
      <c r="N9" s="62"/>
      <c r="O9" s="62"/>
      <c r="P9" s="62"/>
      <c r="Q9" s="62"/>
      <c r="R9" s="62" t="s">
        <v>13</v>
      </c>
      <c r="S9" s="62"/>
      <c r="T9" s="62"/>
      <c r="U9" s="62"/>
      <c r="V9" s="62"/>
      <c r="W9" s="62"/>
      <c r="X9" s="62"/>
      <c r="Y9" s="62"/>
      <c r="Z9" s="62" t="s">
        <v>14</v>
      </c>
      <c r="AA9" s="62"/>
      <c r="AB9" s="62"/>
      <c r="AC9" s="62"/>
      <c r="AD9" s="62"/>
      <c r="AE9" s="62"/>
      <c r="AF9" s="62"/>
      <c r="AG9" s="62"/>
      <c r="AH9" s="3"/>
      <c r="AI9" s="62" t="s">
        <v>15</v>
      </c>
      <c r="AJ9" s="62"/>
      <c r="AK9" s="62"/>
      <c r="AL9" s="62"/>
      <c r="AM9" s="62"/>
      <c r="AN9" s="62"/>
      <c r="AO9" s="62"/>
      <c r="AP9" s="62"/>
      <c r="AQ9" s="62" t="s">
        <v>16</v>
      </c>
      <c r="AR9" s="62"/>
      <c r="AS9" s="62"/>
      <c r="AT9" s="62"/>
      <c r="AU9" s="62"/>
      <c r="AV9" s="62"/>
      <c r="AW9" s="62"/>
      <c r="AX9" s="62"/>
      <c r="AY9" s="62" t="s">
        <v>17</v>
      </c>
      <c r="AZ9" s="62"/>
      <c r="BA9" s="62"/>
      <c r="BB9" s="62"/>
      <c r="BC9" s="62"/>
      <c r="BD9" s="62"/>
      <c r="BE9" s="62"/>
      <c r="BF9" s="62"/>
      <c r="BG9" s="3"/>
      <c r="BH9" s="3"/>
      <c r="BI9" s="3"/>
      <c r="BJ9" s="3"/>
      <c r="BK9" s="3"/>
      <c r="BL9" s="63" t="s">
        <v>18</v>
      </c>
      <c r="BM9" s="64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1" t="str">
        <f>データ!M6</f>
        <v>-</v>
      </c>
      <c r="C10" s="51"/>
      <c r="D10" s="51"/>
      <c r="E10" s="51"/>
      <c r="F10" s="51"/>
      <c r="G10" s="51"/>
      <c r="H10" s="51"/>
      <c r="I10" s="51"/>
      <c r="J10" s="51">
        <f>データ!N6</f>
        <v>83.12</v>
      </c>
      <c r="K10" s="51"/>
      <c r="L10" s="51"/>
      <c r="M10" s="51"/>
      <c r="N10" s="51"/>
      <c r="O10" s="51"/>
      <c r="P10" s="51"/>
      <c r="Q10" s="51"/>
      <c r="R10" s="51">
        <f>データ!O6</f>
        <v>99.81</v>
      </c>
      <c r="S10" s="51"/>
      <c r="T10" s="51"/>
      <c r="U10" s="51"/>
      <c r="V10" s="51"/>
      <c r="W10" s="51"/>
      <c r="X10" s="51"/>
      <c r="Y10" s="51"/>
      <c r="Z10" s="59">
        <f>データ!P6</f>
        <v>5616</v>
      </c>
      <c r="AA10" s="59"/>
      <c r="AB10" s="59"/>
      <c r="AC10" s="59"/>
      <c r="AD10" s="59"/>
      <c r="AE10" s="59"/>
      <c r="AF10" s="59"/>
      <c r="AG10" s="59"/>
      <c r="AH10" s="2"/>
      <c r="AI10" s="59">
        <f>データ!T6</f>
        <v>6868</v>
      </c>
      <c r="AJ10" s="59"/>
      <c r="AK10" s="59"/>
      <c r="AL10" s="59"/>
      <c r="AM10" s="59"/>
      <c r="AN10" s="59"/>
      <c r="AO10" s="59"/>
      <c r="AP10" s="59"/>
      <c r="AQ10" s="51">
        <f>データ!U6</f>
        <v>8.8000000000000007</v>
      </c>
      <c r="AR10" s="51"/>
      <c r="AS10" s="51"/>
      <c r="AT10" s="51"/>
      <c r="AU10" s="51"/>
      <c r="AV10" s="51"/>
      <c r="AW10" s="51"/>
      <c r="AX10" s="51"/>
      <c r="AY10" s="51">
        <f>データ!V6</f>
        <v>780.45</v>
      </c>
      <c r="AZ10" s="51"/>
      <c r="BA10" s="51"/>
      <c r="BB10" s="51"/>
      <c r="BC10" s="51"/>
      <c r="BD10" s="51"/>
      <c r="BE10" s="51"/>
      <c r="BF10" s="51"/>
      <c r="BG10" s="2"/>
      <c r="BH10" s="2"/>
      <c r="BI10" s="2"/>
      <c r="BJ10" s="2"/>
      <c r="BK10" s="2"/>
      <c r="BL10" s="52" t="s">
        <v>20</v>
      </c>
      <c r="BM10" s="5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22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23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48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50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4" t="s">
        <v>104</v>
      </c>
      <c r="BM16" s="85"/>
      <c r="BN16" s="85"/>
      <c r="BO16" s="85"/>
      <c r="BP16" s="85"/>
      <c r="BQ16" s="85"/>
      <c r="BR16" s="85"/>
      <c r="BS16" s="85"/>
      <c r="BT16" s="85"/>
      <c r="BU16" s="85"/>
      <c r="BV16" s="85"/>
      <c r="BW16" s="85"/>
      <c r="BX16" s="85"/>
      <c r="BY16" s="85"/>
      <c r="BZ16" s="86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4"/>
      <c r="BM17" s="85"/>
      <c r="BN17" s="85"/>
      <c r="BO17" s="85"/>
      <c r="BP17" s="85"/>
      <c r="BQ17" s="85"/>
      <c r="BR17" s="85"/>
      <c r="BS17" s="85"/>
      <c r="BT17" s="85"/>
      <c r="BU17" s="85"/>
      <c r="BV17" s="85"/>
      <c r="BW17" s="85"/>
      <c r="BX17" s="85"/>
      <c r="BY17" s="85"/>
      <c r="BZ17" s="86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4"/>
      <c r="BM18" s="85"/>
      <c r="BN18" s="85"/>
      <c r="BO18" s="85"/>
      <c r="BP18" s="85"/>
      <c r="BQ18" s="85"/>
      <c r="BR18" s="85"/>
      <c r="BS18" s="85"/>
      <c r="BT18" s="85"/>
      <c r="BU18" s="85"/>
      <c r="BV18" s="85"/>
      <c r="BW18" s="85"/>
      <c r="BX18" s="85"/>
      <c r="BY18" s="85"/>
      <c r="BZ18" s="86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4"/>
      <c r="BM19" s="85"/>
      <c r="BN19" s="85"/>
      <c r="BO19" s="85"/>
      <c r="BP19" s="85"/>
      <c r="BQ19" s="85"/>
      <c r="BR19" s="85"/>
      <c r="BS19" s="85"/>
      <c r="BT19" s="85"/>
      <c r="BU19" s="85"/>
      <c r="BV19" s="85"/>
      <c r="BW19" s="85"/>
      <c r="BX19" s="85"/>
      <c r="BY19" s="85"/>
      <c r="BZ19" s="86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4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6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4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6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4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6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4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6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4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6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4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6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4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6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4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6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4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6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4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6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4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6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4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6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4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6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4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6"/>
    </row>
    <row r="34" spans="1:78" ht="13.5" customHeight="1">
      <c r="A34" s="2"/>
      <c r="B34" s="16"/>
      <c r="C34" s="47" t="s">
        <v>25</v>
      </c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19"/>
      <c r="R34" s="47" t="s">
        <v>26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19"/>
      <c r="AG34" s="47" t="s">
        <v>27</v>
      </c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19"/>
      <c r="AV34" s="47" t="s">
        <v>28</v>
      </c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18"/>
      <c r="BK34" s="2"/>
      <c r="BL34" s="84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6"/>
    </row>
    <row r="35" spans="1:78" ht="13.5" customHeight="1">
      <c r="A35" s="2"/>
      <c r="B35" s="16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19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19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19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18"/>
      <c r="BK35" s="2"/>
      <c r="BL35" s="84"/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6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4"/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6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4"/>
      <c r="BM37" s="85"/>
      <c r="BN37" s="85"/>
      <c r="BO37" s="85"/>
      <c r="BP37" s="85"/>
      <c r="BQ37" s="85"/>
      <c r="BR37" s="85"/>
      <c r="BS37" s="85"/>
      <c r="BT37" s="85"/>
      <c r="BU37" s="85"/>
      <c r="BV37" s="85"/>
      <c r="BW37" s="85"/>
      <c r="BX37" s="85"/>
      <c r="BY37" s="85"/>
      <c r="BZ37" s="86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4"/>
      <c r="BM38" s="85"/>
      <c r="BN38" s="85"/>
      <c r="BO38" s="85"/>
      <c r="BP38" s="85"/>
      <c r="BQ38" s="85"/>
      <c r="BR38" s="85"/>
      <c r="BS38" s="85"/>
      <c r="BT38" s="85"/>
      <c r="BU38" s="85"/>
      <c r="BV38" s="85"/>
      <c r="BW38" s="85"/>
      <c r="BX38" s="85"/>
      <c r="BY38" s="85"/>
      <c r="BZ38" s="86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4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6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4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6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4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6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4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6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4"/>
      <c r="BM43" s="85"/>
      <c r="BN43" s="85"/>
      <c r="BO43" s="85"/>
      <c r="BP43" s="85"/>
      <c r="BQ43" s="85"/>
      <c r="BR43" s="85"/>
      <c r="BS43" s="85"/>
      <c r="BT43" s="85"/>
      <c r="BU43" s="85"/>
      <c r="BV43" s="85"/>
      <c r="BW43" s="85"/>
      <c r="BX43" s="85"/>
      <c r="BY43" s="85"/>
      <c r="BZ43" s="86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4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6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84" t="s">
        <v>105</v>
      </c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6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84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6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84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6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84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6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84"/>
      <c r="BM51" s="85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6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84"/>
      <c r="BM52" s="85"/>
      <c r="BN52" s="85"/>
      <c r="BO52" s="85"/>
      <c r="BP52" s="85"/>
      <c r="BQ52" s="85"/>
      <c r="BR52" s="85"/>
      <c r="BS52" s="85"/>
      <c r="BT52" s="85"/>
      <c r="BU52" s="85"/>
      <c r="BV52" s="85"/>
      <c r="BW52" s="85"/>
      <c r="BX52" s="85"/>
      <c r="BY52" s="85"/>
      <c r="BZ52" s="86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84"/>
      <c r="BM53" s="85"/>
      <c r="BN53" s="85"/>
      <c r="BO53" s="85"/>
      <c r="BP53" s="85"/>
      <c r="BQ53" s="85"/>
      <c r="BR53" s="85"/>
      <c r="BS53" s="85"/>
      <c r="BT53" s="85"/>
      <c r="BU53" s="85"/>
      <c r="BV53" s="85"/>
      <c r="BW53" s="85"/>
      <c r="BX53" s="85"/>
      <c r="BY53" s="85"/>
      <c r="BZ53" s="86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84"/>
      <c r="BM54" s="85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6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84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6"/>
    </row>
    <row r="56" spans="1:78" ht="13.5" customHeight="1">
      <c r="A56" s="2"/>
      <c r="B56" s="16"/>
      <c r="C56" s="47" t="s">
        <v>30</v>
      </c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19"/>
      <c r="R56" s="47" t="s">
        <v>31</v>
      </c>
      <c r="S56" s="47"/>
      <c r="T56" s="47"/>
      <c r="U56" s="47"/>
      <c r="V56" s="47"/>
      <c r="W56" s="47"/>
      <c r="X56" s="47"/>
      <c r="Y56" s="47"/>
      <c r="Z56" s="47"/>
      <c r="AA56" s="47"/>
      <c r="AB56" s="47"/>
      <c r="AC56" s="47"/>
      <c r="AD56" s="47"/>
      <c r="AE56" s="47"/>
      <c r="AF56" s="19"/>
      <c r="AG56" s="47" t="s">
        <v>32</v>
      </c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19"/>
      <c r="AV56" s="47" t="s">
        <v>33</v>
      </c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18"/>
      <c r="BK56" s="2"/>
      <c r="BL56" s="84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6"/>
    </row>
    <row r="57" spans="1:78" ht="13.5" customHeight="1">
      <c r="A57" s="2"/>
      <c r="B57" s="16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19"/>
      <c r="R57" s="47"/>
      <c r="S57" s="47"/>
      <c r="T57" s="47"/>
      <c r="U57" s="47"/>
      <c r="V57" s="47"/>
      <c r="W57" s="47"/>
      <c r="X57" s="47"/>
      <c r="Y57" s="47"/>
      <c r="Z57" s="47"/>
      <c r="AA57" s="47"/>
      <c r="AB57" s="47"/>
      <c r="AC57" s="47"/>
      <c r="AD57" s="47"/>
      <c r="AE57" s="47"/>
      <c r="AF57" s="19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19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18"/>
      <c r="BK57" s="2"/>
      <c r="BL57" s="84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6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84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6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84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6"/>
    </row>
    <row r="60" spans="1:78" ht="13.5" customHeight="1">
      <c r="A60" s="2"/>
      <c r="B60" s="48" t="s">
        <v>34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50"/>
      <c r="BK60" s="2"/>
      <c r="BL60" s="84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6"/>
    </row>
    <row r="61" spans="1:78" ht="13.5" customHeight="1">
      <c r="A61" s="2"/>
      <c r="B61" s="48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50"/>
      <c r="BK61" s="2"/>
      <c r="BL61" s="84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6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84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6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4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6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84" t="s">
        <v>106</v>
      </c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6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84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6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84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6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84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6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84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6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84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6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84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6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84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6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84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6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84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6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84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6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84"/>
      <c r="BM77" s="85"/>
      <c r="BN77" s="85"/>
      <c r="BO77" s="85"/>
      <c r="BP77" s="85"/>
      <c r="BQ77" s="85"/>
      <c r="BR77" s="85"/>
      <c r="BS77" s="85"/>
      <c r="BT77" s="85"/>
      <c r="BU77" s="85"/>
      <c r="BV77" s="85"/>
      <c r="BW77" s="85"/>
      <c r="BX77" s="85"/>
      <c r="BY77" s="85"/>
      <c r="BZ77" s="86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84"/>
      <c r="BM78" s="85"/>
      <c r="BN78" s="85"/>
      <c r="BO78" s="85"/>
      <c r="BP78" s="85"/>
      <c r="BQ78" s="85"/>
      <c r="BR78" s="85"/>
      <c r="BS78" s="85"/>
      <c r="BT78" s="85"/>
      <c r="BU78" s="85"/>
      <c r="BV78" s="85"/>
      <c r="BW78" s="85"/>
      <c r="BX78" s="85"/>
      <c r="BY78" s="85"/>
      <c r="BZ78" s="86"/>
    </row>
    <row r="79" spans="1:78" ht="13.5" customHeight="1">
      <c r="A79" s="2"/>
      <c r="B79" s="16"/>
      <c r="C79" s="47" t="s">
        <v>36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19"/>
      <c r="V79" s="19"/>
      <c r="W79" s="47" t="s">
        <v>37</v>
      </c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19"/>
      <c r="AP79" s="19"/>
      <c r="AQ79" s="47" t="s">
        <v>38</v>
      </c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17"/>
      <c r="BJ79" s="18"/>
      <c r="BK79" s="2"/>
      <c r="BL79" s="84"/>
      <c r="BM79" s="85"/>
      <c r="BN79" s="85"/>
      <c r="BO79" s="85"/>
      <c r="BP79" s="85"/>
      <c r="BQ79" s="85"/>
      <c r="BR79" s="85"/>
      <c r="BS79" s="85"/>
      <c r="BT79" s="85"/>
      <c r="BU79" s="85"/>
      <c r="BV79" s="85"/>
      <c r="BW79" s="85"/>
      <c r="BX79" s="85"/>
      <c r="BY79" s="85"/>
      <c r="BZ79" s="86"/>
    </row>
    <row r="80" spans="1:78" ht="13.5" customHeight="1">
      <c r="A80" s="2"/>
      <c r="B80" s="16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19"/>
      <c r="V80" s="19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19"/>
      <c r="AP80" s="19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17"/>
      <c r="BJ80" s="18"/>
      <c r="BK80" s="2"/>
      <c r="BL80" s="84"/>
      <c r="BM80" s="85"/>
      <c r="BN80" s="85"/>
      <c r="BO80" s="85"/>
      <c r="BP80" s="85"/>
      <c r="BQ80" s="85"/>
      <c r="BR80" s="85"/>
      <c r="BS80" s="85"/>
      <c r="BT80" s="85"/>
      <c r="BU80" s="85"/>
      <c r="BV80" s="85"/>
      <c r="BW80" s="85"/>
      <c r="BX80" s="85"/>
      <c r="BY80" s="85"/>
      <c r="BZ80" s="86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84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6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7"/>
      <c r="BM82" s="88"/>
      <c r="BN82" s="88"/>
      <c r="BO82" s="88"/>
      <c r="BP82" s="88"/>
      <c r="BQ82" s="88"/>
      <c r="BR82" s="88"/>
      <c r="BS82" s="88"/>
      <c r="BT82" s="88"/>
      <c r="BU82" s="88"/>
      <c r="BV82" s="88"/>
      <c r="BW82" s="88"/>
      <c r="BX82" s="88"/>
      <c r="BY82" s="88"/>
      <c r="BZ82" s="89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77" t="s">
        <v>49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9"/>
      <c r="W3" s="83" t="s">
        <v>50</v>
      </c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 t="s">
        <v>51</v>
      </c>
      <c r="DH3" s="76"/>
      <c r="DI3" s="76"/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</row>
    <row r="4" spans="1:143">
      <c r="A4" s="26" t="s">
        <v>52</v>
      </c>
      <c r="B4" s="28"/>
      <c r="C4" s="28"/>
      <c r="D4" s="28"/>
      <c r="E4" s="28"/>
      <c r="F4" s="28"/>
      <c r="G4" s="28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2"/>
      <c r="W4" s="76" t="s">
        <v>53</v>
      </c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 t="s">
        <v>54</v>
      </c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 t="s">
        <v>55</v>
      </c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 t="s">
        <v>56</v>
      </c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 t="s">
        <v>57</v>
      </c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 t="s">
        <v>58</v>
      </c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 t="s">
        <v>59</v>
      </c>
      <c r="CL4" s="76"/>
      <c r="CM4" s="76"/>
      <c r="CN4" s="76"/>
      <c r="CO4" s="76"/>
      <c r="CP4" s="76"/>
      <c r="CQ4" s="76"/>
      <c r="CR4" s="76"/>
      <c r="CS4" s="76"/>
      <c r="CT4" s="76"/>
      <c r="CU4" s="76"/>
      <c r="CV4" s="76" t="s">
        <v>60</v>
      </c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6" t="s">
        <v>61</v>
      </c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 t="s">
        <v>62</v>
      </c>
      <c r="DS4" s="76"/>
      <c r="DT4" s="76"/>
      <c r="DU4" s="76"/>
      <c r="DV4" s="76"/>
      <c r="DW4" s="76"/>
      <c r="DX4" s="76"/>
      <c r="DY4" s="76"/>
      <c r="DZ4" s="76"/>
      <c r="EA4" s="76"/>
      <c r="EB4" s="76"/>
      <c r="EC4" s="76" t="s">
        <v>63</v>
      </c>
      <c r="ED4" s="76"/>
      <c r="EE4" s="76"/>
      <c r="EF4" s="76"/>
      <c r="EG4" s="76"/>
      <c r="EH4" s="76"/>
      <c r="EI4" s="76"/>
      <c r="EJ4" s="76"/>
      <c r="EK4" s="76"/>
      <c r="EL4" s="76"/>
      <c r="EM4" s="76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414239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佐賀県　大町町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83.12</v>
      </c>
      <c r="O6" s="32">
        <f t="shared" si="3"/>
        <v>99.81</v>
      </c>
      <c r="P6" s="32">
        <f t="shared" si="3"/>
        <v>5616</v>
      </c>
      <c r="Q6" s="32">
        <f t="shared" si="3"/>
        <v>6936</v>
      </c>
      <c r="R6" s="32">
        <f t="shared" si="3"/>
        <v>11.5</v>
      </c>
      <c r="S6" s="32">
        <f t="shared" si="3"/>
        <v>603.13</v>
      </c>
      <c r="T6" s="32">
        <f t="shared" si="3"/>
        <v>6868</v>
      </c>
      <c r="U6" s="32">
        <f t="shared" si="3"/>
        <v>8.8000000000000007</v>
      </c>
      <c r="V6" s="32">
        <f t="shared" si="3"/>
        <v>780.45</v>
      </c>
      <c r="W6" s="33">
        <f>IF(W7="",NA(),W7)</f>
        <v>112.31</v>
      </c>
      <c r="X6" s="33">
        <f t="shared" ref="X6:AF6" si="4">IF(X7="",NA(),X7)</f>
        <v>108.13</v>
      </c>
      <c r="Y6" s="33">
        <f t="shared" si="4"/>
        <v>109.47</v>
      </c>
      <c r="Z6" s="33">
        <f t="shared" si="4"/>
        <v>100.18</v>
      </c>
      <c r="AA6" s="33">
        <f t="shared" si="4"/>
        <v>95.22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9087.25</v>
      </c>
      <c r="AT6" s="33">
        <f t="shared" ref="AT6:BB6" si="6">IF(AT7="",NA(),AT7)</f>
        <v>6452.78</v>
      </c>
      <c r="AU6" s="33">
        <f t="shared" si="6"/>
        <v>6844.77</v>
      </c>
      <c r="AV6" s="33">
        <f t="shared" si="6"/>
        <v>725.86</v>
      </c>
      <c r="AW6" s="33">
        <f t="shared" si="6"/>
        <v>1003.33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97.22</v>
      </c>
      <c r="BE6" s="33">
        <f t="shared" ref="BE6:BM6" si="7">IF(BE7="",NA(),BE7)</f>
        <v>82.33</v>
      </c>
      <c r="BF6" s="33">
        <f t="shared" si="7"/>
        <v>76.53</v>
      </c>
      <c r="BG6" s="33">
        <f t="shared" si="7"/>
        <v>75.7</v>
      </c>
      <c r="BH6" s="33">
        <f t="shared" si="7"/>
        <v>74.569999999999993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102.07</v>
      </c>
      <c r="BP6" s="33">
        <f t="shared" ref="BP6:BX6" si="8">IF(BP7="",NA(),BP7)</f>
        <v>99.41</v>
      </c>
      <c r="BQ6" s="33">
        <f t="shared" si="8"/>
        <v>100.46</v>
      </c>
      <c r="BR6" s="33">
        <f t="shared" si="8"/>
        <v>93.99</v>
      </c>
      <c r="BS6" s="33">
        <f t="shared" si="8"/>
        <v>88.06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295.24</v>
      </c>
      <c r="CA6" s="33">
        <f t="shared" ref="CA6:CI6" si="9">IF(CA7="",NA(),CA7)</f>
        <v>303.52999999999997</v>
      </c>
      <c r="CB6" s="33">
        <f t="shared" si="9"/>
        <v>300.82</v>
      </c>
      <c r="CC6" s="33">
        <f t="shared" si="9"/>
        <v>320.95</v>
      </c>
      <c r="CD6" s="33">
        <f t="shared" si="9"/>
        <v>338.77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50.49</v>
      </c>
      <c r="CL6" s="33">
        <f t="shared" ref="CL6:CT6" si="10">IF(CL7="",NA(),CL7)</f>
        <v>46.83</v>
      </c>
      <c r="CM6" s="33">
        <f t="shared" si="10"/>
        <v>48.3</v>
      </c>
      <c r="CN6" s="33">
        <f t="shared" si="10"/>
        <v>45.51</v>
      </c>
      <c r="CO6" s="33">
        <f t="shared" si="10"/>
        <v>43.99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75.48</v>
      </c>
      <c r="CW6" s="33">
        <f t="shared" ref="CW6:DE6" si="11">IF(CW7="",NA(),CW7)</f>
        <v>79.849999999999994</v>
      </c>
      <c r="CX6" s="33">
        <f t="shared" si="11"/>
        <v>76.959999999999994</v>
      </c>
      <c r="CY6" s="33">
        <f t="shared" si="11"/>
        <v>78.63</v>
      </c>
      <c r="CZ6" s="33">
        <f t="shared" si="11"/>
        <v>78.87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40.39</v>
      </c>
      <c r="DH6" s="33">
        <f t="shared" ref="DH6:DP6" si="12">IF(DH7="",NA(),DH7)</f>
        <v>41.59</v>
      </c>
      <c r="DI6" s="33">
        <f t="shared" si="12"/>
        <v>49.45</v>
      </c>
      <c r="DJ6" s="33">
        <f t="shared" si="12"/>
        <v>56.82</v>
      </c>
      <c r="DK6" s="33">
        <f t="shared" si="12"/>
        <v>58.45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15.27</v>
      </c>
      <c r="DS6" s="33">
        <f t="shared" ref="DS6:EA6" si="13">IF(DS7="",NA(),DS7)</f>
        <v>15.27</v>
      </c>
      <c r="DT6" s="33">
        <f t="shared" si="13"/>
        <v>15.27</v>
      </c>
      <c r="DU6" s="33">
        <f t="shared" si="13"/>
        <v>15.27</v>
      </c>
      <c r="DV6" s="33">
        <f t="shared" si="13"/>
        <v>40.65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2">
        <f>IF(EC7="",NA(),EC7)</f>
        <v>0</v>
      </c>
      <c r="ED6" s="32">
        <f t="shared" ref="ED6:EL6" si="14">IF(ED7="",NA(),ED7)</f>
        <v>0</v>
      </c>
      <c r="EE6" s="32">
        <f t="shared" si="14"/>
        <v>0</v>
      </c>
      <c r="EF6" s="32">
        <f t="shared" si="14"/>
        <v>0</v>
      </c>
      <c r="EG6" s="33">
        <f t="shared" si="14"/>
        <v>0.06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414239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83.12</v>
      </c>
      <c r="O7" s="36">
        <v>99.81</v>
      </c>
      <c r="P7" s="36">
        <v>5616</v>
      </c>
      <c r="Q7" s="36">
        <v>6936</v>
      </c>
      <c r="R7" s="36">
        <v>11.5</v>
      </c>
      <c r="S7" s="36">
        <v>603.13</v>
      </c>
      <c r="T7" s="36">
        <v>6868</v>
      </c>
      <c r="U7" s="36">
        <v>8.8000000000000007</v>
      </c>
      <c r="V7" s="36">
        <v>780.45</v>
      </c>
      <c r="W7" s="36">
        <v>112.31</v>
      </c>
      <c r="X7" s="36">
        <v>108.13</v>
      </c>
      <c r="Y7" s="36">
        <v>109.47</v>
      </c>
      <c r="Z7" s="36">
        <v>100.18</v>
      </c>
      <c r="AA7" s="36">
        <v>95.22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9087.25</v>
      </c>
      <c r="AT7" s="36">
        <v>6452.78</v>
      </c>
      <c r="AU7" s="36">
        <v>6844.77</v>
      </c>
      <c r="AV7" s="36">
        <v>725.86</v>
      </c>
      <c r="AW7" s="36">
        <v>1003.33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97.22</v>
      </c>
      <c r="BE7" s="36">
        <v>82.33</v>
      </c>
      <c r="BF7" s="36">
        <v>76.53</v>
      </c>
      <c r="BG7" s="36">
        <v>75.7</v>
      </c>
      <c r="BH7" s="36">
        <v>74.569999999999993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102.07</v>
      </c>
      <c r="BP7" s="36">
        <v>99.41</v>
      </c>
      <c r="BQ7" s="36">
        <v>100.46</v>
      </c>
      <c r="BR7" s="36">
        <v>93.99</v>
      </c>
      <c r="BS7" s="36">
        <v>88.06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295.24</v>
      </c>
      <c r="CA7" s="36">
        <v>303.52999999999997</v>
      </c>
      <c r="CB7" s="36">
        <v>300.82</v>
      </c>
      <c r="CC7" s="36">
        <v>320.95</v>
      </c>
      <c r="CD7" s="36">
        <v>338.77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50.49</v>
      </c>
      <c r="CL7" s="36">
        <v>46.83</v>
      </c>
      <c r="CM7" s="36">
        <v>48.3</v>
      </c>
      <c r="CN7" s="36">
        <v>45.51</v>
      </c>
      <c r="CO7" s="36">
        <v>43.99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75.48</v>
      </c>
      <c r="CW7" s="36">
        <v>79.849999999999994</v>
      </c>
      <c r="CX7" s="36">
        <v>76.959999999999994</v>
      </c>
      <c r="CY7" s="36">
        <v>78.63</v>
      </c>
      <c r="CZ7" s="36">
        <v>78.87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40.39</v>
      </c>
      <c r="DH7" s="36">
        <v>41.59</v>
      </c>
      <c r="DI7" s="36">
        <v>49.45</v>
      </c>
      <c r="DJ7" s="36">
        <v>56.82</v>
      </c>
      <c r="DK7" s="36">
        <v>58.45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15.27</v>
      </c>
      <c r="DS7" s="36">
        <v>15.27</v>
      </c>
      <c r="DT7" s="36">
        <v>15.27</v>
      </c>
      <c r="DU7" s="36">
        <v>15.27</v>
      </c>
      <c r="DV7" s="36">
        <v>40.65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</v>
      </c>
      <c r="ED7" s="36">
        <v>0</v>
      </c>
      <c r="EE7" s="36">
        <v>0</v>
      </c>
      <c r="EF7" s="36">
        <v>0</v>
      </c>
      <c r="EG7" s="36">
        <v>0.06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佐賀県</cp:lastModifiedBy>
  <dcterms:created xsi:type="dcterms:W3CDTF">2017-02-01T08:49:53Z</dcterms:created>
  <dcterms:modified xsi:type="dcterms:W3CDTF">2017-02-21T04:58:20Z</dcterms:modified>
</cp:coreProperties>
</file>