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fs102\Personal-Decoding\0041782（復号化用）\"/>
    </mc:Choice>
  </mc:AlternateContent>
  <xr:revisionPtr revIDLastSave="0" documentId="13_ncr:1_{94A53967-CDF8-4293-BAB6-74B691874487}" xr6:coauthVersionLast="36" xr6:coauthVersionMax="36" xr10:uidLastSave="{00000000-0000-0000-0000-000000000000}"/>
  <bookViews>
    <workbookView xWindow="0" yWindow="0" windowWidth="21840" windowHeight="10635" xr2:uid="{00000000-000D-0000-FFFF-FFFF00000000}"/>
  </bookViews>
  <sheets>
    <sheet name="3-1" sheetId="1" r:id="rId1"/>
    <sheet name="3-2(1)(2)" sheetId="3" r:id="rId2"/>
    <sheet name="3-2(3)" sheetId="4" r:id="rId3"/>
    <sheet name="3-3" sheetId="5" r:id="rId4"/>
    <sheet name="3-4" sheetId="6" r:id="rId5"/>
    <sheet name="経年変化グラフ用（アバンセ記載）" sheetId="7" state="hidden" r:id="rId6"/>
  </sheets>
  <definedNames>
    <definedName name="_xlnm.Print_Area" localSheetId="1">'3-2(1)(2)'!$A$1:$G$27</definedName>
    <definedName name="_xlnm.Print_Area" localSheetId="2">'3-2(3)'!$A$1:$J$26</definedName>
    <definedName name="_xlnm.Print_Area" localSheetId="3">'3-3'!$A$1:$R$27</definedName>
    <definedName name="_xlnm.Print_Area" localSheetId="4">'3-4'!$A$1:$AM$28</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26" i="6" l="1"/>
  <c r="AC26" i="6"/>
  <c r="O26" i="6"/>
  <c r="K26" i="6"/>
  <c r="G26" i="6"/>
  <c r="S25" i="6"/>
  <c r="S24" i="6"/>
  <c r="S23" i="6"/>
  <c r="S22" i="6"/>
  <c r="S21" i="6"/>
  <c r="S20" i="6"/>
  <c r="S19" i="6"/>
  <c r="S18" i="6"/>
  <c r="S17" i="6"/>
  <c r="S16" i="6"/>
  <c r="S15" i="6"/>
  <c r="S14" i="6"/>
  <c r="S12" i="6"/>
  <c r="S10" i="6"/>
  <c r="S9" i="6"/>
  <c r="S7" i="6"/>
  <c r="N26" i="5"/>
  <c r="H26" i="5"/>
  <c r="B26" i="5"/>
  <c r="Q25" i="5"/>
  <c r="P25" i="5"/>
  <c r="O25" i="5"/>
  <c r="K25" i="5"/>
  <c r="J25" i="5"/>
  <c r="L26" i="5" s="1"/>
  <c r="I25" i="5"/>
  <c r="E25" i="5"/>
  <c r="D25" i="5"/>
  <c r="C25" i="5"/>
  <c r="G26" i="4"/>
  <c r="F26" i="4"/>
  <c r="D26" i="4"/>
  <c r="C26" i="4"/>
  <c r="B26" i="4"/>
  <c r="I25" i="4"/>
  <c r="E25" i="4"/>
  <c r="I24" i="4"/>
  <c r="E24" i="4"/>
  <c r="I23" i="4"/>
  <c r="E23" i="4"/>
  <c r="I22" i="4"/>
  <c r="E22" i="4"/>
  <c r="H21" i="4"/>
  <c r="H26" i="4" s="1"/>
  <c r="E21" i="4"/>
  <c r="I20" i="4"/>
  <c r="E20" i="4"/>
  <c r="I19" i="4"/>
  <c r="E19" i="4"/>
  <c r="I18" i="4"/>
  <c r="E18" i="4"/>
  <c r="I17" i="4"/>
  <c r="E17" i="4"/>
  <c r="I16" i="4"/>
  <c r="E16" i="4"/>
  <c r="I15" i="4"/>
  <c r="E15" i="4"/>
  <c r="I14" i="4"/>
  <c r="E14" i="4"/>
  <c r="I13" i="4"/>
  <c r="E13" i="4"/>
  <c r="I12" i="4"/>
  <c r="E12" i="4"/>
  <c r="I11" i="4"/>
  <c r="E11" i="4"/>
  <c r="I10" i="4"/>
  <c r="E10" i="4"/>
  <c r="I9" i="4"/>
  <c r="E9" i="4"/>
  <c r="I8" i="4"/>
  <c r="E8" i="4"/>
  <c r="I6" i="4"/>
  <c r="E6" i="4"/>
  <c r="I5" i="4"/>
  <c r="E5" i="4"/>
  <c r="E26" i="4" l="1"/>
  <c r="I21" i="4"/>
  <c r="I26" i="4"/>
  <c r="O26" i="5"/>
  <c r="C26" i="5"/>
  <c r="S26" i="6"/>
  <c r="I26" i="5"/>
</calcChain>
</file>

<file path=xl/sharedStrings.xml><?xml version="1.0" encoding="utf-8"?>
<sst xmlns="http://schemas.openxmlformats.org/spreadsheetml/2006/main" count="364" uniqueCount="228">
  <si>
    <t>Ⅲ　社会教育関係団体</t>
  </si>
  <si>
    <t>団　　体　　名</t>
  </si>
  <si>
    <t>事　務　局　所　在　地</t>
  </si>
  <si>
    <t>電話・ファックス</t>
  </si>
  <si>
    <t xml:space="preserve">  １　社会教育関係団体一覧</t>
    <phoneticPr fontId="21"/>
  </si>
  <si>
    <t>代表者職
・氏名</t>
    <phoneticPr fontId="21"/>
  </si>
  <si>
    <t>〒840-0814 
佐賀市成章町7番29号　
県まなび課分室内</t>
    <phoneticPr fontId="21"/>
  </si>
  <si>
    <t xml:space="preserve"> 佐賀県社会教育委員
 連絡協議会</t>
    <phoneticPr fontId="21"/>
  </si>
  <si>
    <t xml:space="preserve"> 佐賀県公民館連合会</t>
    <phoneticPr fontId="21"/>
  </si>
  <si>
    <t xml:space="preserve"> 会長
 上野　景三</t>
    <phoneticPr fontId="21"/>
  </si>
  <si>
    <t xml:space="preserve"> 会長
 田中　源一</t>
    <phoneticPr fontId="21"/>
  </si>
  <si>
    <t xml:space="preserve"> 会長
 伊東　猛彦</t>
    <phoneticPr fontId="21"/>
  </si>
  <si>
    <t xml:space="preserve"> 会長
 倉光　健二</t>
    <phoneticPr fontId="21"/>
  </si>
  <si>
    <t xml:space="preserve"> 団長
 堤　大史</t>
    <phoneticPr fontId="21"/>
  </si>
  <si>
    <t xml:space="preserve"> 会長
 前田　正義</t>
    <phoneticPr fontId="21"/>
  </si>
  <si>
    <t xml:space="preserve"> 連盟長
 堤　いと代</t>
    <phoneticPr fontId="21"/>
  </si>
  <si>
    <t xml:space="preserve"> 会長
 三苫 紀美子</t>
    <phoneticPr fontId="21"/>
  </si>
  <si>
    <t xml:space="preserve"> 〒840-8570 
 佐賀市城内一丁目1-59　
 県まなび課内</t>
    <phoneticPr fontId="21"/>
  </si>
  <si>
    <t xml:space="preserve"> 〒840-0814 
 佐賀市成章町7番29号　
 県まなび課分室内</t>
    <phoneticPr fontId="21"/>
  </si>
  <si>
    <t xml:space="preserve"> TEL 0952-29-2573
 FAX 0952-26-5435</t>
    <phoneticPr fontId="21"/>
  </si>
  <si>
    <t xml:space="preserve"> TEL 0952-26-2276
 FAX 0952-26-2265</t>
    <phoneticPr fontId="21"/>
  </si>
  <si>
    <t xml:space="preserve"> TEL 0952-25-7313
 FAX 0952-25-7406</t>
    <phoneticPr fontId="21"/>
  </si>
  <si>
    <t xml:space="preserve"> TEL 0952-25-2101
 FAX 0952-25-2102</t>
    <phoneticPr fontId="21"/>
  </si>
  <si>
    <t xml:space="preserve"> TEL 0952-31-1074
 FAX 0952-31-1074</t>
    <phoneticPr fontId="21"/>
  </si>
  <si>
    <t xml:space="preserve"> TEL 0952-24-0602
 FAX 0952-20-6222</t>
    <phoneticPr fontId="21"/>
  </si>
  <si>
    <t xml:space="preserve"> 〒840-0047 
 佐賀市与賀町1-24　
 県ＰＴＡ会館内</t>
    <phoneticPr fontId="21"/>
  </si>
  <si>
    <t xml:space="preserve"> 〒840-0814 
 佐賀市成章町2-16　
 県婦人会館内</t>
    <phoneticPr fontId="21"/>
  </si>
  <si>
    <t xml:space="preserve"> 〒849-0923 
 佐賀市日の出一丁目21-50　
 県青年会館内</t>
    <phoneticPr fontId="21"/>
  </si>
  <si>
    <t xml:space="preserve"> 〒849-1101
 杵島郡白石町今泉89-4
（古賀三代好方）</t>
    <phoneticPr fontId="21"/>
  </si>
  <si>
    <t xml:space="preserve"> 〒841-0051 
 鳥栖市元町1216-6
（渕 照美方）</t>
    <phoneticPr fontId="21"/>
  </si>
  <si>
    <t xml:space="preserve"> 理事長
 嘉瀬　慶昭</t>
    <phoneticPr fontId="21"/>
  </si>
  <si>
    <t xml:space="preserve"> 一般社団法人
 佐賀県子ども会連合会</t>
    <phoneticPr fontId="21"/>
  </si>
  <si>
    <t xml:space="preserve"> 佐賀県連合青年団</t>
    <phoneticPr fontId="21"/>
  </si>
  <si>
    <t xml:space="preserve"> 佐賀県ＰＴＡ連合会</t>
    <phoneticPr fontId="21"/>
  </si>
  <si>
    <t xml:space="preserve"> TEL 0952-84-3937
 FAX 0952-84-3937</t>
    <phoneticPr fontId="21"/>
  </si>
  <si>
    <t xml:space="preserve"> TEL 0942-82-5816
 FAX 0942-82-5816</t>
    <phoneticPr fontId="21"/>
  </si>
  <si>
    <t xml:space="preserve"> 日本ボーイスカウト
 佐賀県連盟</t>
    <phoneticPr fontId="21"/>
  </si>
  <si>
    <t xml:space="preserve"> 佐賀県
 地域婦人連絡協議会</t>
    <phoneticPr fontId="21"/>
  </si>
  <si>
    <t xml:space="preserve"> 佐賀県
 高等学校 ＰＴＡ連合会</t>
    <phoneticPr fontId="21"/>
  </si>
  <si>
    <t xml:space="preserve"> ガールスカウト
 佐賀県連盟</t>
    <phoneticPr fontId="21"/>
  </si>
  <si>
    <t>２　ＰＴＡ</t>
  </si>
  <si>
    <r>
      <t xml:space="preserve"> (1)　ＰＴＡの現況　　  　　</t>
    </r>
    <r>
      <rPr>
        <sz val="10"/>
        <rFont val="ＭＳ Ｐゴシック"/>
        <family val="3"/>
        <charset val="128"/>
      </rPr>
      <t>学校種別ＰＴＡ数・会員数(平成28年5月1日現在)</t>
    </r>
    <phoneticPr fontId="21"/>
  </si>
  <si>
    <t>区　分</t>
    <phoneticPr fontId="21"/>
  </si>
  <si>
    <t>高等学校</t>
  </si>
  <si>
    <r>
      <t xml:space="preserve">小 学 校
</t>
    </r>
    <r>
      <rPr>
        <sz val="8"/>
        <rFont val="ＭＳ 明朝"/>
        <family val="1"/>
        <charset val="128"/>
      </rPr>
      <t>(分校２を含む)</t>
    </r>
    <phoneticPr fontId="21"/>
  </si>
  <si>
    <r>
      <t xml:space="preserve">中 学 校
</t>
    </r>
    <r>
      <rPr>
        <sz val="8"/>
        <rFont val="ＭＳ 明朝"/>
        <family val="1"/>
        <charset val="128"/>
      </rPr>
      <t>(私立を含む)</t>
    </r>
    <phoneticPr fontId="21"/>
  </si>
  <si>
    <t xml:space="preserve">小中合同
</t>
    <phoneticPr fontId="21"/>
  </si>
  <si>
    <t xml:space="preserve">小・中学校計
</t>
    <phoneticPr fontId="21"/>
  </si>
  <si>
    <t>ＰＴＡ数</t>
  </si>
  <si>
    <t>会員数</t>
  </si>
  <si>
    <t>※合同とは、小・中学校ＰＴＡ合同組織をいう。</t>
  </si>
  <si>
    <t xml:space="preserve"> (2)　ＰＴＡ被表彰一覧(平成27年度)　</t>
  </si>
  <si>
    <t>PTA・育友会名</t>
  </si>
  <si>
    <t>所 在 地</t>
    <phoneticPr fontId="21"/>
  </si>
  <si>
    <t>電  話</t>
    <phoneticPr fontId="21"/>
  </si>
  <si>
    <t>活動内容(特色)</t>
  </si>
  <si>
    <t>表彰者</t>
  </si>
  <si>
    <t xml:space="preserve"> みやき町立
 中原小学校ＰＴＡ</t>
    <phoneticPr fontId="21"/>
  </si>
  <si>
    <t xml:space="preserve"> 三養基郡
 みやき町
 大字原古賀
 1364番地2</t>
    <phoneticPr fontId="21"/>
  </si>
  <si>
    <t>0942
(94)2044</t>
  </si>
  <si>
    <t>学校と連携した読み聞かせ、親子お話し会などで読書を推奨している。広報活動においてもＰＴＡのＨＰを開設して、活動を随時紹介している。佐賀県ＰＴＡ新聞コンクールにおいても優秀賞を受賞した。児童の食の安全安心のための取り組みや、活発な教育講演会を行っている。</t>
    <phoneticPr fontId="21"/>
  </si>
  <si>
    <t>文科</t>
  </si>
  <si>
    <t xml:space="preserve"> 伊万里市立
 啓成中学校ＰＴＡ</t>
    <phoneticPr fontId="21"/>
  </si>
  <si>
    <t xml:space="preserve"> 伊万里市
 木須町
 131番地</t>
    <phoneticPr fontId="21"/>
  </si>
  <si>
    <t>0955
(22)3600</t>
  </si>
  <si>
    <t>親子で人権を考える取り組みを長年続けている。竹あかりコンサートなどを開催している。家庭内での親子の挨拶の励行の推奨や、情報モラルやコミュニケーションの促進のため「家庭教育宣言」を提唱した。「家読」(うちどく)運動も行い、親子の絆づくりと学力向上に寄与している。</t>
  </si>
  <si>
    <t xml:space="preserve"> 唐津市立
 佐志中学校ＰＴＡ</t>
    <phoneticPr fontId="21"/>
  </si>
  <si>
    <t xml:space="preserve"> 唐津市
 中瀬通
 1番地3</t>
    <phoneticPr fontId="21"/>
  </si>
  <si>
    <t>0955
(73)3361</t>
  </si>
  <si>
    <t>環境、食育、平和、教育問題などをテーマにした会員研修が活発である。先進地研修として高校を訪問し、授業参観と意見交換を行い保護者の高校理解が進んでいる。また、教育諸団体や地域の団体との連携活動も活発に行われている。</t>
    <phoneticPr fontId="21"/>
  </si>
  <si>
    <t>日Ｐ</t>
  </si>
  <si>
    <t xml:space="preserve"> 唐津市立
 鬼塚小学校ＰＴＡ</t>
    <phoneticPr fontId="21"/>
  </si>
  <si>
    <t xml:space="preserve"> 唐津市
 養母田
 28番地2</t>
    <phoneticPr fontId="21"/>
  </si>
  <si>
    <t>0955
(78)0013</t>
    <phoneticPr fontId="21"/>
  </si>
  <si>
    <t>朝の挨拶運動、交通指導、「飛び出しキッズ」立て看板の設置など児童の安全、安心を目指した活動をはじめ、「ラブアース」への参加や環境美化活動、救命救急法講習会や運動会、持久走大会への参加や「マザーグース」による読み聞かせの活動も盛んである。</t>
  </si>
  <si>
    <t xml:space="preserve"> 佐賀市立
 兵庫小学校ＰＴＡ</t>
    <phoneticPr fontId="21"/>
  </si>
  <si>
    <t xml:space="preserve"> 佐賀市
 兵庫町大字
 渕1295番地</t>
    <phoneticPr fontId="21"/>
  </si>
  <si>
    <t>0952
(23)5791</t>
    <phoneticPr fontId="21"/>
  </si>
  <si>
    <t>「高きに和すチーム兵庫」の学校目標と「子供たち、ＰＴＡと地域が心を一つに」を合言葉に各部が親子ふれあいキャンプをはじめ、傘袋ロケットづくり、豆腐作り、田植え、稲刈り、収穫祭ミニ運動会や地域の兵庫の里祭り、青少健、教育振興会、まちづくり協議会等との連携事業が多彩。</t>
  </si>
  <si>
    <t>九Ｐ</t>
  </si>
  <si>
    <t xml:space="preserve"> 小城市立
 三里小学校育友会</t>
    <phoneticPr fontId="21"/>
  </si>
  <si>
    <t xml:space="preserve"> 小城市
 小城町栗原
 1256番地</t>
    <phoneticPr fontId="21"/>
  </si>
  <si>
    <t>0952
(73)3239</t>
    <phoneticPr fontId="21"/>
  </si>
  <si>
    <t>小規模校のため、地域の住民からの支援を受けての育友会活動であり、地域と一緒になったＰＴＡ活動の利点を十分に生かし、地域の核としての存在となっている。六つの委員会は自主的に活発に活動している。また、秋の運動会と三里フェスタ牛尾梅まつりなど地域の活動が盛んである。</t>
    <phoneticPr fontId="21"/>
  </si>
  <si>
    <t xml:space="preserve"> 唐津市立
 青海中学校育友会</t>
    <phoneticPr fontId="21"/>
  </si>
  <si>
    <t xml:space="preserve">
 唐津市
 鎮西町横竹
 838番地9</t>
    <phoneticPr fontId="21"/>
  </si>
  <si>
    <t>0955
(82)0151</t>
    <phoneticPr fontId="21"/>
  </si>
  <si>
    <t>中学校の合併により3年目の若いＰＴＡである。５つの委員会を設け、挨拶運動、交通指導、不審者防止看板設置、安全運転呼びかけ看板設置などで県警本部より表彰された。花火大会出店、バザー、文化発表会出店、海浜清掃、教育環境整備活動など活発である。</t>
    <phoneticPr fontId="21"/>
  </si>
  <si>
    <t xml:space="preserve"> 伊万里市立
 伊万里小学校
 育友会</t>
    <rPh sb="1" eb="5">
      <t>イマリシ</t>
    </rPh>
    <rPh sb="16" eb="19">
      <t>イクユウカイ</t>
    </rPh>
    <phoneticPr fontId="21"/>
  </si>
  <si>
    <t xml:space="preserve"> 伊万里市
 脇田町
 1419番地1</t>
    <phoneticPr fontId="21"/>
  </si>
  <si>
    <t xml:space="preserve"> 0955
(23)4128</t>
    <phoneticPr fontId="21"/>
  </si>
  <si>
    <t>家庭教育力の向上を目指し、各種委員会(総務、研修、母親、候補、保体、生活指導)の自主的な活動に加え学年分会による自主的活動、地区分会による活動などが活発である。また、毎週月曜日には交通安全活動を実施している。また中学校区での「絆づくり推進事業」も盛んである。「家庭教育宣言」を提唱し、親子のコミュニケーションづくりと学力向上に寄与している。</t>
  </si>
  <si>
    <t xml:space="preserve"> 武雄市立
 山内西小学校
 ＰＴＡ</t>
    <rPh sb="1" eb="3">
      <t>タケオ</t>
    </rPh>
    <rPh sb="3" eb="4">
      <t>シ</t>
    </rPh>
    <rPh sb="4" eb="5">
      <t>リツ</t>
    </rPh>
    <phoneticPr fontId="21"/>
  </si>
  <si>
    <t xml:space="preserve"> 武雄市
 山内町大野
 6900</t>
    <phoneticPr fontId="21"/>
  </si>
  <si>
    <t xml:space="preserve"> 0954
(45)3575</t>
    <phoneticPr fontId="21"/>
  </si>
  <si>
    <t>児童の日々の教育環境の整備をはじめ、会員の研修会(学年研修、ＡＥＤ、地区懇談会)学校教育支援(運動会、走ろう会、ペットボトル回収、読み聞かせボランティア)児童の安全確保に向けての諸活動(青パト、交通安全指導など)地域社会の中での活動(除草活動、夏祭り、公民館祭り、青パト夜間巡回)等など地域の核としての活動が活発。</t>
  </si>
  <si>
    <t xml:space="preserve"> 嬉野市立
 大野原小中学校
 ＰＴＡ</t>
    <phoneticPr fontId="21"/>
  </si>
  <si>
    <t xml:space="preserve"> 嬉野市
 嬉野町大字
 岩屋川内
 丙720番地</t>
    <phoneticPr fontId="21"/>
  </si>
  <si>
    <t xml:space="preserve"> 0954
(43)0807</t>
    <phoneticPr fontId="21"/>
  </si>
  <si>
    <t>小規模校なのですべての会員が5つの委員会に籍を置き活動している。
茶園作業、親子餅つき、教育講演会、会報発行、救命救急法、ミニバレー、親子球技大会、子供相撲大会、校区民体育大会、挨拶運動通学路の点検、廃品回収バザー、視察堅守など多岐にわたり、文字通り皆で支えるＰＴＡ活動を実践している。</t>
    <phoneticPr fontId="21"/>
  </si>
  <si>
    <t xml:space="preserve"> 佐賀県立
 鳥栖工業高等学校
 ＰＴＡ</t>
    <phoneticPr fontId="21"/>
  </si>
  <si>
    <t xml:space="preserve"> 鳥栖市
 元町1918</t>
    <phoneticPr fontId="21"/>
  </si>
  <si>
    <t xml:space="preserve"> 0942
(83)4134</t>
    <phoneticPr fontId="21"/>
  </si>
  <si>
    <t>生徒の安全確保のために、PTAによる街頭指導を長年行っている。地区保護者会(全１７地区)を実施し、学校と保護者との連携強化を実施している。文化祭にPTAが主催した模擬店を出店し、生徒・職員との交流を深めている。恒例の校内ロードレースで、中間地点の水分補給や到着後の豚汁提供を行い、生徒の応援や支援を行っている。</t>
  </si>
  <si>
    <t>文科省</t>
  </si>
  <si>
    <t xml:space="preserve"> 佐賀県立
 唐津青翔高等学校
 教育振興会</t>
    <phoneticPr fontId="21"/>
  </si>
  <si>
    <t xml:space="preserve"> 東松浦郡
 玄海町新田
 1809-11</t>
    <phoneticPr fontId="21"/>
  </si>
  <si>
    <t xml:space="preserve"> 0955
(52)2347</t>
    <phoneticPr fontId="21"/>
  </si>
  <si>
    <t>学校行事の際などに、常に生徒の活動を見守り支える存在である。年間3回の「朝の挨拶運動」の他、2月に行われる恒例の駅伝ロードレース大会時に、全校生徒に豚汁を炊き出す「豚汁会」を行うなど、年間を通して積極的に取り組んでいる。</t>
  </si>
  <si>
    <t>全高Ｐ</t>
  </si>
  <si>
    <t xml:space="preserve"> 佐賀県立
 大和特別支援学校
 ＰＴＡ</t>
    <phoneticPr fontId="21"/>
  </si>
  <si>
    <t xml:space="preserve"> 佐賀市
 大和町
 久留間3353</t>
    <phoneticPr fontId="21"/>
  </si>
  <si>
    <t xml:space="preserve"> 0952
(62)1221</t>
    <phoneticPr fontId="21"/>
  </si>
  <si>
    <t>フォーラム参加や講演会等の研修、懇親会や親睦会、親子レクを企画・実施するとともに、ＰＴＡ便りやホームページでの情報発信に取り組んでいる。特に、児童生徒の理解・支援のための啓発活動としてボランティア養成講座を開き、12年目になるが、本講座を修了した受講生は、のべ600名以上となり地域で活躍している。</t>
    <phoneticPr fontId="21"/>
  </si>
  <si>
    <t xml:space="preserve"> 佐賀県立
 武雄高等学校ＰＴＡ</t>
    <phoneticPr fontId="21"/>
  </si>
  <si>
    <t xml:space="preserve"> 武雄市
 武雄町武雄
 5540－2</t>
    <phoneticPr fontId="21"/>
  </si>
  <si>
    <t>0954
(22)3103</t>
    <phoneticPr fontId="21"/>
  </si>
  <si>
    <t>平成２４年度から、文化祭でＰＴＡによるドーナツ販売、体育祭では飲み物の販売が行われるようになりました。２学期のクラスマッチでは生徒全員に「豚汁のふるまい」が行われ、多くの保護者がＰＴＡ活動に参加できるよう計画されています。</t>
    <phoneticPr fontId="21"/>
  </si>
  <si>
    <t>九高Ｐ</t>
  </si>
  <si>
    <t xml:space="preserve"> 弘学館高等学校
 ＰＴＡ</t>
    <phoneticPr fontId="21"/>
  </si>
  <si>
    <t xml:space="preserve"> 佐賀市
 金立町金立
 1544-1</t>
    <phoneticPr fontId="21"/>
  </si>
  <si>
    <t xml:space="preserve"> 0952
(98)2161</t>
    <phoneticPr fontId="21"/>
  </si>
  <si>
    <t>当後援会は、学校の教育事業を後援することを第一目的とし、会長様他会員の方々が何事にも協力して取り組み、毎年バザーを実施してその収益金で芸術鑑賞会を開催する等種々の成果を上げられました。</t>
  </si>
  <si>
    <t xml:space="preserve"> (3)  市町別ＰＴＡ組織状況</t>
    <rPh sb="6" eb="8">
      <t>シチョウ</t>
    </rPh>
    <rPh sb="8" eb="9">
      <t>ベツ</t>
    </rPh>
    <rPh sb="12" eb="14">
      <t>ソシキ</t>
    </rPh>
    <rPh sb="14" eb="16">
      <t>ジョウキョウ</t>
    </rPh>
    <phoneticPr fontId="34"/>
  </si>
  <si>
    <t>(平成28年5月1日現在）</t>
    <rPh sb="1" eb="3">
      <t>ヘイセイ</t>
    </rPh>
    <rPh sb="5" eb="6">
      <t>ネン</t>
    </rPh>
    <rPh sb="7" eb="8">
      <t>ガツ</t>
    </rPh>
    <rPh sb="9" eb="12">
      <t>ニチゲンザイ</t>
    </rPh>
    <phoneticPr fontId="34"/>
  </si>
  <si>
    <t>市町名</t>
    <rPh sb="0" eb="2">
      <t>シチョウ</t>
    </rPh>
    <rPh sb="2" eb="3">
      <t>メイ</t>
    </rPh>
    <phoneticPr fontId="36"/>
  </si>
  <si>
    <t>単位ＰＴＡ数</t>
    <rPh sb="0" eb="2">
      <t>タンイ</t>
    </rPh>
    <rPh sb="5" eb="6">
      <t>スウ</t>
    </rPh>
    <phoneticPr fontId="36"/>
  </si>
  <si>
    <t>正会員数</t>
    <rPh sb="0" eb="1">
      <t>セイ</t>
    </rPh>
    <rPh sb="1" eb="3">
      <t>カイイン</t>
    </rPh>
    <rPh sb="3" eb="4">
      <t>スウ</t>
    </rPh>
    <phoneticPr fontId="36"/>
  </si>
  <si>
    <t>補助金
決算額
（千円）</t>
    <rPh sb="0" eb="3">
      <t>ホジョキン</t>
    </rPh>
    <rPh sb="4" eb="6">
      <t>ケッサン</t>
    </rPh>
    <rPh sb="6" eb="7">
      <t>ガク</t>
    </rPh>
    <rPh sb="9" eb="11">
      <t>センエン</t>
    </rPh>
    <phoneticPr fontId="34"/>
  </si>
  <si>
    <t>小学校</t>
    <rPh sb="0" eb="1">
      <t>ショウ</t>
    </rPh>
    <rPh sb="1" eb="3">
      <t>ガッコウ</t>
    </rPh>
    <phoneticPr fontId="36"/>
  </si>
  <si>
    <t>中学校</t>
    <rPh sb="0" eb="3">
      <t>チュウガッコウ</t>
    </rPh>
    <phoneticPr fontId="36"/>
  </si>
  <si>
    <t>合同</t>
    <rPh sb="0" eb="2">
      <t>ゴウドウ</t>
    </rPh>
    <phoneticPr fontId="36"/>
  </si>
  <si>
    <t>計</t>
    <rPh sb="0" eb="1">
      <t>ケイ</t>
    </rPh>
    <phoneticPr fontId="36"/>
  </si>
  <si>
    <t>佐賀市</t>
    <rPh sb="0" eb="3">
      <t>サガシ</t>
    </rPh>
    <phoneticPr fontId="37"/>
  </si>
  <si>
    <t>唐津市</t>
    <rPh sb="0" eb="3">
      <t>カラツシ</t>
    </rPh>
    <phoneticPr fontId="37"/>
  </si>
  <si>
    <t>鳥栖市</t>
    <rPh sb="0" eb="3">
      <t>トスシ</t>
    </rPh>
    <phoneticPr fontId="37"/>
  </si>
  <si>
    <t>多久市</t>
    <rPh sb="0" eb="3">
      <t>タクシ</t>
    </rPh>
    <phoneticPr fontId="37"/>
  </si>
  <si>
    <t>伊万里市</t>
    <rPh sb="0" eb="4">
      <t>イマリシ</t>
    </rPh>
    <phoneticPr fontId="37"/>
  </si>
  <si>
    <t>武雄市</t>
    <rPh sb="0" eb="3">
      <t>タケオシ</t>
    </rPh>
    <phoneticPr fontId="37"/>
  </si>
  <si>
    <t>鹿島市</t>
    <rPh sb="0" eb="3">
      <t>カシマシ</t>
    </rPh>
    <phoneticPr fontId="37"/>
  </si>
  <si>
    <t>小城市</t>
    <rPh sb="0" eb="2">
      <t>オギ</t>
    </rPh>
    <rPh sb="2" eb="3">
      <t>シ</t>
    </rPh>
    <phoneticPr fontId="37"/>
  </si>
  <si>
    <t>嬉野市</t>
    <rPh sb="0" eb="2">
      <t>ウレシノ</t>
    </rPh>
    <rPh sb="2" eb="3">
      <t>シ</t>
    </rPh>
    <phoneticPr fontId="37"/>
  </si>
  <si>
    <t>神埼市</t>
    <rPh sb="0" eb="2">
      <t>カンザキ</t>
    </rPh>
    <rPh sb="2" eb="3">
      <t>シ</t>
    </rPh>
    <phoneticPr fontId="37"/>
  </si>
  <si>
    <t>吉野ヶ里町</t>
    <rPh sb="0" eb="4">
      <t>ヨシノガリ</t>
    </rPh>
    <rPh sb="4" eb="5">
      <t>チョウ</t>
    </rPh>
    <phoneticPr fontId="37"/>
  </si>
  <si>
    <t>基山町</t>
    <rPh sb="0" eb="3">
      <t>キヤマチョウ</t>
    </rPh>
    <phoneticPr fontId="37"/>
  </si>
  <si>
    <t>上峰町</t>
    <rPh sb="0" eb="2">
      <t>カミミネ</t>
    </rPh>
    <rPh sb="2" eb="3">
      <t>チョウ</t>
    </rPh>
    <phoneticPr fontId="37"/>
  </si>
  <si>
    <t>みやき町</t>
    <rPh sb="3" eb="4">
      <t>チョウ</t>
    </rPh>
    <phoneticPr fontId="37"/>
  </si>
  <si>
    <t>玄海町</t>
    <rPh sb="0" eb="3">
      <t>ゲンカイチョウ</t>
    </rPh>
    <phoneticPr fontId="37"/>
  </si>
  <si>
    <t>　</t>
    <phoneticPr fontId="34"/>
  </si>
  <si>
    <t>有田町</t>
    <rPh sb="0" eb="2">
      <t>アリタ</t>
    </rPh>
    <rPh sb="2" eb="3">
      <t>チョウ</t>
    </rPh>
    <phoneticPr fontId="37"/>
  </si>
  <si>
    <t>大町町</t>
    <rPh sb="0" eb="3">
      <t>オオマチチョウ</t>
    </rPh>
    <phoneticPr fontId="37"/>
  </si>
  <si>
    <t>江北町</t>
    <rPh sb="0" eb="2">
      <t>コウホク</t>
    </rPh>
    <rPh sb="2" eb="3">
      <t>チョウ</t>
    </rPh>
    <phoneticPr fontId="37"/>
  </si>
  <si>
    <t>白石町</t>
    <rPh sb="0" eb="3">
      <t>シロイシチョウ</t>
    </rPh>
    <phoneticPr fontId="37"/>
  </si>
  <si>
    <t>太良町</t>
    <rPh sb="0" eb="3">
      <t>タラチョウ</t>
    </rPh>
    <phoneticPr fontId="37"/>
  </si>
  <si>
    <t>私立学校</t>
    <rPh sb="0" eb="2">
      <t>シリツ</t>
    </rPh>
    <rPh sb="2" eb="4">
      <t>ガッコウ</t>
    </rPh>
    <phoneticPr fontId="34"/>
  </si>
  <si>
    <t>合　計</t>
    <rPh sb="0" eb="1">
      <t>ア</t>
    </rPh>
    <rPh sb="2" eb="3">
      <t>ケイ</t>
    </rPh>
    <phoneticPr fontId="36"/>
  </si>
  <si>
    <t>－</t>
    <phoneticPr fontId="34"/>
  </si>
  <si>
    <t>３　市町別子ども会及びその他の少年団体組織状況</t>
    <rPh sb="2" eb="4">
      <t>シチョウ</t>
    </rPh>
    <rPh sb="4" eb="5">
      <t>ベツ</t>
    </rPh>
    <rPh sb="5" eb="6">
      <t>コ</t>
    </rPh>
    <rPh sb="8" eb="9">
      <t>カイ</t>
    </rPh>
    <rPh sb="9" eb="10">
      <t>オヨ</t>
    </rPh>
    <rPh sb="13" eb="14">
      <t>タ</t>
    </rPh>
    <rPh sb="15" eb="17">
      <t>ショウネン</t>
    </rPh>
    <rPh sb="17" eb="19">
      <t>ダンタイ</t>
    </rPh>
    <rPh sb="19" eb="21">
      <t>ソシキ</t>
    </rPh>
    <rPh sb="21" eb="23">
      <t>ジョウキョウ</t>
    </rPh>
    <phoneticPr fontId="34"/>
  </si>
  <si>
    <t>（平成27年度）</t>
    <rPh sb="1" eb="3">
      <t>ヘイセイ</t>
    </rPh>
    <rPh sb="5" eb="7">
      <t>ネンド</t>
    </rPh>
    <phoneticPr fontId="34"/>
  </si>
  <si>
    <t>子ども会</t>
    <rPh sb="0" eb="1">
      <t>コ</t>
    </rPh>
    <rPh sb="3" eb="4">
      <t>カイ</t>
    </rPh>
    <phoneticPr fontId="36"/>
  </si>
  <si>
    <t>ボーイスカウト</t>
    <phoneticPr fontId="36"/>
  </si>
  <si>
    <t>ガールスカウト</t>
    <phoneticPr fontId="36"/>
  </si>
  <si>
    <t>団体数</t>
    <rPh sb="0" eb="3">
      <t>ダンタイスウ</t>
    </rPh>
    <phoneticPr fontId="36"/>
  </si>
  <si>
    <t>小</t>
    <rPh sb="0" eb="1">
      <t>ショウ</t>
    </rPh>
    <phoneticPr fontId="36"/>
  </si>
  <si>
    <t>中</t>
    <rPh sb="0" eb="1">
      <t>チュウ</t>
    </rPh>
    <phoneticPr fontId="36"/>
  </si>
  <si>
    <t>高</t>
    <rPh sb="0" eb="1">
      <t>コウ</t>
    </rPh>
    <phoneticPr fontId="34"/>
  </si>
  <si>
    <t>補助金
決算額
(千円)</t>
    <rPh sb="0" eb="3">
      <t>ホジョキン</t>
    </rPh>
    <rPh sb="4" eb="6">
      <t>ケッサン</t>
    </rPh>
    <rPh sb="6" eb="7">
      <t>ガク</t>
    </rPh>
    <rPh sb="9" eb="11">
      <t>センエン</t>
    </rPh>
    <phoneticPr fontId="34"/>
  </si>
  <si>
    <t>高</t>
    <rPh sb="0" eb="1">
      <t>コウ</t>
    </rPh>
    <phoneticPr fontId="36"/>
  </si>
  <si>
    <t xml:space="preserve"> </t>
    <phoneticPr fontId="34"/>
  </si>
  <si>
    <t>　</t>
    <phoneticPr fontId="34"/>
  </si>
  <si>
    <t>合計</t>
    <phoneticPr fontId="34"/>
  </si>
  <si>
    <t>－</t>
  </si>
  <si>
    <t>　</t>
    <phoneticPr fontId="34"/>
  </si>
  <si>
    <t>４　市町地域青年団及び地域婦人会組織状況</t>
    <rPh sb="2" eb="4">
      <t>シチョウ</t>
    </rPh>
    <rPh sb="4" eb="6">
      <t>チイキ</t>
    </rPh>
    <rPh sb="6" eb="9">
      <t>セイネンダン</t>
    </rPh>
    <rPh sb="9" eb="10">
      <t>オヨ</t>
    </rPh>
    <rPh sb="11" eb="13">
      <t>チイキ</t>
    </rPh>
    <rPh sb="13" eb="16">
      <t>フジンカイ</t>
    </rPh>
    <rPh sb="16" eb="18">
      <t>ソシキ</t>
    </rPh>
    <rPh sb="18" eb="20">
      <t>ジョウキョウ</t>
    </rPh>
    <phoneticPr fontId="37"/>
  </si>
  <si>
    <t>市町名</t>
    <rPh sb="0" eb="2">
      <t>シチョウ</t>
    </rPh>
    <rPh sb="2" eb="3">
      <t>メイ</t>
    </rPh>
    <phoneticPr fontId="37"/>
  </si>
  <si>
    <t>地域青年団（平成28年5月1日現在）</t>
    <rPh sb="0" eb="1">
      <t>チ</t>
    </rPh>
    <rPh sb="1" eb="2">
      <t>イキ</t>
    </rPh>
    <rPh sb="2" eb="3">
      <t>アオ</t>
    </rPh>
    <rPh sb="3" eb="4">
      <t>トシ</t>
    </rPh>
    <rPh sb="4" eb="5">
      <t>ダン</t>
    </rPh>
    <rPh sb="6" eb="8">
      <t>ヘイセイ</t>
    </rPh>
    <rPh sb="10" eb="11">
      <t>ネン</t>
    </rPh>
    <rPh sb="12" eb="13">
      <t>ガツ</t>
    </rPh>
    <rPh sb="14" eb="15">
      <t>ヒ</t>
    </rPh>
    <rPh sb="15" eb="17">
      <t>ゲンザイ</t>
    </rPh>
    <phoneticPr fontId="37"/>
  </si>
  <si>
    <t>地域婦人会（平成27年度）</t>
    <rPh sb="0" eb="1">
      <t>チ</t>
    </rPh>
    <rPh sb="1" eb="2">
      <t>イキ</t>
    </rPh>
    <rPh sb="2" eb="3">
      <t>フ</t>
    </rPh>
    <rPh sb="3" eb="4">
      <t>ヒト</t>
    </rPh>
    <rPh sb="4" eb="5">
      <t>カイ</t>
    </rPh>
    <rPh sb="6" eb="8">
      <t>ヘイセイ</t>
    </rPh>
    <rPh sb="10" eb="12">
      <t>ネンド</t>
    </rPh>
    <phoneticPr fontId="37"/>
  </si>
  <si>
    <t>団体数</t>
    <rPh sb="0" eb="3">
      <t>ダンタイスウ</t>
    </rPh>
    <phoneticPr fontId="37"/>
  </si>
  <si>
    <t>成　員　数</t>
    <rPh sb="0" eb="1">
      <t>シゲル</t>
    </rPh>
    <rPh sb="2" eb="3">
      <t>イン</t>
    </rPh>
    <rPh sb="4" eb="5">
      <t>スウ</t>
    </rPh>
    <phoneticPr fontId="37"/>
  </si>
  <si>
    <t>補助金
決算額
（千円）</t>
    <rPh sb="0" eb="3">
      <t>ホジョキン</t>
    </rPh>
    <rPh sb="4" eb="6">
      <t>ケッサン</t>
    </rPh>
    <rPh sb="6" eb="7">
      <t>ガク</t>
    </rPh>
    <rPh sb="9" eb="11">
      <t>センエン</t>
    </rPh>
    <phoneticPr fontId="37"/>
  </si>
  <si>
    <t>単位数</t>
    <rPh sb="0" eb="3">
      <t>タンイスウ</t>
    </rPh>
    <phoneticPr fontId="37"/>
  </si>
  <si>
    <t>会員数</t>
    <rPh sb="0" eb="3">
      <t>カイインスウ</t>
    </rPh>
    <phoneticPr fontId="37"/>
  </si>
  <si>
    <t>補助金
決算額
（千円）</t>
    <rPh sb="0" eb="2">
      <t>ホジョ</t>
    </rPh>
    <rPh sb="2" eb="3">
      <t>キン</t>
    </rPh>
    <rPh sb="4" eb="6">
      <t>ケッサン</t>
    </rPh>
    <rPh sb="6" eb="7">
      <t>ガク</t>
    </rPh>
    <rPh sb="9" eb="11">
      <t>センエン</t>
    </rPh>
    <phoneticPr fontId="37"/>
  </si>
  <si>
    <t>男</t>
    <rPh sb="0" eb="1">
      <t>オトコ</t>
    </rPh>
    <phoneticPr fontId="37"/>
  </si>
  <si>
    <t>女</t>
    <rPh sb="0" eb="1">
      <t>オンナ</t>
    </rPh>
    <phoneticPr fontId="37"/>
  </si>
  <si>
    <t>計</t>
    <rPh sb="0" eb="1">
      <t>ケイ</t>
    </rPh>
    <phoneticPr fontId="37"/>
  </si>
  <si>
    <t xml:space="preserve"> </t>
    <phoneticPr fontId="34"/>
  </si>
  <si>
    <t>　</t>
    <phoneticPr fontId="34"/>
  </si>
  <si>
    <t xml:space="preserve"> </t>
    <phoneticPr fontId="34"/>
  </si>
  <si>
    <t>吉野ヶ里町</t>
    <rPh sb="0" eb="4">
      <t>ヨシノガリ</t>
    </rPh>
    <rPh sb="4" eb="5">
      <t>マチ</t>
    </rPh>
    <phoneticPr fontId="37"/>
  </si>
  <si>
    <t>有田町</t>
    <rPh sb="0" eb="2">
      <t>アリタ</t>
    </rPh>
    <rPh sb="2" eb="3">
      <t>マチ</t>
    </rPh>
    <phoneticPr fontId="37"/>
  </si>
  <si>
    <t>合　　　計</t>
    <rPh sb="0" eb="1">
      <t>ゴウ</t>
    </rPh>
    <rPh sb="4" eb="5">
      <t>ケイ</t>
    </rPh>
    <phoneticPr fontId="37"/>
  </si>
  <si>
    <t>－</t>
    <phoneticPr fontId="37"/>
  </si>
  <si>
    <t>（※伊万里市の地域婦人会は平成26年度までで解散）</t>
    <rPh sb="2" eb="6">
      <t>イマリシ</t>
    </rPh>
    <rPh sb="7" eb="9">
      <t>チイキ</t>
    </rPh>
    <rPh sb="9" eb="12">
      <t>フジンカイ</t>
    </rPh>
    <rPh sb="13" eb="15">
      <t>ヘイセイ</t>
    </rPh>
    <rPh sb="17" eb="19">
      <t>ネンド</t>
    </rPh>
    <rPh sb="22" eb="24">
      <t>カイサン</t>
    </rPh>
    <phoneticPr fontId="34"/>
  </si>
  <si>
    <t>県内PTAの変化</t>
    <rPh sb="0" eb="2">
      <t>ケンナイ</t>
    </rPh>
    <rPh sb="6" eb="8">
      <t>ヘンカ</t>
    </rPh>
    <phoneticPr fontId="34"/>
  </si>
  <si>
    <t>年度</t>
    <rPh sb="0" eb="2">
      <t>ネンド</t>
    </rPh>
    <phoneticPr fontId="34"/>
  </si>
  <si>
    <t>団体数</t>
    <rPh sb="0" eb="2">
      <t>ダンタイ</t>
    </rPh>
    <rPh sb="2" eb="3">
      <t>スウ</t>
    </rPh>
    <phoneticPr fontId="34"/>
  </si>
  <si>
    <t>会員数</t>
    <rPh sb="0" eb="3">
      <t>カイインスウ</t>
    </rPh>
    <phoneticPr fontId="34"/>
  </si>
  <si>
    <t>H16</t>
    <phoneticPr fontId="34"/>
  </si>
  <si>
    <t>H17</t>
  </si>
  <si>
    <t>H18</t>
  </si>
  <si>
    <t>H19</t>
  </si>
  <si>
    <t>H20</t>
  </si>
  <si>
    <t>H21</t>
  </si>
  <si>
    <t>H22</t>
  </si>
  <si>
    <t>H23</t>
  </si>
  <si>
    <t>H24</t>
  </si>
  <si>
    <t>H25</t>
  </si>
  <si>
    <t>H26</t>
  </si>
  <si>
    <t>H27</t>
  </si>
  <si>
    <t>H28</t>
  </si>
  <si>
    <t>H29</t>
  </si>
  <si>
    <t>H30</t>
  </si>
  <si>
    <t>H31</t>
  </si>
  <si>
    <t>H32</t>
  </si>
  <si>
    <t>H33</t>
  </si>
  <si>
    <t>H34</t>
  </si>
  <si>
    <t>H35</t>
  </si>
  <si>
    <t>H36</t>
  </si>
  <si>
    <t>H37</t>
  </si>
  <si>
    <t>H38</t>
  </si>
  <si>
    <t>H39</t>
  </si>
  <si>
    <t>H40</t>
  </si>
  <si>
    <t>県内子ども会の変化</t>
    <rPh sb="0" eb="2">
      <t>ケンナイ</t>
    </rPh>
    <rPh sb="7" eb="9">
      <t>ヘンカ</t>
    </rPh>
    <phoneticPr fontId="34"/>
  </si>
  <si>
    <t>県内BS・GSの変化</t>
    <rPh sb="0" eb="2">
      <t>ケンナイ</t>
    </rPh>
    <rPh sb="8" eb="10">
      <t>ヘンカ</t>
    </rPh>
    <phoneticPr fontId="34"/>
  </si>
  <si>
    <t>県内地域青年団の変化</t>
    <rPh sb="0" eb="2">
      <t>ケンナイ</t>
    </rPh>
    <rPh sb="8" eb="10">
      <t>ヘンカ</t>
    </rPh>
    <phoneticPr fontId="34"/>
  </si>
  <si>
    <t>県内地域婦人会の変化</t>
    <rPh sb="0" eb="2">
      <t>ケンナイ</t>
    </rPh>
    <rPh sb="4" eb="7">
      <t>フジンカイ</t>
    </rPh>
    <rPh sb="8" eb="10">
      <t>ヘンカ</t>
    </rPh>
    <phoneticPr fontId="34"/>
  </si>
  <si>
    <t>成員数</t>
    <rPh sb="0" eb="2">
      <t>セイイン</t>
    </rPh>
    <rPh sb="2" eb="3">
      <t>スウ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</si>
</sst>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b/>
      <sz val="18"/>
      <color theme="1"/>
      <name val="ＭＳ Ｐゴシック"/>
      <family val="3"/>
      <charset val="128"/>
    </font>
    <font>
      <b/>
      <sz val="16"/>
      <color theme="1"/>
      <name val="ＭＳ Ｐゴシック"/>
      <family val="3"/>
      <charset val="128"/>
    </font>
    <font>
      <sz val="6"/>
      <name val="ＭＳ Ｐゴシック"/>
      <family val="2"/>
      <charset val="128"/>
      <scheme val="minor"/>
    </font>
    <font>
      <sz val="10.5"/>
      <color theme="1"/>
      <name val="ＭＳ 明朝"/>
      <family val="1"/>
      <charset val="128"/>
    </font>
    <font>
      <b/>
      <sz val="16"/>
      <name val="ＭＳ Ｐゴシック"/>
      <family val="3"/>
      <charset val="128"/>
    </font>
    <font>
      <sz val="11"/>
      <name val="ＭＳ Ｐゴシック"/>
      <family val="2"/>
      <charset val="128"/>
      <scheme val="minor"/>
    </font>
    <font>
      <b/>
      <sz val="14"/>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sz val="8"/>
      <name val="ＭＳ 明朝"/>
      <family val="1"/>
      <charset val="128"/>
    </font>
    <font>
      <sz val="10"/>
      <name val="ＭＳ 明朝"/>
      <family val="1"/>
      <charset val="128"/>
    </font>
    <font>
      <sz val="9"/>
      <name val="ＭＳ 明朝"/>
      <family val="1"/>
      <charset val="128"/>
    </font>
    <font>
      <sz val="10.5"/>
      <name val="Century"/>
      <family val="1"/>
    </font>
    <font>
      <sz val="11"/>
      <name val="明朝"/>
      <family val="1"/>
      <charset val="128"/>
    </font>
    <font>
      <sz val="6"/>
      <name val="明朝"/>
      <family val="3"/>
      <charset val="128"/>
    </font>
    <font>
      <sz val="11"/>
      <name val="ＭＳ 明朝"/>
      <family val="1"/>
      <charset val="128"/>
    </font>
    <font>
      <sz val="6"/>
      <name val="ＭＳ Ｐ明朝"/>
      <family val="1"/>
      <charset val="128"/>
    </font>
    <font>
      <sz val="6"/>
      <name val="ＭＳ Ｐゴシック"/>
      <family val="3"/>
      <charset val="128"/>
    </font>
    <font>
      <sz val="14"/>
      <name val="ＭＳ 明朝"/>
      <family val="1"/>
      <charset val="128"/>
    </font>
    <font>
      <sz val="12"/>
      <name val="ＭＳ 明朝"/>
      <family val="1"/>
      <charset val="128"/>
    </font>
    <font>
      <b/>
      <sz val="16"/>
      <name val="ＭＳ Ｐゴシック"/>
      <family val="3"/>
      <charset val="128"/>
      <scheme val="minor"/>
    </font>
    <font>
      <b/>
      <sz val="16"/>
      <name val="ＭＳ 明朝"/>
      <family val="1"/>
      <charset val="128"/>
    </font>
    <font>
      <sz val="11"/>
      <name val="ＭＳ Ｐ明朝"/>
      <family val="1"/>
      <charset val="128"/>
    </font>
    <font>
      <sz val="11"/>
      <color rgb="FFFF0000"/>
      <name val="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top style="thin">
        <color indexed="64"/>
      </top>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xf numFmtId="38" fontId="33" fillId="0" borderId="0" applyFont="0" applyFill="0" applyBorder="0" applyAlignment="0" applyProtection="0"/>
    <xf numFmtId="0" fontId="33" fillId="0" borderId="0"/>
    <xf numFmtId="38" fontId="33" fillId="0" borderId="0" applyFont="0" applyFill="0" applyBorder="0" applyAlignment="0" applyProtection="0"/>
  </cellStyleXfs>
  <cellXfs count="221">
    <xf numFmtId="0" fontId="0" fillId="0" borderId="0" xfId="0">
      <alignment vertical="center"/>
    </xf>
    <xf numFmtId="0" fontId="19" fillId="0" borderId="0" xfId="0" applyFont="1" applyAlignment="1">
      <alignment horizontal="left" vertical="center"/>
    </xf>
    <xf numFmtId="0" fontId="18" fillId="0" borderId="0" xfId="0" applyFont="1" applyAlignment="1">
      <alignment horizontal="justify" vertical="center"/>
    </xf>
    <xf numFmtId="0" fontId="0" fillId="0" borderId="0" xfId="0">
      <alignment vertical="center"/>
    </xf>
    <xf numFmtId="0" fontId="0" fillId="0" borderId="0" xfId="0" applyAlignment="1">
      <alignment horizontal="left" vertical="center"/>
    </xf>
    <xf numFmtId="0" fontId="22" fillId="0" borderId="10" xfId="0" applyFont="1" applyBorder="1" applyAlignment="1">
      <alignment horizontal="center" vertical="center" wrapText="1"/>
    </xf>
    <xf numFmtId="0" fontId="22" fillId="0" borderId="10" xfId="0" applyNumberFormat="1" applyFont="1" applyBorder="1" applyAlignment="1">
      <alignment horizontal="justify" vertical="center" wrapText="1"/>
    </xf>
    <xf numFmtId="0" fontId="22" fillId="0" borderId="10" xfId="0" applyNumberFormat="1" applyFont="1" applyBorder="1" applyAlignment="1">
      <alignment horizontal="left" vertical="center" wrapText="1"/>
    </xf>
    <xf numFmtId="0" fontId="24" fillId="0" borderId="0" xfId="0" applyFont="1">
      <alignment vertical="center"/>
    </xf>
    <xf numFmtId="0" fontId="28" fillId="0" borderId="12" xfId="0" applyFont="1" applyBorder="1" applyAlignment="1">
      <alignment horizontal="center" vertical="top" wrapText="1"/>
    </xf>
    <xf numFmtId="0" fontId="28"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0" xfId="0" applyFont="1" applyBorder="1" applyAlignment="1">
      <alignment horizontal="justify" vertical="center" wrapText="1"/>
    </xf>
    <xf numFmtId="0" fontId="30" fillId="0" borderId="10" xfId="0" applyFont="1" applyBorder="1" applyAlignment="1">
      <alignment horizontal="right" vertical="center" wrapText="1"/>
    </xf>
    <xf numFmtId="3" fontId="30" fillId="0" borderId="10" xfId="0" applyNumberFormat="1" applyFont="1" applyBorder="1" applyAlignment="1">
      <alignment horizontal="center" vertical="center" wrapText="1"/>
    </xf>
    <xf numFmtId="3" fontId="30" fillId="0" borderId="10" xfId="0" applyNumberFormat="1" applyFont="1" applyBorder="1" applyAlignment="1">
      <alignment horizontal="right" vertical="center" wrapText="1"/>
    </xf>
    <xf numFmtId="0" fontId="30" fillId="0" borderId="0" xfId="0" applyFont="1" applyAlignment="1">
      <alignment horizontal="justify" vertical="center"/>
    </xf>
    <xf numFmtId="0" fontId="30" fillId="0" borderId="10" xfId="0" applyFont="1" applyBorder="1" applyAlignment="1">
      <alignment horizontal="justify" vertical="center" wrapText="1"/>
    </xf>
    <xf numFmtId="0" fontId="24" fillId="0" borderId="0" xfId="0" applyFont="1" applyAlignment="1">
      <alignment horizontal="left" vertical="center"/>
    </xf>
    <xf numFmtId="0" fontId="30" fillId="0" borderId="10" xfId="0" applyFont="1" applyBorder="1" applyAlignment="1">
      <alignment vertical="center" wrapText="1"/>
    </xf>
    <xf numFmtId="0" fontId="32" fillId="0" borderId="0" xfId="0" applyFont="1" applyAlignment="1">
      <alignment horizontal="justify" vertical="center"/>
    </xf>
    <xf numFmtId="0" fontId="25" fillId="0" borderId="0" xfId="42" applyFont="1" applyFill="1" applyAlignment="1">
      <alignment vertical="center"/>
    </xf>
    <xf numFmtId="38" fontId="35" fillId="0" borderId="0" xfId="43" applyFont="1" applyFill="1" applyAlignment="1">
      <alignment vertical="center"/>
    </xf>
    <xf numFmtId="0" fontId="33" fillId="0" borderId="0" xfId="42" applyFont="1" applyFill="1"/>
    <xf numFmtId="0" fontId="35" fillId="0" borderId="0" xfId="42" applyFont="1" applyFill="1" applyAlignment="1">
      <alignment horizontal="distributed" vertical="center"/>
    </xf>
    <xf numFmtId="38" fontId="35" fillId="0" borderId="14" xfId="43" applyFont="1" applyFill="1" applyBorder="1" applyAlignment="1">
      <alignment vertical="center"/>
    </xf>
    <xf numFmtId="38" fontId="35" fillId="0" borderId="14" xfId="43" applyFont="1" applyFill="1" applyBorder="1" applyAlignment="1">
      <alignment horizontal="right" vertical="center"/>
    </xf>
    <xf numFmtId="38" fontId="35" fillId="0" borderId="21" xfId="43" applyFont="1" applyFill="1" applyBorder="1" applyAlignment="1">
      <alignment horizontal="center" vertical="center"/>
    </xf>
    <xf numFmtId="38" fontId="35" fillId="0" borderId="22" xfId="43" applyFont="1" applyFill="1" applyBorder="1" applyAlignment="1">
      <alignment horizontal="center" vertical="center"/>
    </xf>
    <xf numFmtId="38" fontId="35" fillId="0" borderId="20" xfId="43" applyFont="1" applyFill="1" applyBorder="1" applyAlignment="1">
      <alignment horizontal="center" vertical="center"/>
    </xf>
    <xf numFmtId="38" fontId="35" fillId="0" borderId="23" xfId="43" applyFont="1" applyFill="1" applyBorder="1" applyAlignment="1">
      <alignment horizontal="center" vertical="center"/>
    </xf>
    <xf numFmtId="0" fontId="35" fillId="0" borderId="20" xfId="42" applyFont="1" applyFill="1" applyBorder="1" applyAlignment="1">
      <alignment horizontal="distributed" vertical="distributed"/>
    </xf>
    <xf numFmtId="38" fontId="38" fillId="0" borderId="21" xfId="43" applyFont="1" applyFill="1" applyBorder="1" applyAlignment="1">
      <alignment horizontal="right" vertical="center"/>
    </xf>
    <xf numFmtId="38" fontId="38" fillId="0" borderId="22" xfId="43" applyFont="1" applyFill="1" applyBorder="1" applyAlignment="1">
      <alignment horizontal="right" vertical="center"/>
    </xf>
    <xf numFmtId="38" fontId="38" fillId="0" borderId="20" xfId="43" applyFont="1" applyFill="1" applyBorder="1" applyAlignment="1">
      <alignment horizontal="right" vertical="center"/>
    </xf>
    <xf numFmtId="38" fontId="38" fillId="0" borderId="23" xfId="43" applyFont="1" applyFill="1" applyBorder="1" applyAlignment="1">
      <alignment horizontal="right" vertical="center"/>
    </xf>
    <xf numFmtId="38" fontId="38" fillId="0" borderId="24" xfId="43" applyFont="1" applyFill="1" applyBorder="1" applyAlignment="1">
      <alignment horizontal="right" vertical="center"/>
    </xf>
    <xf numFmtId="38" fontId="33" fillId="0" borderId="0" xfId="42" applyNumberFormat="1" applyFont="1" applyFill="1"/>
    <xf numFmtId="0" fontId="35" fillId="0" borderId="20" xfId="44" applyFont="1" applyFill="1" applyBorder="1" applyAlignment="1">
      <alignment horizontal="distributed" vertical="distributed"/>
    </xf>
    <xf numFmtId="38" fontId="38" fillId="0" borderId="21" xfId="45" applyFont="1" applyFill="1" applyBorder="1" applyAlignment="1">
      <alignment horizontal="right" vertical="center"/>
    </xf>
    <xf numFmtId="38" fontId="38" fillId="0" borderId="22" xfId="45" applyFont="1" applyFill="1" applyBorder="1" applyAlignment="1">
      <alignment horizontal="right" vertical="center"/>
    </xf>
    <xf numFmtId="38" fontId="38" fillId="0" borderId="20" xfId="45" applyFont="1" applyFill="1" applyBorder="1" applyAlignment="1">
      <alignment horizontal="right" vertical="center"/>
    </xf>
    <xf numFmtId="38" fontId="38" fillId="0" borderId="23" xfId="45" applyFont="1" applyFill="1" applyBorder="1" applyAlignment="1">
      <alignment horizontal="right" vertical="center"/>
    </xf>
    <xf numFmtId="38" fontId="38" fillId="0" borderId="24" xfId="45" applyFont="1" applyFill="1" applyBorder="1" applyAlignment="1">
      <alignment horizontal="right" vertical="center"/>
    </xf>
    <xf numFmtId="0" fontId="30" fillId="0" borderId="20" xfId="42" applyFont="1" applyFill="1" applyBorder="1" applyAlignment="1">
      <alignment horizontal="distributed" vertical="distributed"/>
    </xf>
    <xf numFmtId="0" fontId="35" fillId="0" borderId="25" xfId="42" applyFont="1" applyFill="1" applyBorder="1" applyAlignment="1">
      <alignment horizontal="distributed" vertical="center"/>
    </xf>
    <xf numFmtId="38" fontId="38" fillId="0" borderId="26" xfId="43" applyFont="1" applyFill="1" applyBorder="1" applyAlignment="1">
      <alignment horizontal="right" vertical="center"/>
    </xf>
    <xf numFmtId="38" fontId="38" fillId="0" borderId="27" xfId="43" applyFont="1" applyFill="1" applyBorder="1" applyAlignment="1">
      <alignment horizontal="right" vertical="center"/>
    </xf>
    <xf numFmtId="38" fontId="38" fillId="0" borderId="25" xfId="43" applyFont="1" applyFill="1" applyBorder="1" applyAlignment="1">
      <alignment horizontal="right" vertical="center"/>
    </xf>
    <xf numFmtId="38" fontId="38" fillId="0" borderId="28" xfId="43" applyFont="1" applyFill="1" applyBorder="1" applyAlignment="1">
      <alignment horizontal="right" vertical="center"/>
    </xf>
    <xf numFmtId="38" fontId="38" fillId="0" borderId="29" xfId="43" applyFont="1" applyFill="1" applyBorder="1" applyAlignment="1">
      <alignment horizontal="right" vertical="center"/>
    </xf>
    <xf numFmtId="0" fontId="35" fillId="0" borderId="30" xfId="42" applyFont="1" applyFill="1" applyBorder="1" applyAlignment="1">
      <alignment horizontal="distributed" vertical="center" justifyLastLine="1"/>
    </xf>
    <xf numFmtId="38" fontId="38" fillId="0" borderId="31" xfId="43" applyFont="1" applyFill="1" applyBorder="1" applyAlignment="1">
      <alignment horizontal="right" vertical="center"/>
    </xf>
    <xf numFmtId="38" fontId="38" fillId="0" borderId="32" xfId="43" applyFont="1" applyFill="1" applyBorder="1" applyAlignment="1">
      <alignment horizontal="right" vertical="center"/>
    </xf>
    <xf numFmtId="38" fontId="38" fillId="0" borderId="30" xfId="43" applyFont="1" applyFill="1" applyBorder="1" applyAlignment="1">
      <alignment horizontal="right" vertical="center"/>
    </xf>
    <xf numFmtId="38" fontId="38" fillId="0" borderId="33" xfId="43" applyFont="1" applyFill="1" applyBorder="1" applyAlignment="1">
      <alignment horizontal="right" vertical="center"/>
    </xf>
    <xf numFmtId="0" fontId="38" fillId="0" borderId="34" xfId="42" applyFont="1" applyFill="1" applyBorder="1" applyAlignment="1">
      <alignment horizontal="center" vertical="center"/>
    </xf>
    <xf numFmtId="0" fontId="35" fillId="0" borderId="0" xfId="42" applyFont="1" applyFill="1" applyBorder="1" applyAlignment="1">
      <alignment horizontal="distributed" vertical="center" justifyLastLine="1"/>
    </xf>
    <xf numFmtId="38" fontId="38" fillId="0" borderId="0" xfId="43" applyFont="1" applyFill="1" applyBorder="1" applyAlignment="1">
      <alignment horizontal="right" vertical="center"/>
    </xf>
    <xf numFmtId="0" fontId="38" fillId="0" borderId="0" xfId="42" applyFont="1" applyFill="1" applyBorder="1" applyAlignment="1">
      <alignment horizontal="center" vertical="center"/>
    </xf>
    <xf numFmtId="38" fontId="35" fillId="0" borderId="0" xfId="43" applyFont="1" applyFill="1" applyBorder="1" applyAlignment="1">
      <alignment vertical="center"/>
    </xf>
    <xf numFmtId="38" fontId="23" fillId="0" borderId="0" xfId="43" applyFont="1" applyFill="1" applyAlignment="1">
      <alignment vertical="center"/>
    </xf>
    <xf numFmtId="38" fontId="35" fillId="0" borderId="0" xfId="43" applyFont="1" applyFill="1" applyAlignment="1">
      <alignment horizontal="right"/>
    </xf>
    <xf numFmtId="38" fontId="35" fillId="0" borderId="0" xfId="43" applyFont="1" applyFill="1"/>
    <xf numFmtId="38" fontId="35" fillId="0" borderId="36" xfId="43" applyFont="1" applyFill="1" applyBorder="1" applyAlignment="1">
      <alignment horizontal="center" vertical="center" textRotation="255"/>
    </xf>
    <xf numFmtId="38" fontId="35" fillId="0" borderId="36" xfId="43" applyFont="1" applyFill="1" applyBorder="1" applyAlignment="1">
      <alignment horizontal="center" vertical="center"/>
    </xf>
    <xf numFmtId="38" fontId="35" fillId="0" borderId="39" xfId="43" applyFont="1" applyFill="1" applyBorder="1" applyAlignment="1">
      <alignment horizontal="center" vertical="center" textRotation="255"/>
    </xf>
    <xf numFmtId="38" fontId="35" fillId="0" borderId="40" xfId="43" applyFont="1" applyFill="1" applyBorder="1" applyAlignment="1">
      <alignment horizontal="center" vertical="center" textRotation="255"/>
    </xf>
    <xf numFmtId="38" fontId="30" fillId="0" borderId="41" xfId="43" applyFont="1" applyFill="1" applyBorder="1" applyAlignment="1">
      <alignment horizontal="center" vertical="center" wrapText="1"/>
    </xf>
    <xf numFmtId="38" fontId="35" fillId="0" borderId="42" xfId="43" applyFont="1" applyFill="1" applyBorder="1" applyAlignment="1">
      <alignment horizontal="distributed" vertical="center"/>
    </xf>
    <xf numFmtId="38" fontId="39" fillId="0" borderId="21" xfId="43" applyFont="1" applyFill="1" applyBorder="1" applyAlignment="1">
      <alignment horizontal="right" vertical="center"/>
    </xf>
    <xf numFmtId="38" fontId="39" fillId="0" borderId="20" xfId="43" applyFont="1" applyFill="1" applyBorder="1" applyAlignment="1">
      <alignment horizontal="right" vertical="center"/>
    </xf>
    <xf numFmtId="38" fontId="39" fillId="0" borderId="43" xfId="43" applyFont="1" applyFill="1" applyBorder="1" applyAlignment="1">
      <alignment horizontal="right" vertical="center"/>
    </xf>
    <xf numFmtId="38" fontId="39" fillId="0" borderId="23" xfId="43" applyFont="1" applyFill="1" applyBorder="1" applyAlignment="1">
      <alignment horizontal="right" vertical="center"/>
    </xf>
    <xf numFmtId="38" fontId="39" fillId="0" borderId="21" xfId="43" applyFont="1" applyFill="1" applyBorder="1" applyAlignment="1">
      <alignment vertical="center"/>
    </xf>
    <xf numFmtId="38" fontId="39" fillId="0" borderId="44" xfId="43" applyFont="1" applyFill="1" applyBorder="1" applyAlignment="1">
      <alignment vertical="center"/>
    </xf>
    <xf numFmtId="38" fontId="35" fillId="0" borderId="42" xfId="45" applyFont="1" applyFill="1" applyBorder="1" applyAlignment="1">
      <alignment horizontal="distributed" vertical="center"/>
    </xf>
    <xf numFmtId="38" fontId="39" fillId="0" borderId="21" xfId="45" applyFont="1" applyFill="1" applyBorder="1" applyAlignment="1">
      <alignment horizontal="right" vertical="center"/>
    </xf>
    <xf numFmtId="38" fontId="39" fillId="0" borderId="43" xfId="45" applyFont="1" applyFill="1" applyBorder="1" applyAlignment="1">
      <alignment horizontal="right" vertical="center"/>
    </xf>
    <xf numFmtId="38" fontId="39" fillId="0" borderId="20" xfId="45" applyFont="1" applyFill="1" applyBorder="1" applyAlignment="1">
      <alignment horizontal="right" vertical="center"/>
    </xf>
    <xf numFmtId="38" fontId="39" fillId="0" borderId="23" xfId="45" applyFont="1" applyFill="1" applyBorder="1" applyAlignment="1">
      <alignment horizontal="right" vertical="center"/>
    </xf>
    <xf numFmtId="38" fontId="35" fillId="0" borderId="45" xfId="43" applyFont="1" applyFill="1" applyBorder="1" applyAlignment="1">
      <alignment horizontal="distributed" vertical="center"/>
    </xf>
    <xf numFmtId="38" fontId="39" fillId="0" borderId="26" xfId="43" applyFont="1" applyFill="1" applyBorder="1" applyAlignment="1">
      <alignment horizontal="right" vertical="center"/>
    </xf>
    <xf numFmtId="38" fontId="39" fillId="0" borderId="25" xfId="43" applyFont="1" applyFill="1" applyBorder="1" applyAlignment="1">
      <alignment horizontal="right" vertical="center"/>
    </xf>
    <xf numFmtId="38" fontId="39" fillId="0" borderId="46" xfId="43" applyFont="1" applyFill="1" applyBorder="1" applyAlignment="1">
      <alignment horizontal="right" vertical="center"/>
    </xf>
    <xf numFmtId="38" fontId="39" fillId="0" borderId="28" xfId="43" applyFont="1" applyFill="1" applyBorder="1" applyAlignment="1">
      <alignment horizontal="right" vertical="center"/>
    </xf>
    <xf numFmtId="38" fontId="35" fillId="0" borderId="47" xfId="43" applyFont="1" applyFill="1" applyBorder="1" applyAlignment="1">
      <alignment vertical="center"/>
    </xf>
    <xf numFmtId="38" fontId="39" fillId="0" borderId="48" xfId="43" applyFont="1" applyFill="1" applyBorder="1" applyAlignment="1">
      <alignment vertical="center"/>
    </xf>
    <xf numFmtId="38" fontId="39" fillId="0" borderId="48" xfId="43" applyFont="1" applyFill="1" applyBorder="1" applyAlignment="1">
      <alignment horizontal="right" vertical="center"/>
    </xf>
    <xf numFmtId="38" fontId="39" fillId="0" borderId="47" xfId="43" applyFont="1" applyFill="1" applyBorder="1" applyAlignment="1">
      <alignment vertical="center"/>
    </xf>
    <xf numFmtId="38" fontId="39" fillId="0" borderId="51" xfId="43" applyFont="1" applyFill="1" applyBorder="1" applyAlignment="1">
      <alignment vertical="center"/>
    </xf>
    <xf numFmtId="38" fontId="35" fillId="0" borderId="52" xfId="43" applyFont="1" applyFill="1" applyBorder="1" applyAlignment="1">
      <alignment horizontal="distributed" vertical="center"/>
    </xf>
    <xf numFmtId="38" fontId="39" fillId="0" borderId="53" xfId="43" applyFont="1" applyFill="1" applyBorder="1" applyAlignment="1">
      <alignment vertical="center"/>
    </xf>
    <xf numFmtId="38" fontId="39" fillId="0" borderId="52" xfId="43" applyFont="1" applyFill="1" applyBorder="1" applyAlignment="1">
      <alignment vertical="center"/>
    </xf>
    <xf numFmtId="38" fontId="39" fillId="0" borderId="57" xfId="43" applyFont="1" applyFill="1" applyBorder="1" applyAlignment="1">
      <alignment horizontal="center" vertical="center"/>
    </xf>
    <xf numFmtId="38" fontId="39" fillId="0" borderId="58" xfId="43" applyFont="1" applyFill="1" applyBorder="1" applyAlignment="1">
      <alignment vertical="center"/>
    </xf>
    <xf numFmtId="38" fontId="40" fillId="0" borderId="0" xfId="43" applyFont="1" applyFill="1"/>
    <xf numFmtId="38" fontId="41" fillId="0" borderId="0" xfId="43" applyFont="1" applyFill="1"/>
    <xf numFmtId="38" fontId="27" fillId="0" borderId="0" xfId="43" applyFont="1" applyFill="1"/>
    <xf numFmtId="38" fontId="35" fillId="0" borderId="0" xfId="43" applyFont="1" applyFill="1" applyBorder="1"/>
    <xf numFmtId="38" fontId="27" fillId="0" borderId="0" xfId="43" applyFont="1" applyFill="1" applyBorder="1" applyAlignment="1">
      <alignment horizontal="center" vertical="center"/>
    </xf>
    <xf numFmtId="38" fontId="27" fillId="0" borderId="0" xfId="43" applyFont="1" applyFill="1" applyBorder="1" applyAlignment="1">
      <alignment vertical="center"/>
    </xf>
    <xf numFmtId="38" fontId="39" fillId="0" borderId="0" xfId="43" applyFont="1" applyFill="1"/>
    <xf numFmtId="38" fontId="38" fillId="0" borderId="0" xfId="43" applyFont="1" applyFill="1"/>
    <xf numFmtId="38" fontId="35" fillId="0" borderId="0" xfId="43" applyFont="1" applyFill="1" applyBorder="1" applyAlignment="1">
      <alignment vertical="center" wrapText="1"/>
    </xf>
    <xf numFmtId="38" fontId="27" fillId="0" borderId="0" xfId="43" applyFont="1" applyFill="1" applyBorder="1"/>
    <xf numFmtId="38" fontId="27" fillId="0" borderId="0" xfId="43" applyFont="1" applyFill="1" applyBorder="1" applyAlignment="1"/>
    <xf numFmtId="38" fontId="29" fillId="0" borderId="0" xfId="43" applyFont="1" applyFill="1" applyBorder="1" applyAlignment="1">
      <alignment vertical="center"/>
    </xf>
    <xf numFmtId="38" fontId="31" fillId="0" borderId="0" xfId="43" applyFont="1" applyFill="1" applyBorder="1" applyAlignment="1">
      <alignment horizontal="center" vertical="center"/>
    </xf>
    <xf numFmtId="38" fontId="31" fillId="0" borderId="0" xfId="43" applyFont="1" applyFill="1" applyBorder="1" applyAlignment="1">
      <alignment vertical="center"/>
    </xf>
    <xf numFmtId="38" fontId="31" fillId="0" borderId="0" xfId="43" applyFont="1" applyFill="1" applyBorder="1" applyAlignment="1">
      <alignment horizontal="right" vertical="center"/>
    </xf>
    <xf numFmtId="38" fontId="42" fillId="0" borderId="0" xfId="43" applyFont="1" applyFill="1"/>
    <xf numFmtId="38" fontId="35" fillId="0" borderId="0" xfId="43" applyFont="1" applyFill="1" applyAlignment="1">
      <alignment horizontal="center" vertical="center"/>
    </xf>
    <xf numFmtId="0" fontId="33" fillId="0" borderId="0" xfId="42"/>
    <xf numFmtId="0" fontId="33" fillId="0" borderId="10" xfId="42" applyBorder="1"/>
    <xf numFmtId="0" fontId="33" fillId="0" borderId="10" xfId="42" applyFont="1" applyFill="1" applyBorder="1"/>
    <xf numFmtId="0" fontId="43" fillId="0" borderId="10" xfId="42" applyFont="1" applyFill="1" applyBorder="1"/>
    <xf numFmtId="0" fontId="33" fillId="33" borderId="10" xfId="42" applyFill="1" applyBorder="1"/>
    <xf numFmtId="0" fontId="33" fillId="33" borderId="10" xfId="42" applyFont="1" applyFill="1" applyBorder="1"/>
    <xf numFmtId="0" fontId="33" fillId="0" borderId="10" xfId="42" applyFill="1" applyBorder="1"/>
    <xf numFmtId="0" fontId="43" fillId="33" borderId="10" xfId="42" applyFont="1" applyFill="1" applyBorder="1"/>
    <xf numFmtId="0" fontId="20" fillId="0" borderId="0" xfId="0" applyFont="1" applyAlignment="1">
      <alignment horizontal="justify" vertical="center" wrapText="1"/>
    </xf>
    <xf numFmtId="0" fontId="0" fillId="0" borderId="0" xfId="0">
      <alignment vertical="center"/>
    </xf>
    <xf numFmtId="0" fontId="30" fillId="0" borderId="10" xfId="0" applyFont="1" applyBorder="1" applyAlignment="1">
      <alignment horizontal="left" vertical="center" wrapText="1"/>
    </xf>
    <xf numFmtId="0" fontId="31" fillId="0" borderId="10" xfId="0" applyFont="1" applyBorder="1" applyAlignment="1">
      <alignment horizontal="left" vertical="center" wrapText="1"/>
    </xf>
    <xf numFmtId="0" fontId="30" fillId="0" borderId="10" xfId="0" applyFont="1" applyBorder="1" applyAlignment="1">
      <alignment horizontal="center" vertical="center" wrapText="1"/>
    </xf>
    <xf numFmtId="0" fontId="25" fillId="0" borderId="0" xfId="0" applyFont="1" applyAlignment="1">
      <alignment horizontal="justify" vertical="center" wrapText="1"/>
    </xf>
    <xf numFmtId="0" fontId="27" fillId="0" borderId="0" xfId="0" applyFont="1">
      <alignment vertical="center"/>
    </xf>
    <xf numFmtId="0" fontId="23" fillId="0" borderId="0" xfId="0" applyFont="1" applyAlignment="1">
      <alignment horizontal="justify" vertical="center" wrapText="1"/>
    </xf>
    <xf numFmtId="0" fontId="24" fillId="0" borderId="0" xfId="0" applyFont="1">
      <alignment vertical="center"/>
    </xf>
    <xf numFmtId="0" fontId="28" fillId="0" borderId="10" xfId="0" applyFont="1" applyBorder="1" applyAlignment="1">
      <alignment horizontal="center" vertical="center" wrapText="1"/>
    </xf>
    <xf numFmtId="0" fontId="28" fillId="0" borderId="10" xfId="0" applyFont="1" applyBorder="1" applyAlignment="1">
      <alignment horizontal="center" vertical="top" wrapText="1"/>
    </xf>
    <xf numFmtId="0" fontId="28" fillId="0" borderId="11" xfId="0" applyFont="1" applyBorder="1" applyAlignment="1">
      <alignment horizontal="center" vertical="top" wrapText="1"/>
    </xf>
    <xf numFmtId="0" fontId="30" fillId="0" borderId="0" xfId="0" applyFont="1" applyAlignment="1">
      <alignment horizontal="justify" vertical="center" wrapText="1"/>
    </xf>
    <xf numFmtId="0" fontId="35" fillId="0" borderId="15" xfId="42" applyFont="1" applyFill="1" applyBorder="1" applyAlignment="1">
      <alignment horizontal="distributed" vertical="center" justifyLastLine="1"/>
    </xf>
    <xf numFmtId="0" fontId="35" fillId="0" borderId="20" xfId="42" applyFont="1" applyFill="1" applyBorder="1" applyAlignment="1">
      <alignment horizontal="distributed" vertical="center" justifyLastLine="1"/>
    </xf>
    <xf numFmtId="38" fontId="35" fillId="0" borderId="16" xfId="43" applyFont="1" applyFill="1" applyBorder="1" applyAlignment="1">
      <alignment horizontal="distributed" vertical="center" justifyLastLine="1"/>
    </xf>
    <xf numFmtId="0" fontId="35" fillId="0" borderId="16" xfId="42" applyFont="1" applyFill="1" applyBorder="1" applyAlignment="1">
      <alignment horizontal="distributed" vertical="center" justifyLastLine="1"/>
    </xf>
    <xf numFmtId="0" fontId="35" fillId="0" borderId="17" xfId="42" applyFont="1" applyFill="1" applyBorder="1" applyAlignment="1">
      <alignment horizontal="distributed" vertical="center" justifyLastLine="1"/>
    </xf>
    <xf numFmtId="38" fontId="35" fillId="0" borderId="15" xfId="43" applyFont="1" applyFill="1" applyBorder="1" applyAlignment="1">
      <alignment horizontal="distributed" vertical="center" justifyLastLine="1"/>
    </xf>
    <xf numFmtId="0" fontId="35" fillId="0" borderId="18" xfId="42" applyFont="1" applyFill="1" applyBorder="1" applyAlignment="1">
      <alignment horizontal="distributed" vertical="center" justifyLastLine="1"/>
    </xf>
    <xf numFmtId="38" fontId="35" fillId="0" borderId="19" xfId="43" applyFont="1" applyFill="1" applyBorder="1" applyAlignment="1">
      <alignment horizontal="center" vertical="center" wrapText="1"/>
    </xf>
    <xf numFmtId="38" fontId="35" fillId="0" borderId="24" xfId="43" applyFont="1" applyFill="1" applyBorder="1" applyAlignment="1">
      <alignment horizontal="center" vertical="center" wrapText="1"/>
    </xf>
    <xf numFmtId="38" fontId="39" fillId="0" borderId="27" xfId="43" applyFont="1" applyFill="1" applyBorder="1" applyAlignment="1">
      <alignment horizontal="center" vertical="center"/>
    </xf>
    <xf numFmtId="38" fontId="39" fillId="0" borderId="54" xfId="43" applyFont="1" applyFill="1" applyBorder="1" applyAlignment="1">
      <alignment horizontal="center" vertical="center"/>
    </xf>
    <xf numFmtId="38" fontId="39" fillId="0" borderId="46" xfId="43" applyFont="1" applyFill="1" applyBorder="1" applyAlignment="1">
      <alignment horizontal="center" vertical="center"/>
    </xf>
    <xf numFmtId="38" fontId="39" fillId="0" borderId="55" xfId="43" applyFont="1" applyFill="1" applyBorder="1" applyAlignment="1">
      <alignment horizontal="center" vertical="center"/>
    </xf>
    <xf numFmtId="38" fontId="39" fillId="0" borderId="56" xfId="43" applyFont="1" applyFill="1" applyBorder="1" applyAlignment="1">
      <alignment horizontal="center" vertical="center"/>
    </xf>
    <xf numFmtId="38" fontId="39" fillId="0" borderId="22" xfId="43" applyFont="1" applyFill="1" applyBorder="1" applyAlignment="1">
      <alignment horizontal="right" vertical="center"/>
    </xf>
    <xf numFmtId="38" fontId="39" fillId="0" borderId="24" xfId="43" applyFont="1" applyFill="1" applyBorder="1" applyAlignment="1">
      <alignment horizontal="right" vertical="center"/>
    </xf>
    <xf numFmtId="38" fontId="39" fillId="0" borderId="27" xfId="43" applyFont="1" applyFill="1" applyBorder="1" applyAlignment="1">
      <alignment horizontal="right" vertical="center"/>
    </xf>
    <xf numFmtId="38" fontId="39" fillId="0" borderId="29" xfId="43" applyFont="1" applyFill="1" applyBorder="1" applyAlignment="1">
      <alignment horizontal="right" vertical="center"/>
    </xf>
    <xf numFmtId="38" fontId="39" fillId="0" borderId="26" xfId="43" applyFont="1" applyFill="1" applyBorder="1" applyAlignment="1">
      <alignment horizontal="right" vertical="center"/>
    </xf>
    <xf numFmtId="38" fontId="39" fillId="0" borderId="28" xfId="43" applyFont="1" applyFill="1" applyBorder="1" applyAlignment="1">
      <alignment horizontal="right" vertical="center"/>
    </xf>
    <xf numFmtId="38" fontId="39" fillId="0" borderId="49" xfId="43" applyFont="1" applyFill="1" applyBorder="1" applyAlignment="1">
      <alignment horizontal="center" vertical="center"/>
    </xf>
    <xf numFmtId="38" fontId="39" fillId="0" borderId="50" xfId="43" applyFont="1" applyFill="1" applyBorder="1" applyAlignment="1">
      <alignment horizontal="center" vertical="center"/>
    </xf>
    <xf numFmtId="38" fontId="39" fillId="0" borderId="21" xfId="43" applyFont="1" applyFill="1" applyBorder="1" applyAlignment="1">
      <alignment horizontal="right" vertical="center"/>
    </xf>
    <xf numFmtId="0" fontId="33" fillId="0" borderId="24" xfId="42" applyFont="1" applyFill="1" applyBorder="1" applyAlignment="1">
      <alignment horizontal="right" vertical="center"/>
    </xf>
    <xf numFmtId="38" fontId="39" fillId="0" borderId="22" xfId="45" applyFont="1" applyFill="1" applyBorder="1" applyAlignment="1">
      <alignment horizontal="right" vertical="center"/>
    </xf>
    <xf numFmtId="38" fontId="39" fillId="0" borderId="24" xfId="45" applyFont="1" applyFill="1" applyBorder="1" applyAlignment="1">
      <alignment horizontal="right" vertical="center"/>
    </xf>
    <xf numFmtId="38" fontId="35" fillId="0" borderId="15" xfId="43" applyFont="1" applyFill="1" applyBorder="1" applyAlignment="1">
      <alignment horizontal="center" vertical="center" wrapText="1"/>
    </xf>
    <xf numFmtId="38" fontId="35" fillId="0" borderId="20" xfId="43" applyFont="1" applyFill="1" applyBorder="1" applyAlignment="1">
      <alignment horizontal="center" vertical="center" wrapText="1"/>
    </xf>
    <xf numFmtId="38" fontId="35" fillId="0" borderId="16" xfId="43" applyFont="1" applyFill="1" applyBorder="1" applyAlignment="1">
      <alignment horizontal="center" vertical="center"/>
    </xf>
    <xf numFmtId="38" fontId="35" fillId="0" borderId="17" xfId="43" applyFont="1" applyFill="1" applyBorder="1" applyAlignment="1">
      <alignment horizontal="center" vertical="center"/>
    </xf>
    <xf numFmtId="38" fontId="35" fillId="0" borderId="15" xfId="43" applyFont="1" applyFill="1" applyBorder="1" applyAlignment="1">
      <alignment horizontal="center" vertical="center"/>
    </xf>
    <xf numFmtId="38" fontId="35" fillId="0" borderId="18" xfId="43" applyFont="1" applyFill="1" applyBorder="1" applyAlignment="1">
      <alignment horizontal="center" vertical="center"/>
    </xf>
    <xf numFmtId="38" fontId="35" fillId="0" borderId="35" xfId="43" applyFont="1" applyFill="1" applyBorder="1" applyAlignment="1">
      <alignment horizontal="center" vertical="center"/>
    </xf>
    <xf numFmtId="38" fontId="35" fillId="0" borderId="37" xfId="43" applyFont="1" applyFill="1" applyBorder="1" applyAlignment="1">
      <alignment horizontal="center" vertical="center" wrapText="1"/>
    </xf>
    <xf numFmtId="38" fontId="35" fillId="0" borderId="38" xfId="43" applyFont="1" applyFill="1" applyBorder="1" applyAlignment="1">
      <alignment horizontal="center" vertical="center" wrapText="1"/>
    </xf>
    <xf numFmtId="38" fontId="35" fillId="0" borderId="22" xfId="43" applyFont="1" applyFill="1" applyBorder="1" applyAlignment="1">
      <alignment horizontal="center" vertical="center" wrapText="1"/>
    </xf>
    <xf numFmtId="38" fontId="30" fillId="0" borderId="64" xfId="43" applyFont="1" applyFill="1" applyBorder="1" applyAlignment="1">
      <alignment horizontal="right" vertical="center"/>
    </xf>
    <xf numFmtId="38" fontId="38" fillId="0" borderId="27" xfId="43" applyFont="1" applyFill="1" applyBorder="1" applyAlignment="1">
      <alignment horizontal="right" vertical="center"/>
    </xf>
    <xf numFmtId="38" fontId="38" fillId="0" borderId="54" xfId="43" applyFont="1" applyFill="1" applyBorder="1" applyAlignment="1">
      <alignment horizontal="right" vertical="center"/>
    </xf>
    <xf numFmtId="38" fontId="38" fillId="0" borderId="29" xfId="43" applyFont="1" applyFill="1" applyBorder="1" applyAlignment="1">
      <alignment horizontal="right" vertical="center"/>
    </xf>
    <xf numFmtId="38" fontId="35" fillId="0" borderId="52" xfId="43" applyFont="1" applyFill="1" applyBorder="1" applyAlignment="1">
      <alignment horizontal="center" vertical="center"/>
    </xf>
    <xf numFmtId="38" fontId="35" fillId="0" borderId="53" xfId="43" applyFont="1" applyFill="1" applyBorder="1" applyAlignment="1">
      <alignment horizontal="center" vertical="center"/>
    </xf>
    <xf numFmtId="38" fontId="38" fillId="0" borderId="53" xfId="43" applyFont="1" applyFill="1" applyBorder="1" applyAlignment="1">
      <alignment horizontal="right" vertical="center"/>
    </xf>
    <xf numFmtId="38" fontId="38" fillId="0" borderId="55" xfId="43" applyFont="1" applyFill="1" applyBorder="1" applyAlignment="1">
      <alignment horizontal="center" vertical="center"/>
    </xf>
    <xf numFmtId="38" fontId="38" fillId="0" borderId="14" xfId="43" applyFont="1" applyFill="1" applyBorder="1" applyAlignment="1">
      <alignment horizontal="center" vertical="center"/>
    </xf>
    <xf numFmtId="38" fontId="38" fillId="0" borderId="56" xfId="43" applyFont="1" applyFill="1" applyBorder="1" applyAlignment="1">
      <alignment horizontal="center" vertical="center"/>
    </xf>
    <xf numFmtId="38" fontId="38" fillId="0" borderId="63" xfId="43" applyFont="1" applyFill="1" applyBorder="1" applyAlignment="1">
      <alignment horizontal="right" vertical="center"/>
    </xf>
    <xf numFmtId="38" fontId="38" fillId="0" borderId="21" xfId="43" applyFont="1" applyFill="1" applyBorder="1" applyAlignment="1">
      <alignment horizontal="right" vertical="center"/>
    </xf>
    <xf numFmtId="38" fontId="38" fillId="0" borderId="22" xfId="43" applyFont="1" applyFill="1" applyBorder="1" applyAlignment="1">
      <alignment horizontal="right" vertical="center"/>
    </xf>
    <xf numFmtId="38" fontId="38" fillId="0" borderId="44" xfId="43" applyFont="1" applyFill="1" applyBorder="1" applyAlignment="1">
      <alignment horizontal="right" vertical="center"/>
    </xf>
    <xf numFmtId="38" fontId="38" fillId="0" borderId="24" xfId="43" applyFont="1" applyFill="1" applyBorder="1" applyAlignment="1">
      <alignment horizontal="right" vertical="center"/>
    </xf>
    <xf numFmtId="38" fontId="35" fillId="0" borderId="25" xfId="43" applyFont="1" applyFill="1" applyBorder="1" applyAlignment="1">
      <alignment horizontal="distributed" vertical="center"/>
    </xf>
    <xf numFmtId="38" fontId="35" fillId="0" borderId="26" xfId="43" applyFont="1" applyFill="1" applyBorder="1" applyAlignment="1">
      <alignment horizontal="distributed" vertical="center"/>
    </xf>
    <xf numFmtId="38" fontId="38" fillId="0" borderId="46" xfId="43" applyFont="1" applyFill="1" applyBorder="1" applyAlignment="1">
      <alignment horizontal="right" vertical="center"/>
    </xf>
    <xf numFmtId="38" fontId="38" fillId="0" borderId="45" xfId="43" applyFont="1" applyFill="1" applyBorder="1" applyAlignment="1">
      <alignment horizontal="right" vertical="center"/>
    </xf>
    <xf numFmtId="38" fontId="38" fillId="0" borderId="43" xfId="43" applyFont="1" applyFill="1" applyBorder="1" applyAlignment="1">
      <alignment horizontal="right" vertical="center"/>
    </xf>
    <xf numFmtId="38" fontId="35" fillId="0" borderId="20" xfId="43" applyFont="1" applyFill="1" applyBorder="1" applyAlignment="1">
      <alignment horizontal="distributed" vertical="center"/>
    </xf>
    <xf numFmtId="38" fontId="35" fillId="0" borderId="21" xfId="43" applyFont="1" applyFill="1" applyBorder="1" applyAlignment="1">
      <alignment horizontal="distributed" vertical="center"/>
    </xf>
    <xf numFmtId="38" fontId="38" fillId="0" borderId="23" xfId="43" applyFont="1" applyFill="1" applyBorder="1" applyAlignment="1">
      <alignment horizontal="right" vertical="center"/>
    </xf>
    <xf numFmtId="38" fontId="35" fillId="0" borderId="42" xfId="43" applyFont="1" applyFill="1" applyBorder="1" applyAlignment="1">
      <alignment horizontal="distributed" vertical="center"/>
    </xf>
    <xf numFmtId="38" fontId="35" fillId="0" borderId="44" xfId="43" applyFont="1" applyFill="1" applyBorder="1" applyAlignment="1">
      <alignment horizontal="distributed" vertical="center"/>
    </xf>
    <xf numFmtId="38" fontId="35" fillId="0" borderId="43" xfId="43" applyFont="1" applyFill="1" applyBorder="1" applyAlignment="1">
      <alignment horizontal="distributed" vertical="center"/>
    </xf>
    <xf numFmtId="38" fontId="38" fillId="0" borderId="42" xfId="43" applyFont="1" applyFill="1" applyBorder="1" applyAlignment="1">
      <alignment horizontal="right" vertical="center"/>
    </xf>
    <xf numFmtId="38" fontId="38" fillId="0" borderId="21" xfId="45" applyFont="1" applyFill="1" applyBorder="1" applyAlignment="1">
      <alignment horizontal="right" vertical="center"/>
    </xf>
    <xf numFmtId="38" fontId="38" fillId="0" borderId="22" xfId="45" applyFont="1" applyFill="1" applyBorder="1" applyAlignment="1">
      <alignment horizontal="right" vertical="center"/>
    </xf>
    <xf numFmtId="38" fontId="38" fillId="0" borderId="44" xfId="45" applyFont="1" applyFill="1" applyBorder="1" applyAlignment="1">
      <alignment horizontal="right" vertical="center"/>
    </xf>
    <xf numFmtId="38" fontId="38" fillId="0" borderId="24" xfId="45" applyFont="1" applyFill="1" applyBorder="1" applyAlignment="1">
      <alignment horizontal="right" vertical="center"/>
    </xf>
    <xf numFmtId="38" fontId="35" fillId="0" borderId="20" xfId="45" applyFont="1" applyFill="1" applyBorder="1" applyAlignment="1">
      <alignment horizontal="distributed" vertical="center"/>
    </xf>
    <xf numFmtId="38" fontId="35" fillId="0" borderId="21" xfId="45" applyFont="1" applyFill="1" applyBorder="1" applyAlignment="1">
      <alignment horizontal="distributed" vertical="center"/>
    </xf>
    <xf numFmtId="38" fontId="38" fillId="0" borderId="23" xfId="45" applyFont="1" applyFill="1" applyBorder="1" applyAlignment="1">
      <alignment horizontal="right" vertical="center"/>
    </xf>
    <xf numFmtId="38" fontId="38" fillId="0" borderId="43" xfId="45" applyFont="1" applyFill="1" applyBorder="1" applyAlignment="1">
      <alignment horizontal="right" vertical="center"/>
    </xf>
    <xf numFmtId="38" fontId="35" fillId="0" borderId="21" xfId="43" applyFont="1" applyFill="1" applyBorder="1" applyAlignment="1">
      <alignment horizontal="center" vertical="center"/>
    </xf>
    <xf numFmtId="38" fontId="35" fillId="0" borderId="20" xfId="43" applyFont="1" applyFill="1" applyBorder="1" applyAlignment="1">
      <alignment horizontal="center" vertical="center"/>
    </xf>
    <xf numFmtId="38" fontId="35" fillId="0" borderId="22" xfId="43" applyFont="1" applyFill="1" applyBorder="1" applyAlignment="1">
      <alignment horizontal="center" vertical="center"/>
    </xf>
    <xf numFmtId="38" fontId="35" fillId="0" borderId="44" xfId="43" applyFont="1" applyFill="1" applyBorder="1" applyAlignment="1">
      <alignment horizontal="center" vertical="center"/>
    </xf>
    <xf numFmtId="38" fontId="35" fillId="0" borderId="43" xfId="43" applyFont="1" applyFill="1" applyBorder="1" applyAlignment="1">
      <alignment horizontal="center" vertical="center"/>
    </xf>
    <xf numFmtId="38" fontId="35" fillId="0" borderId="21" xfId="43" applyFont="1" applyFill="1" applyBorder="1" applyAlignment="1">
      <alignment horizontal="center" vertical="center" wrapText="1"/>
    </xf>
    <xf numFmtId="38" fontId="35" fillId="0" borderId="23" xfId="43" applyFont="1" applyFill="1" applyBorder="1" applyAlignment="1">
      <alignment horizontal="center" vertical="center" wrapText="1"/>
    </xf>
    <xf numFmtId="38" fontId="35" fillId="0" borderId="59" xfId="43" applyFont="1" applyFill="1" applyBorder="1" applyAlignment="1">
      <alignment horizontal="center" vertical="center" wrapText="1"/>
    </xf>
    <xf numFmtId="38" fontId="35" fillId="0" borderId="60" xfId="43" applyFont="1" applyFill="1" applyBorder="1" applyAlignment="1">
      <alignment horizontal="center" vertical="center" wrapText="1"/>
    </xf>
    <xf numFmtId="38" fontId="35" fillId="0" borderId="61" xfId="43" applyFont="1" applyFill="1" applyBorder="1" applyAlignment="1">
      <alignment horizontal="center" vertical="center" wrapText="1"/>
    </xf>
    <xf numFmtId="38" fontId="35" fillId="0" borderId="62" xfId="43" applyFont="1" applyFill="1" applyBorder="1" applyAlignment="1">
      <alignment horizontal="center" vertical="center" wrapText="1"/>
    </xf>
    <xf numFmtId="0" fontId="33" fillId="0" borderId="11" xfId="42" applyBorder="1" applyAlignment="1"/>
    <xf numFmtId="0" fontId="33" fillId="0" borderId="34" xfId="42" applyBorder="1" applyAlignment="1"/>
    <xf numFmtId="0" fontId="33" fillId="0" borderId="11" xfId="42" applyBorder="1" applyAlignment="1">
      <alignment shrinkToFit="1"/>
    </xf>
    <xf numFmtId="0" fontId="33" fillId="0" borderId="34" xfId="42" applyBorder="1" applyAlignment="1">
      <alignment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桁区切り 3" xfId="45"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7" xfId="44" xr:uid="{00000000-0005-0000-0000-00002C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県内子ども会の変化</a:t>
            </a:r>
          </a:p>
        </c:rich>
      </c:tx>
      <c:overlay val="0"/>
      <c:spPr>
        <a:noFill/>
        <a:ln w="25400">
          <a:noFill/>
        </a:ln>
      </c:spPr>
    </c:title>
    <c:autoTitleDeleted val="0"/>
    <c:plotArea>
      <c:layout>
        <c:manualLayout>
          <c:layoutTarget val="inner"/>
          <c:xMode val="edge"/>
          <c:yMode val="edge"/>
          <c:x val="6.8671480648373764E-2"/>
          <c:y val="0.21215655735340774"/>
          <c:w val="0.87097441335881365"/>
          <c:h val="0.62840529549190982"/>
        </c:manualLayout>
      </c:layout>
      <c:lineChart>
        <c:grouping val="standard"/>
        <c:varyColors val="0"/>
        <c:ser>
          <c:idx val="1"/>
          <c:order val="1"/>
          <c:tx>
            <c:strRef>
              <c:f>'経年変化グラフ用（アバンセ記載）'!$D$33</c:f>
              <c:strCache>
                <c:ptCount val="1"/>
                <c:pt idx="0">
                  <c:v>会員数</c:v>
                </c:pt>
              </c:strCache>
            </c:strRef>
          </c:tx>
          <c:spPr>
            <a:ln w="25400"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round/>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'経年変化グラフ用（アバンセ記載）'!$D$36:$D$45</c:f>
              <c:numCache>
                <c:formatCode>General</c:formatCode>
                <c:ptCount val="10"/>
                <c:pt idx="0">
                  <c:v>70255</c:v>
                </c:pt>
                <c:pt idx="1">
                  <c:v>67952</c:v>
                </c:pt>
                <c:pt idx="2">
                  <c:v>65557</c:v>
                </c:pt>
                <c:pt idx="3">
                  <c:v>61175</c:v>
                </c:pt>
                <c:pt idx="4">
                  <c:v>59667</c:v>
                </c:pt>
                <c:pt idx="5">
                  <c:v>59133</c:v>
                </c:pt>
                <c:pt idx="6">
                  <c:v>55536</c:v>
                </c:pt>
                <c:pt idx="7">
                  <c:v>53918</c:v>
                </c:pt>
                <c:pt idx="8">
                  <c:v>52539</c:v>
                </c:pt>
                <c:pt idx="9">
                  <c:v>50953</c:v>
                </c:pt>
              </c:numCache>
            </c:numRef>
          </c:val>
          <c:smooth val="0"/>
          <c:extLst>
            <c:ext xmlns:c16="http://schemas.microsoft.com/office/drawing/2014/chart" uri="{C3380CC4-5D6E-409C-BE32-E72D297353CC}">
              <c16:uniqueId val="{00000000-A14A-4970-9B66-2FF1A7DD0D61}"/>
            </c:ext>
          </c:extLst>
        </c:ser>
        <c:dLbls>
          <c:showLegendKey val="0"/>
          <c:showVal val="0"/>
          <c:showCatName val="0"/>
          <c:showSerName val="0"/>
          <c:showPercent val="0"/>
          <c:showBubbleSize val="0"/>
        </c:dLbls>
        <c:marker val="1"/>
        <c:smooth val="0"/>
        <c:axId val="114720128"/>
        <c:axId val="114808320"/>
      </c:lineChart>
      <c:lineChart>
        <c:grouping val="standard"/>
        <c:varyColors val="0"/>
        <c:ser>
          <c:idx val="0"/>
          <c:order val="0"/>
          <c:tx>
            <c:strRef>
              <c:f>'経年変化グラフ用（アバンセ記載）'!$C$33</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'経年変化グラフ用（アバンセ記載）'!$C$36:$C$45</c:f>
              <c:numCache>
                <c:formatCode>General</c:formatCode>
                <c:ptCount val="10"/>
                <c:pt idx="0">
                  <c:v>1658</c:v>
                </c:pt>
                <c:pt idx="1">
                  <c:v>1677</c:v>
                </c:pt>
                <c:pt idx="2">
                  <c:v>1676</c:v>
                </c:pt>
                <c:pt idx="3">
                  <c:v>1604</c:v>
                </c:pt>
                <c:pt idx="4">
                  <c:v>1693</c:v>
                </c:pt>
                <c:pt idx="5">
                  <c:v>1797</c:v>
                </c:pt>
                <c:pt idx="6">
                  <c:v>1551</c:v>
                </c:pt>
                <c:pt idx="7">
                  <c:v>1543</c:v>
                </c:pt>
                <c:pt idx="8">
                  <c:v>1547</c:v>
                </c:pt>
                <c:pt idx="9">
                  <c:v>1467</c:v>
                </c:pt>
              </c:numCache>
            </c:numRef>
          </c:val>
          <c:smooth val="0"/>
          <c:extLst>
            <c:ext xmlns:c16="http://schemas.microsoft.com/office/drawing/2014/chart" uri="{C3380CC4-5D6E-409C-BE32-E72D297353CC}">
              <c16:uniqueId val="{00000001-A14A-4970-9B66-2FF1A7DD0D61}"/>
            </c:ext>
          </c:extLst>
        </c:ser>
        <c:dLbls>
          <c:showLegendKey val="0"/>
          <c:showVal val="0"/>
          <c:showCatName val="0"/>
          <c:showSerName val="0"/>
          <c:showPercent val="0"/>
          <c:showBubbleSize val="0"/>
        </c:dLbls>
        <c:marker val="1"/>
        <c:smooth val="0"/>
        <c:axId val="114809856"/>
        <c:axId val="129172224"/>
      </c:lineChart>
      <c:catAx>
        <c:axId val="114720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4808320"/>
        <c:crosses val="autoZero"/>
        <c:auto val="1"/>
        <c:lblAlgn val="ctr"/>
        <c:lblOffset val="100"/>
        <c:noMultiLvlLbl val="0"/>
      </c:catAx>
      <c:valAx>
        <c:axId val="114808320"/>
        <c:scaling>
          <c:orientation val="minMax"/>
          <c:min val="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14720128"/>
        <c:crosses val="autoZero"/>
        <c:crossBetween val="between"/>
      </c:valAx>
      <c:catAx>
        <c:axId val="114809856"/>
        <c:scaling>
          <c:orientation val="minMax"/>
        </c:scaling>
        <c:delete val="1"/>
        <c:axPos val="b"/>
        <c:numFmt formatCode="General" sourceLinked="1"/>
        <c:majorTickMark val="out"/>
        <c:minorTickMark val="none"/>
        <c:tickLblPos val="nextTo"/>
        <c:crossAx val="129172224"/>
        <c:crosses val="autoZero"/>
        <c:auto val="1"/>
        <c:lblAlgn val="ctr"/>
        <c:lblOffset val="100"/>
        <c:noMultiLvlLbl val="0"/>
      </c:catAx>
      <c:valAx>
        <c:axId val="129172224"/>
        <c:scaling>
          <c:orientation val="minMax"/>
          <c:max val="1900"/>
          <c:min val="140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14809856"/>
        <c:crosses val="max"/>
        <c:crossBetween val="between"/>
        <c:majorUnit val="100"/>
      </c:valAx>
      <c:spPr>
        <a:noFill/>
        <a:ln w="25400">
          <a:noFill/>
        </a:ln>
      </c:spPr>
    </c:plotArea>
    <c:legend>
      <c:legendPos val="l"/>
      <c:layout>
        <c:manualLayout>
          <c:xMode val="edge"/>
          <c:yMode val="edge"/>
          <c:x val="0.79351451109650961"/>
          <c:y val="2.7267168527011047E-2"/>
          <c:w val="0.11818865323093164"/>
          <c:h val="0.17233538115427879"/>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県内ＢＳ・ＧＳの変化</a:t>
            </a:r>
          </a:p>
        </c:rich>
      </c:tx>
      <c:overlay val="0"/>
      <c:spPr>
        <a:noFill/>
        <a:ln w="25400">
          <a:noFill/>
        </a:ln>
      </c:spPr>
    </c:title>
    <c:autoTitleDeleted val="0"/>
    <c:plotArea>
      <c:layout>
        <c:manualLayout>
          <c:layoutTarget val="inner"/>
          <c:xMode val="edge"/>
          <c:yMode val="edge"/>
          <c:x val="5.2179485794728336E-2"/>
          <c:y val="0.20728289398607785"/>
          <c:w val="0.90398122045443907"/>
          <c:h val="0.62461371676366539"/>
        </c:manualLayout>
      </c:layout>
      <c:lineChart>
        <c:grouping val="standard"/>
        <c:varyColors val="0"/>
        <c:ser>
          <c:idx val="1"/>
          <c:order val="1"/>
          <c:tx>
            <c:strRef>
              <c:f>'経年変化グラフ用（アバンセ記載）'!$F$33</c:f>
              <c:strCache>
                <c:ptCount val="1"/>
                <c:pt idx="0">
                  <c:v>会員数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'経年変化グラフ用（アバンセ記載）'!$F$36:$F$45</c:f>
              <c:numCache>
                <c:formatCode>General</c:formatCode>
                <c:ptCount val="10"/>
                <c:pt idx="0">
                  <c:v>442</c:v>
                </c:pt>
                <c:pt idx="1">
                  <c:v>422</c:v>
                </c:pt>
                <c:pt idx="2">
                  <c:v>415</c:v>
                </c:pt>
                <c:pt idx="3">
                  <c:v>388</c:v>
                </c:pt>
                <c:pt idx="4">
                  <c:v>366</c:v>
                </c:pt>
                <c:pt idx="5">
                  <c:v>350</c:v>
                </c:pt>
                <c:pt idx="6">
                  <c:v>325</c:v>
                </c:pt>
                <c:pt idx="7">
                  <c:v>289</c:v>
                </c:pt>
                <c:pt idx="8">
                  <c:v>227</c:v>
                </c:pt>
                <c:pt idx="9">
                  <c:v>232</c:v>
                </c:pt>
              </c:numCache>
            </c:numRef>
          </c:val>
          <c:smooth val="0"/>
          <c:extLst>
            <c:ext xmlns:c16="http://schemas.microsoft.com/office/drawing/2014/chart" uri="{C3380CC4-5D6E-409C-BE32-E72D297353CC}">
              <c16:uniqueId val="{00000000-983E-45D6-8396-293F8EB97D11}"/>
            </c:ext>
          </c:extLst>
        </c:ser>
        <c:dLbls>
          <c:showLegendKey val="0"/>
          <c:showVal val="0"/>
          <c:showCatName val="0"/>
          <c:showSerName val="0"/>
          <c:showPercent val="0"/>
          <c:showBubbleSize val="0"/>
        </c:dLbls>
        <c:marker val="1"/>
        <c:smooth val="0"/>
        <c:axId val="114584192"/>
        <c:axId val="129229568"/>
      </c:lineChart>
      <c:lineChart>
        <c:grouping val="standard"/>
        <c:varyColors val="0"/>
        <c:ser>
          <c:idx val="0"/>
          <c:order val="0"/>
          <c:tx>
            <c:strRef>
              <c:f>'経年変化グラフ用（アバンセ記載）'!$E$33</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'経年変化グラフ用（アバンセ記載）'!$E$36:$E$45</c:f>
              <c:numCache>
                <c:formatCode>General</c:formatCode>
                <c:ptCount val="10"/>
                <c:pt idx="0">
                  <c:v>18</c:v>
                </c:pt>
                <c:pt idx="1">
                  <c:v>19</c:v>
                </c:pt>
                <c:pt idx="2">
                  <c:v>18</c:v>
                </c:pt>
                <c:pt idx="3">
                  <c:v>18</c:v>
                </c:pt>
                <c:pt idx="4">
                  <c:v>17</c:v>
                </c:pt>
                <c:pt idx="5">
                  <c:v>17</c:v>
                </c:pt>
                <c:pt idx="6">
                  <c:v>17</c:v>
                </c:pt>
                <c:pt idx="7">
                  <c:v>17</c:v>
                </c:pt>
                <c:pt idx="8">
                  <c:v>16</c:v>
                </c:pt>
                <c:pt idx="9">
                  <c:v>16</c:v>
                </c:pt>
              </c:numCache>
            </c:numRef>
          </c:val>
          <c:smooth val="0"/>
          <c:extLst>
            <c:ext xmlns:c16="http://schemas.microsoft.com/office/drawing/2014/chart" uri="{C3380CC4-5D6E-409C-BE32-E72D297353CC}">
              <c16:uniqueId val="{00000001-983E-45D6-8396-293F8EB97D11}"/>
            </c:ext>
          </c:extLst>
        </c:ser>
        <c:dLbls>
          <c:showLegendKey val="0"/>
          <c:showVal val="0"/>
          <c:showCatName val="0"/>
          <c:showSerName val="0"/>
          <c:showPercent val="0"/>
          <c:showBubbleSize val="0"/>
        </c:dLbls>
        <c:marker val="1"/>
        <c:smooth val="0"/>
        <c:axId val="129231104"/>
        <c:axId val="142868480"/>
      </c:lineChart>
      <c:catAx>
        <c:axId val="11458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9229568"/>
        <c:crosses val="autoZero"/>
        <c:auto val="1"/>
        <c:lblAlgn val="ctr"/>
        <c:lblOffset val="100"/>
        <c:noMultiLvlLbl val="0"/>
      </c:catAx>
      <c:valAx>
        <c:axId val="129229568"/>
        <c:scaling>
          <c:orientation val="minMax"/>
          <c:max val="500"/>
          <c:min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14584192"/>
        <c:crosses val="autoZero"/>
        <c:crossBetween val="between"/>
      </c:valAx>
      <c:catAx>
        <c:axId val="129231104"/>
        <c:scaling>
          <c:orientation val="minMax"/>
        </c:scaling>
        <c:delete val="1"/>
        <c:axPos val="b"/>
        <c:numFmt formatCode="General" sourceLinked="1"/>
        <c:majorTickMark val="out"/>
        <c:minorTickMark val="none"/>
        <c:tickLblPos val="nextTo"/>
        <c:crossAx val="142868480"/>
        <c:crosses val="autoZero"/>
        <c:auto val="1"/>
        <c:lblAlgn val="ctr"/>
        <c:lblOffset val="100"/>
        <c:noMultiLvlLbl val="0"/>
      </c:catAx>
      <c:valAx>
        <c:axId val="142868480"/>
        <c:scaling>
          <c:orientation val="minMax"/>
          <c:max val="20"/>
          <c:min val="14"/>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29231104"/>
        <c:crosses val="max"/>
        <c:crossBetween val="between"/>
      </c:valAx>
      <c:spPr>
        <a:noFill/>
        <a:ln w="25400">
          <a:noFill/>
        </a:ln>
      </c:spPr>
    </c:plotArea>
    <c:legend>
      <c:legendPos val="r"/>
      <c:layout>
        <c:manualLayout>
          <c:xMode val="edge"/>
          <c:yMode val="edge"/>
          <c:x val="0.80162131996874875"/>
          <c:y val="3.6971270483081513E-2"/>
          <c:w val="0.11815920129325397"/>
          <c:h val="0.17233510676030361"/>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県内地域婦人会の変化</a:t>
            </a:r>
          </a:p>
        </c:rich>
      </c:tx>
      <c:overlay val="0"/>
      <c:spPr>
        <a:noFill/>
        <a:ln w="25400">
          <a:noFill/>
        </a:ln>
      </c:spPr>
    </c:title>
    <c:autoTitleDeleted val="0"/>
    <c:plotArea>
      <c:layout>
        <c:manualLayout>
          <c:layoutTarget val="inner"/>
          <c:xMode val="edge"/>
          <c:yMode val="edge"/>
          <c:x val="7.371342899318202E-2"/>
          <c:y val="0.20728289398607785"/>
          <c:w val="0.87935728298279892"/>
          <c:h val="0.62461371676366539"/>
        </c:manualLayout>
      </c:layout>
      <c:lineChart>
        <c:grouping val="standard"/>
        <c:varyColors val="0"/>
        <c:ser>
          <c:idx val="1"/>
          <c:order val="1"/>
          <c:tx>
            <c:strRef>
              <c:f>'経年変化グラフ用（アバンセ記載）'!$F$62</c:f>
              <c:strCache>
                <c:ptCount val="1"/>
                <c:pt idx="0">
                  <c:v>会員数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'経年変化グラフ用（アバンセ記載）'!$F$65:$F$74</c:f>
              <c:numCache>
                <c:formatCode>General</c:formatCode>
                <c:ptCount val="10"/>
                <c:pt idx="0">
                  <c:v>29495</c:v>
                </c:pt>
                <c:pt idx="1">
                  <c:v>25409</c:v>
                </c:pt>
                <c:pt idx="2">
                  <c:v>21152</c:v>
                </c:pt>
                <c:pt idx="3">
                  <c:v>18926</c:v>
                </c:pt>
                <c:pt idx="4">
                  <c:v>14978</c:v>
                </c:pt>
                <c:pt idx="5">
                  <c:v>13206</c:v>
                </c:pt>
                <c:pt idx="6">
                  <c:v>10941</c:v>
                </c:pt>
                <c:pt idx="7">
                  <c:v>9942</c:v>
                </c:pt>
                <c:pt idx="8">
                  <c:v>8113</c:v>
                </c:pt>
                <c:pt idx="9">
                  <c:v>7214</c:v>
                </c:pt>
              </c:numCache>
            </c:numRef>
          </c:val>
          <c:smooth val="0"/>
          <c:extLst>
            <c:ext xmlns:c16="http://schemas.microsoft.com/office/drawing/2014/chart" uri="{C3380CC4-5D6E-409C-BE32-E72D297353CC}">
              <c16:uniqueId val="{00000000-0EEA-4E1B-89E2-D40330342406}"/>
            </c:ext>
          </c:extLst>
        </c:ser>
        <c:dLbls>
          <c:showLegendKey val="0"/>
          <c:showVal val="0"/>
          <c:showCatName val="0"/>
          <c:showSerName val="0"/>
          <c:showPercent val="0"/>
          <c:showBubbleSize val="0"/>
        </c:dLbls>
        <c:marker val="1"/>
        <c:smooth val="0"/>
        <c:axId val="143156736"/>
        <c:axId val="143158656"/>
      </c:lineChart>
      <c:lineChart>
        <c:grouping val="standard"/>
        <c:varyColors val="0"/>
        <c:ser>
          <c:idx val="0"/>
          <c:order val="0"/>
          <c:tx>
            <c:strRef>
              <c:f>'経年変化グラフ用（アバンセ記載）'!$E$62</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'経年変化グラフ用（アバンセ記載）'!$E$65:$E$74</c:f>
              <c:numCache>
                <c:formatCode>General</c:formatCode>
                <c:ptCount val="10"/>
                <c:pt idx="0">
                  <c:v>69</c:v>
                </c:pt>
                <c:pt idx="1">
                  <c:v>60</c:v>
                </c:pt>
                <c:pt idx="2">
                  <c:v>60</c:v>
                </c:pt>
                <c:pt idx="3">
                  <c:v>59</c:v>
                </c:pt>
                <c:pt idx="4">
                  <c:v>53</c:v>
                </c:pt>
                <c:pt idx="5">
                  <c:v>49</c:v>
                </c:pt>
                <c:pt idx="6">
                  <c:v>46</c:v>
                </c:pt>
                <c:pt idx="7">
                  <c:v>45</c:v>
                </c:pt>
                <c:pt idx="8">
                  <c:v>43</c:v>
                </c:pt>
                <c:pt idx="9">
                  <c:v>37</c:v>
                </c:pt>
              </c:numCache>
            </c:numRef>
          </c:val>
          <c:smooth val="0"/>
          <c:extLst>
            <c:ext xmlns:c16="http://schemas.microsoft.com/office/drawing/2014/chart" uri="{C3380CC4-5D6E-409C-BE32-E72D297353CC}">
              <c16:uniqueId val="{00000001-0EEA-4E1B-89E2-D40330342406}"/>
            </c:ext>
          </c:extLst>
        </c:ser>
        <c:dLbls>
          <c:showLegendKey val="0"/>
          <c:showVal val="0"/>
          <c:showCatName val="0"/>
          <c:showSerName val="0"/>
          <c:showPercent val="0"/>
          <c:showBubbleSize val="0"/>
        </c:dLbls>
        <c:marker val="1"/>
        <c:smooth val="0"/>
        <c:axId val="143164544"/>
        <c:axId val="143166080"/>
      </c:lineChart>
      <c:catAx>
        <c:axId val="143156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158656"/>
        <c:crosses val="autoZero"/>
        <c:auto val="1"/>
        <c:lblAlgn val="ctr"/>
        <c:lblOffset val="100"/>
        <c:noMultiLvlLbl val="0"/>
      </c:catAx>
      <c:valAx>
        <c:axId val="143158656"/>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43156736"/>
        <c:crosses val="autoZero"/>
        <c:crossBetween val="between"/>
        <c:majorUnit val="10000"/>
      </c:valAx>
      <c:catAx>
        <c:axId val="143164544"/>
        <c:scaling>
          <c:orientation val="minMax"/>
        </c:scaling>
        <c:delete val="1"/>
        <c:axPos val="b"/>
        <c:numFmt formatCode="General" sourceLinked="1"/>
        <c:majorTickMark val="out"/>
        <c:minorTickMark val="none"/>
        <c:tickLblPos val="nextTo"/>
        <c:crossAx val="143166080"/>
        <c:crosses val="autoZero"/>
        <c:auto val="1"/>
        <c:lblAlgn val="ctr"/>
        <c:lblOffset val="100"/>
        <c:noMultiLvlLbl val="0"/>
      </c:catAx>
      <c:valAx>
        <c:axId val="143166080"/>
        <c:scaling>
          <c:orientation val="minMax"/>
          <c:max val="70"/>
          <c:min val="3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43164544"/>
        <c:crosses val="max"/>
        <c:crossBetween val="between"/>
        <c:majorUnit val="10"/>
      </c:valAx>
      <c:spPr>
        <a:noFill/>
        <a:ln w="25400">
          <a:noFill/>
        </a:ln>
      </c:spPr>
    </c:plotArea>
    <c:legend>
      <c:legendPos val="l"/>
      <c:layout>
        <c:manualLayout>
          <c:xMode val="edge"/>
          <c:yMode val="edge"/>
          <c:x val="0.72102165643391491"/>
          <c:y val="5.1229055827481024E-2"/>
          <c:w val="0.11818870658788794"/>
          <c:h val="0.17233510676030361"/>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県内地域青年団の変化</a:t>
            </a:r>
          </a:p>
        </c:rich>
      </c:tx>
      <c:overlay val="0"/>
      <c:spPr>
        <a:noFill/>
        <a:ln w="25400">
          <a:noFill/>
        </a:ln>
      </c:spPr>
    </c:title>
    <c:autoTitleDeleted val="0"/>
    <c:plotArea>
      <c:layout/>
      <c:lineChart>
        <c:grouping val="standard"/>
        <c:varyColors val="0"/>
        <c:ser>
          <c:idx val="1"/>
          <c:order val="1"/>
          <c:tx>
            <c:strRef>
              <c:f>'経年変化グラフ用（アバンセ記載）'!$D$62</c:f>
              <c:strCache>
                <c:ptCount val="1"/>
                <c:pt idx="0">
                  <c:v>成員数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'経年変化グラフ用（アバンセ記載）'!$D$65:$D$74</c:f>
              <c:numCache>
                <c:formatCode>General</c:formatCode>
                <c:ptCount val="10"/>
                <c:pt idx="0">
                  <c:v>296</c:v>
                </c:pt>
                <c:pt idx="1">
                  <c:v>214</c:v>
                </c:pt>
                <c:pt idx="2">
                  <c:v>213</c:v>
                </c:pt>
                <c:pt idx="3">
                  <c:v>205</c:v>
                </c:pt>
                <c:pt idx="4">
                  <c:v>191</c:v>
                </c:pt>
                <c:pt idx="5">
                  <c:v>188</c:v>
                </c:pt>
                <c:pt idx="6">
                  <c:v>190</c:v>
                </c:pt>
                <c:pt idx="7">
                  <c:v>177</c:v>
                </c:pt>
                <c:pt idx="8">
                  <c:v>155</c:v>
                </c:pt>
                <c:pt idx="9">
                  <c:v>157</c:v>
                </c:pt>
              </c:numCache>
            </c:numRef>
          </c:val>
          <c:smooth val="0"/>
          <c:extLst>
            <c:ext xmlns:c16="http://schemas.microsoft.com/office/drawing/2014/chart" uri="{C3380CC4-5D6E-409C-BE32-E72D297353CC}">
              <c16:uniqueId val="{00000000-44E8-4413-9C3D-D4225DA8F7A8}"/>
            </c:ext>
          </c:extLst>
        </c:ser>
        <c:dLbls>
          <c:showLegendKey val="0"/>
          <c:showVal val="0"/>
          <c:showCatName val="0"/>
          <c:showSerName val="0"/>
          <c:showPercent val="0"/>
          <c:showBubbleSize val="0"/>
        </c:dLbls>
        <c:marker val="1"/>
        <c:smooth val="0"/>
        <c:axId val="143192832"/>
        <c:axId val="143194752"/>
      </c:lineChart>
      <c:lineChart>
        <c:grouping val="standard"/>
        <c:varyColors val="0"/>
        <c:ser>
          <c:idx val="0"/>
          <c:order val="0"/>
          <c:tx>
            <c:strRef>
              <c:f>'経年変化グラフ用（アバンセ記載）'!$C$62</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'経年変化グラフ用（アバンセ記載）'!$C$65:$C$74</c:f>
              <c:numCache>
                <c:formatCode>General</c:formatCode>
                <c:ptCount val="10"/>
                <c:pt idx="0">
                  <c:v>19</c:v>
                </c:pt>
                <c:pt idx="1">
                  <c:v>14</c:v>
                </c:pt>
                <c:pt idx="2">
                  <c:v>14</c:v>
                </c:pt>
                <c:pt idx="3">
                  <c:v>12</c:v>
                </c:pt>
                <c:pt idx="4">
                  <c:v>12</c:v>
                </c:pt>
                <c:pt idx="5">
                  <c:v>12</c:v>
                </c:pt>
                <c:pt idx="6">
                  <c:v>12</c:v>
                </c:pt>
                <c:pt idx="7">
                  <c:v>12</c:v>
                </c:pt>
                <c:pt idx="8">
                  <c:v>11</c:v>
                </c:pt>
                <c:pt idx="9">
                  <c:v>11</c:v>
                </c:pt>
              </c:numCache>
            </c:numRef>
          </c:val>
          <c:smooth val="0"/>
          <c:extLst>
            <c:ext xmlns:c16="http://schemas.microsoft.com/office/drawing/2014/chart" uri="{C3380CC4-5D6E-409C-BE32-E72D297353CC}">
              <c16:uniqueId val="{00000001-44E8-4413-9C3D-D4225DA8F7A8}"/>
            </c:ext>
          </c:extLst>
        </c:ser>
        <c:dLbls>
          <c:showLegendKey val="0"/>
          <c:showVal val="0"/>
          <c:showCatName val="0"/>
          <c:showSerName val="0"/>
          <c:showPercent val="0"/>
          <c:showBubbleSize val="0"/>
        </c:dLbls>
        <c:marker val="1"/>
        <c:smooth val="0"/>
        <c:axId val="143262080"/>
        <c:axId val="143263616"/>
      </c:lineChart>
      <c:catAx>
        <c:axId val="14319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194752"/>
        <c:crosses val="autoZero"/>
        <c:auto val="1"/>
        <c:lblAlgn val="ctr"/>
        <c:lblOffset val="100"/>
        <c:noMultiLvlLbl val="0"/>
      </c:catAx>
      <c:valAx>
        <c:axId val="143194752"/>
        <c:scaling>
          <c:orientation val="minMax"/>
          <c:max val="300"/>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43192832"/>
        <c:crosses val="autoZero"/>
        <c:crossBetween val="between"/>
        <c:majorUnit val="50"/>
      </c:valAx>
      <c:catAx>
        <c:axId val="143262080"/>
        <c:scaling>
          <c:orientation val="minMax"/>
        </c:scaling>
        <c:delete val="1"/>
        <c:axPos val="b"/>
        <c:numFmt formatCode="General" sourceLinked="1"/>
        <c:majorTickMark val="out"/>
        <c:minorTickMark val="none"/>
        <c:tickLblPos val="nextTo"/>
        <c:crossAx val="143263616"/>
        <c:crosses val="autoZero"/>
        <c:auto val="1"/>
        <c:lblAlgn val="ctr"/>
        <c:lblOffset val="100"/>
        <c:noMultiLvlLbl val="0"/>
      </c:catAx>
      <c:valAx>
        <c:axId val="143263616"/>
        <c:scaling>
          <c:orientation val="minMax"/>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43262080"/>
        <c:crosses val="max"/>
        <c:crossBetween val="between"/>
        <c:majorUnit val="5"/>
      </c:valAx>
      <c:spPr>
        <a:noFill/>
        <a:ln w="25400">
          <a:noFill/>
        </a:ln>
      </c:spPr>
    </c:plotArea>
    <c:legend>
      <c:legendPos val="l"/>
      <c:layout>
        <c:manualLayout>
          <c:xMode val="edge"/>
          <c:yMode val="edge"/>
          <c:x val="0.74850116609324124"/>
          <c:y val="3.6971356841264409E-2"/>
          <c:w val="0.11815918904565081"/>
          <c:h val="0.19407451785918065"/>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県内ＰＴＡの変化</a:t>
            </a:r>
          </a:p>
        </c:rich>
      </c:tx>
      <c:overlay val="0"/>
      <c:spPr>
        <a:noFill/>
        <a:ln w="25400">
          <a:noFill/>
        </a:ln>
      </c:spPr>
    </c:title>
    <c:autoTitleDeleted val="0"/>
    <c:plotArea>
      <c:layout>
        <c:manualLayout>
          <c:layoutTarget val="inner"/>
          <c:xMode val="edge"/>
          <c:yMode val="edge"/>
          <c:x val="7.1712635920509943E-2"/>
          <c:y val="0.17091722595078299"/>
          <c:w val="0.87394615673040865"/>
          <c:h val="0.69452623791153623"/>
        </c:manualLayout>
      </c:layout>
      <c:lineChart>
        <c:grouping val="standard"/>
        <c:varyColors val="0"/>
        <c:ser>
          <c:idx val="1"/>
          <c:order val="1"/>
          <c:tx>
            <c:strRef>
              <c:f>'経年変化グラフ用（アバンセ記載）'!$D$4</c:f>
              <c:strCache>
                <c:ptCount val="1"/>
                <c:pt idx="0">
                  <c:v>会員数</c:v>
                </c:pt>
              </c:strCache>
            </c:strRef>
          </c:tx>
          <c:spPr>
            <a:ln w="28575" cap="rnd">
              <a:solidFill>
                <a:schemeClr val="accent2">
                  <a:lumMod val="60000"/>
                  <a:lumOff val="40000"/>
                </a:schemeClr>
              </a:solidFill>
              <a:round/>
            </a:ln>
            <a:effectLst/>
          </c:spPr>
          <c:marker>
            <c:symbol val="circle"/>
            <c:size val="8"/>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'経年変化グラフ用（アバンセ記載）'!$B$8:$B$16</c:f>
              <c:strCache>
                <c:ptCount val="9"/>
                <c:pt idx="0">
                  <c:v>H19</c:v>
                </c:pt>
                <c:pt idx="1">
                  <c:v>H20</c:v>
                </c:pt>
                <c:pt idx="2">
                  <c:v>H21</c:v>
                </c:pt>
                <c:pt idx="3">
                  <c:v>H22</c:v>
                </c:pt>
                <c:pt idx="4">
                  <c:v>H23</c:v>
                </c:pt>
                <c:pt idx="5">
                  <c:v>H24</c:v>
                </c:pt>
                <c:pt idx="6">
                  <c:v>H25</c:v>
                </c:pt>
                <c:pt idx="7">
                  <c:v>H26</c:v>
                </c:pt>
                <c:pt idx="8">
                  <c:v>H27</c:v>
                </c:pt>
              </c:strCache>
            </c:strRef>
          </c:cat>
          <c:val>
            <c:numRef>
              <c:f>'経年変化グラフ用（アバンセ記載）'!$D$8:$D$16</c:f>
              <c:numCache>
                <c:formatCode>General</c:formatCode>
                <c:ptCount val="9"/>
                <c:pt idx="0">
                  <c:v>63645</c:v>
                </c:pt>
                <c:pt idx="1">
                  <c:v>63904</c:v>
                </c:pt>
                <c:pt idx="2">
                  <c:v>64287</c:v>
                </c:pt>
                <c:pt idx="3">
                  <c:v>63818</c:v>
                </c:pt>
                <c:pt idx="4">
                  <c:v>63298</c:v>
                </c:pt>
                <c:pt idx="5">
                  <c:v>61176</c:v>
                </c:pt>
                <c:pt idx="6">
                  <c:v>61790</c:v>
                </c:pt>
                <c:pt idx="7">
                  <c:v>60642</c:v>
                </c:pt>
                <c:pt idx="8">
                  <c:v>60754</c:v>
                </c:pt>
              </c:numCache>
            </c:numRef>
          </c:val>
          <c:smooth val="0"/>
          <c:extLst>
            <c:ext xmlns:c16="http://schemas.microsoft.com/office/drawing/2014/chart" uri="{C3380CC4-5D6E-409C-BE32-E72D297353CC}">
              <c16:uniqueId val="{00000000-E545-420E-A8CF-D1A26677C958}"/>
            </c:ext>
          </c:extLst>
        </c:ser>
        <c:dLbls>
          <c:showLegendKey val="0"/>
          <c:showVal val="0"/>
          <c:showCatName val="0"/>
          <c:showSerName val="0"/>
          <c:showPercent val="0"/>
          <c:showBubbleSize val="0"/>
        </c:dLbls>
        <c:marker val="1"/>
        <c:smooth val="0"/>
        <c:axId val="128204800"/>
        <c:axId val="128206720"/>
      </c:lineChart>
      <c:lineChart>
        <c:grouping val="standard"/>
        <c:varyColors val="0"/>
        <c:ser>
          <c:idx val="0"/>
          <c:order val="0"/>
          <c:tx>
            <c:strRef>
              <c:f>'経年変化グラフ用（アバンセ記載）'!$C$4</c:f>
              <c:strCache>
                <c:ptCount val="1"/>
                <c:pt idx="0">
                  <c:v>団体数</c:v>
                </c:pt>
              </c:strCache>
            </c:strRef>
          </c:tx>
          <c:spPr>
            <a:ln w="28575" cap="rnd">
              <a:solidFill>
                <a:schemeClr val="accent1"/>
              </a:solidFill>
              <a:round/>
            </a:ln>
            <a:effectLst/>
          </c:spPr>
          <c:marker>
            <c:symbol val="triangle"/>
            <c:size val="8"/>
            <c:spPr>
              <a:solidFill>
                <a:schemeClr val="accent1"/>
              </a:solidFill>
              <a:ln w="9525">
                <a:solidFill>
                  <a:schemeClr val="accent1"/>
                </a:solidFill>
                <a:miter lim="800000"/>
              </a:ln>
              <a:effectLst/>
            </c:spPr>
          </c:marker>
          <c:cat>
            <c:strRef>
              <c:f>'経年変化グラフ用（アバンセ記載）'!$B$8:$B$16</c:f>
              <c:strCache>
                <c:ptCount val="9"/>
                <c:pt idx="0">
                  <c:v>H19</c:v>
                </c:pt>
                <c:pt idx="1">
                  <c:v>H20</c:v>
                </c:pt>
                <c:pt idx="2">
                  <c:v>H21</c:v>
                </c:pt>
                <c:pt idx="3">
                  <c:v>H22</c:v>
                </c:pt>
                <c:pt idx="4">
                  <c:v>H23</c:v>
                </c:pt>
                <c:pt idx="5">
                  <c:v>H24</c:v>
                </c:pt>
                <c:pt idx="6">
                  <c:v>H25</c:v>
                </c:pt>
                <c:pt idx="7">
                  <c:v>H26</c:v>
                </c:pt>
                <c:pt idx="8">
                  <c:v>H27</c:v>
                </c:pt>
              </c:strCache>
            </c:strRef>
          </c:cat>
          <c:val>
            <c:numRef>
              <c:f>'経年変化グラフ用（アバンセ記載）'!$C$8:$C$16</c:f>
              <c:numCache>
                <c:formatCode>General</c:formatCode>
                <c:ptCount val="9"/>
                <c:pt idx="0">
                  <c:v>264</c:v>
                </c:pt>
                <c:pt idx="1">
                  <c:v>262</c:v>
                </c:pt>
                <c:pt idx="2">
                  <c:v>256</c:v>
                </c:pt>
                <c:pt idx="3">
                  <c:v>256</c:v>
                </c:pt>
                <c:pt idx="4">
                  <c:v>256</c:v>
                </c:pt>
                <c:pt idx="5">
                  <c:v>245</c:v>
                </c:pt>
                <c:pt idx="6">
                  <c:v>244</c:v>
                </c:pt>
                <c:pt idx="7">
                  <c:v>241</c:v>
                </c:pt>
                <c:pt idx="8">
                  <c:v>239</c:v>
                </c:pt>
              </c:numCache>
            </c:numRef>
          </c:val>
          <c:smooth val="0"/>
          <c:extLst>
            <c:ext xmlns:c16="http://schemas.microsoft.com/office/drawing/2014/chart" uri="{C3380CC4-5D6E-409C-BE32-E72D297353CC}">
              <c16:uniqueId val="{00000001-E545-420E-A8CF-D1A26677C958}"/>
            </c:ext>
          </c:extLst>
        </c:ser>
        <c:dLbls>
          <c:showLegendKey val="0"/>
          <c:showVal val="0"/>
          <c:showCatName val="0"/>
          <c:showSerName val="0"/>
          <c:showPercent val="0"/>
          <c:showBubbleSize val="0"/>
        </c:dLbls>
        <c:marker val="1"/>
        <c:smooth val="0"/>
        <c:axId val="128208256"/>
        <c:axId val="128218240"/>
      </c:lineChart>
      <c:catAx>
        <c:axId val="12820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206720"/>
        <c:crosses val="autoZero"/>
        <c:auto val="1"/>
        <c:lblAlgn val="ctr"/>
        <c:lblOffset val="100"/>
        <c:noMultiLvlLbl val="0"/>
      </c:catAx>
      <c:valAx>
        <c:axId val="128206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28204800"/>
        <c:crosses val="autoZero"/>
        <c:crossBetween val="between"/>
      </c:valAx>
      <c:catAx>
        <c:axId val="128208256"/>
        <c:scaling>
          <c:orientation val="minMax"/>
        </c:scaling>
        <c:delete val="1"/>
        <c:axPos val="b"/>
        <c:numFmt formatCode="General" sourceLinked="1"/>
        <c:majorTickMark val="out"/>
        <c:minorTickMark val="none"/>
        <c:tickLblPos val="nextTo"/>
        <c:crossAx val="128218240"/>
        <c:crosses val="autoZero"/>
        <c:auto val="1"/>
        <c:lblAlgn val="ctr"/>
        <c:lblOffset val="100"/>
        <c:noMultiLvlLbl val="0"/>
      </c:catAx>
      <c:valAx>
        <c:axId val="128218240"/>
        <c:scaling>
          <c:orientation val="minMax"/>
          <c:max val="275"/>
          <c:min val="23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28208256"/>
        <c:crosses val="max"/>
        <c:crossBetween val="between"/>
      </c:valAx>
      <c:spPr>
        <a:noFill/>
        <a:ln w="25400">
          <a:noFill/>
        </a:ln>
      </c:spPr>
    </c:plotArea>
    <c:legend>
      <c:legendPos val="b"/>
      <c:layout>
        <c:manualLayout>
          <c:xMode val="edge"/>
          <c:yMode val="edge"/>
          <c:x val="0.68628571428571428"/>
          <c:y val="5.201289436135919E-2"/>
          <c:w val="0.23314285714285721"/>
          <c:h val="7.5503884162130719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県内地域青年団の変化</a:t>
            </a:r>
          </a:p>
        </c:rich>
      </c:tx>
      <c:overlay val="0"/>
      <c:spPr>
        <a:noFill/>
        <a:ln w="25400">
          <a:noFill/>
        </a:ln>
      </c:spPr>
    </c:title>
    <c:autoTitleDeleted val="0"/>
    <c:plotArea>
      <c:layout/>
      <c:lineChart>
        <c:grouping val="standard"/>
        <c:varyColors val="0"/>
        <c:ser>
          <c:idx val="1"/>
          <c:order val="1"/>
          <c:tx>
            <c:strRef>
              <c:f>'経年変化グラフ用（アバンセ記載）'!$D$62</c:f>
              <c:strCache>
                <c:ptCount val="1"/>
                <c:pt idx="0">
                  <c:v>成員数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'経年変化グラフ用（アバンセ記載）'!$D$65:$D$74</c:f>
              <c:numCache>
                <c:formatCode>General</c:formatCode>
                <c:ptCount val="10"/>
                <c:pt idx="0">
                  <c:v>296</c:v>
                </c:pt>
                <c:pt idx="1">
                  <c:v>214</c:v>
                </c:pt>
                <c:pt idx="2">
                  <c:v>213</c:v>
                </c:pt>
                <c:pt idx="3">
                  <c:v>205</c:v>
                </c:pt>
                <c:pt idx="4">
                  <c:v>191</c:v>
                </c:pt>
                <c:pt idx="5">
                  <c:v>188</c:v>
                </c:pt>
                <c:pt idx="6">
                  <c:v>190</c:v>
                </c:pt>
                <c:pt idx="7">
                  <c:v>177</c:v>
                </c:pt>
                <c:pt idx="8">
                  <c:v>155</c:v>
                </c:pt>
                <c:pt idx="9">
                  <c:v>157</c:v>
                </c:pt>
              </c:numCache>
            </c:numRef>
          </c:val>
          <c:smooth val="0"/>
          <c:extLst>
            <c:ext xmlns:c16="http://schemas.microsoft.com/office/drawing/2014/chart" uri="{C3380CC4-5D6E-409C-BE32-E72D297353CC}">
              <c16:uniqueId val="{00000000-D274-4ADF-AB13-5AB55C1A0444}"/>
            </c:ext>
          </c:extLst>
        </c:ser>
        <c:dLbls>
          <c:showLegendKey val="0"/>
          <c:showVal val="0"/>
          <c:showCatName val="0"/>
          <c:showSerName val="0"/>
          <c:showPercent val="0"/>
          <c:showBubbleSize val="0"/>
        </c:dLbls>
        <c:marker val="1"/>
        <c:smooth val="0"/>
        <c:axId val="128248448"/>
        <c:axId val="128254720"/>
      </c:lineChart>
      <c:lineChart>
        <c:grouping val="standard"/>
        <c:varyColors val="0"/>
        <c:ser>
          <c:idx val="0"/>
          <c:order val="0"/>
          <c:tx>
            <c:strRef>
              <c:f>'経年変化グラフ用（アバンセ記載）'!$C$62</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'経年変化グラフ用（アバンセ記載）'!$C$65:$C$74</c:f>
              <c:numCache>
                <c:formatCode>General</c:formatCode>
                <c:ptCount val="10"/>
                <c:pt idx="0">
                  <c:v>19</c:v>
                </c:pt>
                <c:pt idx="1">
                  <c:v>14</c:v>
                </c:pt>
                <c:pt idx="2">
                  <c:v>14</c:v>
                </c:pt>
                <c:pt idx="3">
                  <c:v>12</c:v>
                </c:pt>
                <c:pt idx="4">
                  <c:v>12</c:v>
                </c:pt>
                <c:pt idx="5">
                  <c:v>12</c:v>
                </c:pt>
                <c:pt idx="6">
                  <c:v>12</c:v>
                </c:pt>
                <c:pt idx="7">
                  <c:v>12</c:v>
                </c:pt>
                <c:pt idx="8">
                  <c:v>11</c:v>
                </c:pt>
                <c:pt idx="9">
                  <c:v>11</c:v>
                </c:pt>
              </c:numCache>
            </c:numRef>
          </c:val>
          <c:smooth val="0"/>
          <c:extLst>
            <c:ext xmlns:c16="http://schemas.microsoft.com/office/drawing/2014/chart" uri="{C3380CC4-5D6E-409C-BE32-E72D297353CC}">
              <c16:uniqueId val="{00000001-D274-4ADF-AB13-5AB55C1A0444}"/>
            </c:ext>
          </c:extLst>
        </c:ser>
        <c:dLbls>
          <c:showLegendKey val="0"/>
          <c:showVal val="0"/>
          <c:showCatName val="0"/>
          <c:showSerName val="0"/>
          <c:showPercent val="0"/>
          <c:showBubbleSize val="0"/>
        </c:dLbls>
        <c:marker val="1"/>
        <c:smooth val="0"/>
        <c:axId val="128256256"/>
        <c:axId val="128262144"/>
      </c:lineChart>
      <c:catAx>
        <c:axId val="12824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254720"/>
        <c:crosses val="autoZero"/>
        <c:auto val="1"/>
        <c:lblAlgn val="ctr"/>
        <c:lblOffset val="100"/>
        <c:noMultiLvlLbl val="0"/>
      </c:catAx>
      <c:valAx>
        <c:axId val="128254720"/>
        <c:scaling>
          <c:orientation val="minMax"/>
          <c:max val="300"/>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28248448"/>
        <c:crosses val="autoZero"/>
        <c:crossBetween val="between"/>
        <c:majorUnit val="50"/>
      </c:valAx>
      <c:catAx>
        <c:axId val="128256256"/>
        <c:scaling>
          <c:orientation val="minMax"/>
        </c:scaling>
        <c:delete val="1"/>
        <c:axPos val="b"/>
        <c:numFmt formatCode="General" sourceLinked="1"/>
        <c:majorTickMark val="out"/>
        <c:minorTickMark val="none"/>
        <c:tickLblPos val="nextTo"/>
        <c:crossAx val="128262144"/>
        <c:crosses val="autoZero"/>
        <c:auto val="1"/>
        <c:lblAlgn val="ctr"/>
        <c:lblOffset val="100"/>
        <c:noMultiLvlLbl val="0"/>
      </c:catAx>
      <c:valAx>
        <c:axId val="128262144"/>
        <c:scaling>
          <c:orientation val="minMax"/>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28256256"/>
        <c:crosses val="max"/>
        <c:crossBetween val="between"/>
        <c:majorUnit val="5"/>
      </c:valAx>
      <c:spPr>
        <a:noFill/>
        <a:ln w="25400">
          <a:noFill/>
        </a:ln>
      </c:spPr>
    </c:plotArea>
    <c:legend>
      <c:legendPos val="l"/>
      <c:layout>
        <c:manualLayout>
          <c:xMode val="edge"/>
          <c:yMode val="edge"/>
          <c:x val="0.79542203147353363"/>
          <c:y val="7.9855643044619423E-3"/>
          <c:w val="0.11815920005707437"/>
          <c:h val="0.17233559346748323"/>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県内ＢＳ・ＧＳの変化</a:t>
            </a:r>
          </a:p>
        </c:rich>
      </c:tx>
      <c:overlay val="0"/>
      <c:spPr>
        <a:noFill/>
        <a:ln w="25400">
          <a:noFill/>
        </a:ln>
      </c:spPr>
    </c:title>
    <c:autoTitleDeleted val="0"/>
    <c:plotArea>
      <c:layout/>
      <c:lineChart>
        <c:grouping val="standard"/>
        <c:varyColors val="0"/>
        <c:ser>
          <c:idx val="1"/>
          <c:order val="1"/>
          <c:tx>
            <c:strRef>
              <c:f>'経年変化グラフ用（アバンセ記載）'!$F$33</c:f>
              <c:strCache>
                <c:ptCount val="1"/>
                <c:pt idx="0">
                  <c:v>会員数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'経年変化グラフ用（アバンセ記載）'!$F$36:$F$45</c:f>
              <c:numCache>
                <c:formatCode>General</c:formatCode>
                <c:ptCount val="10"/>
                <c:pt idx="0">
                  <c:v>442</c:v>
                </c:pt>
                <c:pt idx="1">
                  <c:v>422</c:v>
                </c:pt>
                <c:pt idx="2">
                  <c:v>415</c:v>
                </c:pt>
                <c:pt idx="3">
                  <c:v>388</c:v>
                </c:pt>
                <c:pt idx="4">
                  <c:v>366</c:v>
                </c:pt>
                <c:pt idx="5">
                  <c:v>350</c:v>
                </c:pt>
                <c:pt idx="6">
                  <c:v>325</c:v>
                </c:pt>
                <c:pt idx="7">
                  <c:v>289</c:v>
                </c:pt>
                <c:pt idx="8">
                  <c:v>227</c:v>
                </c:pt>
                <c:pt idx="9">
                  <c:v>232</c:v>
                </c:pt>
              </c:numCache>
            </c:numRef>
          </c:val>
          <c:smooth val="0"/>
          <c:extLst>
            <c:ext xmlns:c16="http://schemas.microsoft.com/office/drawing/2014/chart" uri="{C3380CC4-5D6E-409C-BE32-E72D297353CC}">
              <c16:uniqueId val="{00000000-F923-4A2F-9048-4D74D2839399}"/>
            </c:ext>
          </c:extLst>
        </c:ser>
        <c:dLbls>
          <c:showLegendKey val="0"/>
          <c:showVal val="0"/>
          <c:showCatName val="0"/>
          <c:showSerName val="0"/>
          <c:showPercent val="0"/>
          <c:showBubbleSize val="0"/>
        </c:dLbls>
        <c:marker val="1"/>
        <c:smooth val="0"/>
        <c:axId val="128304256"/>
        <c:axId val="128306176"/>
      </c:lineChart>
      <c:lineChart>
        <c:grouping val="standard"/>
        <c:varyColors val="0"/>
        <c:ser>
          <c:idx val="0"/>
          <c:order val="0"/>
          <c:tx>
            <c:strRef>
              <c:f>'経年変化グラフ用（アバンセ記載）'!$E$33</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'経年変化グラフ用（アバンセ記載）'!$E$36:$E$45</c:f>
              <c:numCache>
                <c:formatCode>General</c:formatCode>
                <c:ptCount val="10"/>
                <c:pt idx="0">
                  <c:v>18</c:v>
                </c:pt>
                <c:pt idx="1">
                  <c:v>19</c:v>
                </c:pt>
                <c:pt idx="2">
                  <c:v>18</c:v>
                </c:pt>
                <c:pt idx="3">
                  <c:v>18</c:v>
                </c:pt>
                <c:pt idx="4">
                  <c:v>17</c:v>
                </c:pt>
                <c:pt idx="5">
                  <c:v>17</c:v>
                </c:pt>
                <c:pt idx="6">
                  <c:v>17</c:v>
                </c:pt>
                <c:pt idx="7">
                  <c:v>17</c:v>
                </c:pt>
                <c:pt idx="8">
                  <c:v>16</c:v>
                </c:pt>
                <c:pt idx="9">
                  <c:v>16</c:v>
                </c:pt>
              </c:numCache>
            </c:numRef>
          </c:val>
          <c:smooth val="0"/>
          <c:extLst>
            <c:ext xmlns:c16="http://schemas.microsoft.com/office/drawing/2014/chart" uri="{C3380CC4-5D6E-409C-BE32-E72D297353CC}">
              <c16:uniqueId val="{00000001-F923-4A2F-9048-4D74D2839399}"/>
            </c:ext>
          </c:extLst>
        </c:ser>
        <c:dLbls>
          <c:showLegendKey val="0"/>
          <c:showVal val="0"/>
          <c:showCatName val="0"/>
          <c:showSerName val="0"/>
          <c:showPercent val="0"/>
          <c:showBubbleSize val="0"/>
        </c:dLbls>
        <c:marker val="1"/>
        <c:smooth val="0"/>
        <c:axId val="128312064"/>
        <c:axId val="128313600"/>
      </c:lineChart>
      <c:catAx>
        <c:axId val="12830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306176"/>
        <c:crosses val="autoZero"/>
        <c:auto val="1"/>
        <c:lblAlgn val="ctr"/>
        <c:lblOffset val="100"/>
        <c:noMultiLvlLbl val="0"/>
      </c:catAx>
      <c:valAx>
        <c:axId val="128306176"/>
        <c:scaling>
          <c:orientation val="minMax"/>
          <c:max val="500"/>
          <c:min val="2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28304256"/>
        <c:crosses val="autoZero"/>
        <c:crossBetween val="between"/>
      </c:valAx>
      <c:catAx>
        <c:axId val="128312064"/>
        <c:scaling>
          <c:orientation val="minMax"/>
        </c:scaling>
        <c:delete val="1"/>
        <c:axPos val="b"/>
        <c:numFmt formatCode="General" sourceLinked="1"/>
        <c:majorTickMark val="out"/>
        <c:minorTickMark val="none"/>
        <c:tickLblPos val="nextTo"/>
        <c:crossAx val="128313600"/>
        <c:crosses val="autoZero"/>
        <c:auto val="1"/>
        <c:lblAlgn val="ctr"/>
        <c:lblOffset val="100"/>
        <c:noMultiLvlLbl val="0"/>
      </c:catAx>
      <c:valAx>
        <c:axId val="128313600"/>
        <c:scaling>
          <c:orientation val="minMax"/>
          <c:max val="20"/>
          <c:min val="14"/>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28312064"/>
        <c:crosses val="max"/>
        <c:crossBetween val="between"/>
      </c:valAx>
      <c:spPr>
        <a:noFill/>
        <a:ln w="25400">
          <a:noFill/>
        </a:ln>
      </c:spPr>
    </c:plotArea>
    <c:legend>
      <c:legendPos val="r"/>
      <c:layout>
        <c:manualLayout>
          <c:xMode val="edge"/>
          <c:yMode val="edge"/>
          <c:x val="0.80162136385312355"/>
          <c:y val="7.9855643044619423E-3"/>
          <c:w val="0.11815920005707437"/>
          <c:h val="0.17233559346748323"/>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県内地域婦人会の変化</a:t>
            </a:r>
          </a:p>
        </c:rich>
      </c:tx>
      <c:overlay val="0"/>
      <c:spPr>
        <a:noFill/>
        <a:ln w="25400">
          <a:noFill/>
        </a:ln>
      </c:spPr>
    </c:title>
    <c:autoTitleDeleted val="0"/>
    <c:plotArea>
      <c:layout/>
      <c:lineChart>
        <c:grouping val="standard"/>
        <c:varyColors val="0"/>
        <c:ser>
          <c:idx val="1"/>
          <c:order val="1"/>
          <c:tx>
            <c:strRef>
              <c:f>'経年変化グラフ用（アバンセ記載）'!$F$62</c:f>
              <c:strCache>
                <c:ptCount val="1"/>
                <c:pt idx="0">
                  <c:v>会員数</c:v>
                </c:pt>
              </c:strCache>
            </c:strRef>
          </c:tx>
          <c:spPr>
            <a:ln w="28575"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'経年変化グラフ用（アバンセ記載）'!$F$65:$F$74</c:f>
              <c:numCache>
                <c:formatCode>General</c:formatCode>
                <c:ptCount val="10"/>
                <c:pt idx="0">
                  <c:v>29495</c:v>
                </c:pt>
                <c:pt idx="1">
                  <c:v>25409</c:v>
                </c:pt>
                <c:pt idx="2">
                  <c:v>21152</c:v>
                </c:pt>
                <c:pt idx="3">
                  <c:v>18926</c:v>
                </c:pt>
                <c:pt idx="4">
                  <c:v>14978</c:v>
                </c:pt>
                <c:pt idx="5">
                  <c:v>13206</c:v>
                </c:pt>
                <c:pt idx="6">
                  <c:v>10941</c:v>
                </c:pt>
                <c:pt idx="7">
                  <c:v>9942</c:v>
                </c:pt>
                <c:pt idx="8">
                  <c:v>8113</c:v>
                </c:pt>
                <c:pt idx="9">
                  <c:v>7214</c:v>
                </c:pt>
              </c:numCache>
            </c:numRef>
          </c:val>
          <c:smooth val="0"/>
          <c:extLst>
            <c:ext xmlns:c16="http://schemas.microsoft.com/office/drawing/2014/chart" uri="{C3380CC4-5D6E-409C-BE32-E72D297353CC}">
              <c16:uniqueId val="{00000000-0462-4689-8D1E-0C7BBE70117B}"/>
            </c:ext>
          </c:extLst>
        </c:ser>
        <c:dLbls>
          <c:showLegendKey val="0"/>
          <c:showVal val="0"/>
          <c:showCatName val="0"/>
          <c:showSerName val="0"/>
          <c:showPercent val="0"/>
          <c:showBubbleSize val="0"/>
        </c:dLbls>
        <c:marker val="1"/>
        <c:smooth val="0"/>
        <c:axId val="128351232"/>
        <c:axId val="128357504"/>
      </c:lineChart>
      <c:lineChart>
        <c:grouping val="standard"/>
        <c:varyColors val="0"/>
        <c:ser>
          <c:idx val="0"/>
          <c:order val="0"/>
          <c:tx>
            <c:strRef>
              <c:f>'経年変化グラフ用（アバンセ記載）'!$E$62</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'経年変化グラフ用（アバンセ記載）'!$B$65:$B$74</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'経年変化グラフ用（アバンセ記載）'!$E$65:$E$74</c:f>
              <c:numCache>
                <c:formatCode>General</c:formatCode>
                <c:ptCount val="10"/>
                <c:pt idx="0">
                  <c:v>69</c:v>
                </c:pt>
                <c:pt idx="1">
                  <c:v>60</c:v>
                </c:pt>
                <c:pt idx="2">
                  <c:v>60</c:v>
                </c:pt>
                <c:pt idx="3">
                  <c:v>59</c:v>
                </c:pt>
                <c:pt idx="4">
                  <c:v>53</c:v>
                </c:pt>
                <c:pt idx="5">
                  <c:v>49</c:v>
                </c:pt>
                <c:pt idx="6">
                  <c:v>46</c:v>
                </c:pt>
                <c:pt idx="7">
                  <c:v>45</c:v>
                </c:pt>
                <c:pt idx="8">
                  <c:v>43</c:v>
                </c:pt>
                <c:pt idx="9">
                  <c:v>37</c:v>
                </c:pt>
              </c:numCache>
            </c:numRef>
          </c:val>
          <c:smooth val="0"/>
          <c:extLst>
            <c:ext xmlns:c16="http://schemas.microsoft.com/office/drawing/2014/chart" uri="{C3380CC4-5D6E-409C-BE32-E72D297353CC}">
              <c16:uniqueId val="{00000001-0462-4689-8D1E-0C7BBE70117B}"/>
            </c:ext>
          </c:extLst>
        </c:ser>
        <c:dLbls>
          <c:showLegendKey val="0"/>
          <c:showVal val="0"/>
          <c:showCatName val="0"/>
          <c:showSerName val="0"/>
          <c:showPercent val="0"/>
          <c:showBubbleSize val="0"/>
        </c:dLbls>
        <c:marker val="1"/>
        <c:smooth val="0"/>
        <c:axId val="128359040"/>
        <c:axId val="128360832"/>
      </c:lineChart>
      <c:catAx>
        <c:axId val="12835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357504"/>
        <c:crosses val="autoZero"/>
        <c:auto val="1"/>
        <c:lblAlgn val="ctr"/>
        <c:lblOffset val="100"/>
        <c:noMultiLvlLbl val="0"/>
      </c:catAx>
      <c:valAx>
        <c:axId val="128357504"/>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28351232"/>
        <c:crosses val="autoZero"/>
        <c:crossBetween val="between"/>
        <c:majorUnit val="10000"/>
      </c:valAx>
      <c:catAx>
        <c:axId val="128359040"/>
        <c:scaling>
          <c:orientation val="minMax"/>
        </c:scaling>
        <c:delete val="1"/>
        <c:axPos val="b"/>
        <c:numFmt formatCode="General" sourceLinked="1"/>
        <c:majorTickMark val="out"/>
        <c:minorTickMark val="none"/>
        <c:tickLblPos val="nextTo"/>
        <c:crossAx val="128360832"/>
        <c:crosses val="autoZero"/>
        <c:auto val="1"/>
        <c:lblAlgn val="ctr"/>
        <c:lblOffset val="100"/>
        <c:noMultiLvlLbl val="0"/>
      </c:catAx>
      <c:valAx>
        <c:axId val="128360832"/>
        <c:scaling>
          <c:orientation val="minMax"/>
          <c:max val="70"/>
          <c:min val="3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28359040"/>
        <c:crosses val="max"/>
        <c:crossBetween val="between"/>
        <c:majorUnit val="10"/>
      </c:valAx>
      <c:spPr>
        <a:noFill/>
        <a:ln w="25400">
          <a:noFill/>
        </a:ln>
      </c:spPr>
    </c:plotArea>
    <c:legend>
      <c:legendPos val="l"/>
      <c:layout>
        <c:manualLayout>
          <c:xMode val="edge"/>
          <c:yMode val="edge"/>
          <c:x val="0.79542203147353363"/>
          <c:y val="7.9855643044619423E-3"/>
          <c:w val="0.11818863843736271"/>
          <c:h val="0.17233559346748323"/>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t>県内子ども会の変化</a:t>
            </a:r>
          </a:p>
        </c:rich>
      </c:tx>
      <c:overlay val="0"/>
      <c:spPr>
        <a:noFill/>
        <a:ln w="25400">
          <a:noFill/>
        </a:ln>
      </c:spPr>
    </c:title>
    <c:autoTitleDeleted val="0"/>
    <c:plotArea>
      <c:layout/>
      <c:lineChart>
        <c:grouping val="standard"/>
        <c:varyColors val="0"/>
        <c:ser>
          <c:idx val="1"/>
          <c:order val="1"/>
          <c:tx>
            <c:strRef>
              <c:f>'経年変化グラフ用（アバンセ記載）'!$D$33</c:f>
              <c:strCache>
                <c:ptCount val="1"/>
                <c:pt idx="0">
                  <c:v>会員数</c:v>
                </c:pt>
              </c:strCache>
            </c:strRef>
          </c:tx>
          <c:spPr>
            <a:ln w="25400" cap="rnd">
              <a:solidFill>
                <a:schemeClr val="accent2">
                  <a:lumMod val="60000"/>
                  <a:lumOff val="40000"/>
                </a:schemeClr>
              </a:solidFill>
              <a:round/>
            </a:ln>
            <a:effectLst/>
          </c:spPr>
          <c:marker>
            <c:symbol val="circle"/>
            <c:size val="7"/>
            <c:spPr>
              <a:solidFill>
                <a:schemeClr val="accent2">
                  <a:lumMod val="60000"/>
                  <a:lumOff val="40000"/>
                </a:schemeClr>
              </a:solidFill>
              <a:ln w="9525">
                <a:solidFill>
                  <a:schemeClr val="accent2">
                    <a:lumMod val="60000"/>
                    <a:lumOff val="40000"/>
                  </a:schemeClr>
                </a:solidFill>
                <a:round/>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'経年変化グラフ用（アバンセ記載）'!$D$36:$D$45</c:f>
              <c:numCache>
                <c:formatCode>General</c:formatCode>
                <c:ptCount val="10"/>
                <c:pt idx="0">
                  <c:v>70255</c:v>
                </c:pt>
                <c:pt idx="1">
                  <c:v>67952</c:v>
                </c:pt>
                <c:pt idx="2">
                  <c:v>65557</c:v>
                </c:pt>
                <c:pt idx="3">
                  <c:v>61175</c:v>
                </c:pt>
                <c:pt idx="4">
                  <c:v>59667</c:v>
                </c:pt>
                <c:pt idx="5">
                  <c:v>59133</c:v>
                </c:pt>
                <c:pt idx="6">
                  <c:v>55536</c:v>
                </c:pt>
                <c:pt idx="7">
                  <c:v>53918</c:v>
                </c:pt>
                <c:pt idx="8">
                  <c:v>52539</c:v>
                </c:pt>
                <c:pt idx="9">
                  <c:v>50953</c:v>
                </c:pt>
              </c:numCache>
            </c:numRef>
          </c:val>
          <c:smooth val="0"/>
          <c:extLst>
            <c:ext xmlns:c16="http://schemas.microsoft.com/office/drawing/2014/chart" uri="{C3380CC4-5D6E-409C-BE32-E72D297353CC}">
              <c16:uniqueId val="{00000000-882C-44B1-B74D-7BAD0912F916}"/>
            </c:ext>
          </c:extLst>
        </c:ser>
        <c:dLbls>
          <c:showLegendKey val="0"/>
          <c:showVal val="0"/>
          <c:showCatName val="0"/>
          <c:showSerName val="0"/>
          <c:showPercent val="0"/>
          <c:showBubbleSize val="0"/>
        </c:dLbls>
        <c:marker val="1"/>
        <c:smooth val="0"/>
        <c:axId val="114517888"/>
        <c:axId val="114528256"/>
      </c:lineChart>
      <c:lineChart>
        <c:grouping val="standard"/>
        <c:varyColors val="0"/>
        <c:ser>
          <c:idx val="0"/>
          <c:order val="0"/>
          <c:tx>
            <c:strRef>
              <c:f>'経年変化グラフ用（アバンセ記載）'!$C$33</c:f>
              <c:strCache>
                <c:ptCount val="1"/>
                <c:pt idx="0">
                  <c:v>団体数</c:v>
                </c:pt>
              </c:strCache>
            </c:strRef>
          </c:tx>
          <c:spPr>
            <a:ln w="28575" cap="rnd">
              <a:solidFill>
                <a:schemeClr val="accent1"/>
              </a:solidFill>
              <a:round/>
            </a:ln>
            <a:effectLst/>
          </c:spPr>
          <c:marker>
            <c:symbol val="triangle"/>
            <c:size val="7"/>
            <c:spPr>
              <a:solidFill>
                <a:schemeClr val="accent1"/>
              </a:solidFill>
              <a:ln w="9525">
                <a:solidFill>
                  <a:schemeClr val="accent1"/>
                </a:solidFill>
              </a:ln>
              <a:effectLst/>
            </c:spPr>
          </c:marker>
          <c:cat>
            <c:strRef>
              <c:f>'経年変化グラフ用（アバンセ記載）'!$B$36:$B$45</c:f>
              <c:strCache>
                <c:ptCount val="10"/>
                <c:pt idx="0">
                  <c:v>H18</c:v>
                </c:pt>
                <c:pt idx="1">
                  <c:v>H19</c:v>
                </c:pt>
                <c:pt idx="2">
                  <c:v>H20</c:v>
                </c:pt>
                <c:pt idx="3">
                  <c:v>H21</c:v>
                </c:pt>
                <c:pt idx="4">
                  <c:v>H22</c:v>
                </c:pt>
                <c:pt idx="5">
                  <c:v>H23</c:v>
                </c:pt>
                <c:pt idx="6">
                  <c:v>H24</c:v>
                </c:pt>
                <c:pt idx="7">
                  <c:v>H25</c:v>
                </c:pt>
                <c:pt idx="8">
                  <c:v>H26</c:v>
                </c:pt>
                <c:pt idx="9">
                  <c:v>H27</c:v>
                </c:pt>
              </c:strCache>
            </c:strRef>
          </c:cat>
          <c:val>
            <c:numRef>
              <c:f>'経年変化グラフ用（アバンセ記載）'!$C$36:$C$45</c:f>
              <c:numCache>
                <c:formatCode>General</c:formatCode>
                <c:ptCount val="10"/>
                <c:pt idx="0">
                  <c:v>1658</c:v>
                </c:pt>
                <c:pt idx="1">
                  <c:v>1677</c:v>
                </c:pt>
                <c:pt idx="2">
                  <c:v>1676</c:v>
                </c:pt>
                <c:pt idx="3">
                  <c:v>1604</c:v>
                </c:pt>
                <c:pt idx="4">
                  <c:v>1693</c:v>
                </c:pt>
                <c:pt idx="5">
                  <c:v>1797</c:v>
                </c:pt>
                <c:pt idx="6">
                  <c:v>1551</c:v>
                </c:pt>
                <c:pt idx="7">
                  <c:v>1543</c:v>
                </c:pt>
                <c:pt idx="8">
                  <c:v>1547</c:v>
                </c:pt>
                <c:pt idx="9">
                  <c:v>1467</c:v>
                </c:pt>
              </c:numCache>
            </c:numRef>
          </c:val>
          <c:smooth val="0"/>
          <c:extLst>
            <c:ext xmlns:c16="http://schemas.microsoft.com/office/drawing/2014/chart" uri="{C3380CC4-5D6E-409C-BE32-E72D297353CC}">
              <c16:uniqueId val="{00000001-882C-44B1-B74D-7BAD0912F916}"/>
            </c:ext>
          </c:extLst>
        </c:ser>
        <c:dLbls>
          <c:showLegendKey val="0"/>
          <c:showVal val="0"/>
          <c:showCatName val="0"/>
          <c:showSerName val="0"/>
          <c:showPercent val="0"/>
          <c:showBubbleSize val="0"/>
        </c:dLbls>
        <c:marker val="1"/>
        <c:smooth val="0"/>
        <c:axId val="114529792"/>
        <c:axId val="114531328"/>
      </c:lineChart>
      <c:catAx>
        <c:axId val="11451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4528256"/>
        <c:crosses val="autoZero"/>
        <c:auto val="1"/>
        <c:lblAlgn val="ctr"/>
        <c:lblOffset val="100"/>
        <c:noMultiLvlLbl val="0"/>
      </c:catAx>
      <c:valAx>
        <c:axId val="114528256"/>
        <c:scaling>
          <c:orientation val="minMax"/>
          <c:min val="5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2">
                    <a:lumMod val="60000"/>
                    <a:lumOff val="40000"/>
                  </a:schemeClr>
                </a:solidFill>
                <a:latin typeface="+mn-lt"/>
                <a:ea typeface="+mn-ea"/>
                <a:cs typeface="+mn-cs"/>
              </a:defRPr>
            </a:pPr>
            <a:endParaRPr lang="ja-JP"/>
          </a:p>
        </c:txPr>
        <c:crossAx val="114517888"/>
        <c:crosses val="autoZero"/>
        <c:crossBetween val="between"/>
      </c:valAx>
      <c:catAx>
        <c:axId val="114529792"/>
        <c:scaling>
          <c:orientation val="minMax"/>
        </c:scaling>
        <c:delete val="1"/>
        <c:axPos val="b"/>
        <c:numFmt formatCode="General" sourceLinked="1"/>
        <c:majorTickMark val="out"/>
        <c:minorTickMark val="none"/>
        <c:tickLblPos val="nextTo"/>
        <c:crossAx val="114531328"/>
        <c:crosses val="autoZero"/>
        <c:auto val="1"/>
        <c:lblAlgn val="ctr"/>
        <c:lblOffset val="100"/>
        <c:noMultiLvlLbl val="0"/>
      </c:catAx>
      <c:valAx>
        <c:axId val="114531328"/>
        <c:scaling>
          <c:orientation val="minMax"/>
          <c:max val="1900"/>
          <c:min val="1400"/>
        </c:scaling>
        <c:delete val="0"/>
        <c:axPos val="r"/>
        <c:numFmt formatCode="General"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ja-JP"/>
          </a:p>
        </c:txPr>
        <c:crossAx val="114529792"/>
        <c:crosses val="max"/>
        <c:crossBetween val="between"/>
        <c:majorUnit val="100"/>
      </c:valAx>
      <c:spPr>
        <a:noFill/>
        <a:ln w="25400">
          <a:noFill/>
        </a:ln>
      </c:spPr>
    </c:plotArea>
    <c:legend>
      <c:legendPos val="l"/>
      <c:layout>
        <c:manualLayout>
          <c:xMode val="edge"/>
          <c:yMode val="edge"/>
          <c:x val="0.79351454458750592"/>
          <c:y val="1.2615193934091572E-2"/>
          <c:w val="0.11818863843736271"/>
          <c:h val="0.17233559346748326"/>
        </c:manualLayout>
      </c:layout>
      <c:overlay val="1"/>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28575</xdr:colOff>
      <xdr:row>26</xdr:row>
      <xdr:rowOff>57150</xdr:rowOff>
    </xdr:from>
    <xdr:to>
      <xdr:col>17</xdr:col>
      <xdr:colOff>457200</xdr:colOff>
      <xdr:row>26</xdr:row>
      <xdr:rowOff>1790700</xdr:rowOff>
    </xdr:to>
    <xdr:graphicFrame macro="">
      <xdr:nvGraphicFramePr>
        <xdr:cNvPr id="4" name="グラフ 2">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26</xdr:row>
      <xdr:rowOff>1828800</xdr:rowOff>
    </xdr:from>
    <xdr:to>
      <xdr:col>17</xdr:col>
      <xdr:colOff>447675</xdr:colOff>
      <xdr:row>26</xdr:row>
      <xdr:rowOff>3590925</xdr:rowOff>
    </xdr:to>
    <xdr:graphicFrame macro="">
      <xdr:nvGraphicFramePr>
        <xdr:cNvPr id="5" name="グラフ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38100</xdr:colOff>
      <xdr:row>26</xdr:row>
      <xdr:rowOff>1895475</xdr:rowOff>
    </xdr:from>
    <xdr:to>
      <xdr:col>18</xdr:col>
      <xdr:colOff>95250</xdr:colOff>
      <xdr:row>26</xdr:row>
      <xdr:rowOff>2133600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6572250" y="88963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2">
                  <a:lumMod val="60000"/>
                  <a:lumOff val="40000"/>
                </a:schemeClr>
              </a:solidFill>
            </a:rPr>
            <a:t>団体数</a:t>
          </a:r>
        </a:p>
      </xdr:txBody>
    </xdr:sp>
    <xdr:clientData/>
  </xdr:twoCellAnchor>
  <xdr:twoCellAnchor>
    <xdr:from>
      <xdr:col>17</xdr:col>
      <xdr:colOff>47625</xdr:colOff>
      <xdr:row>26</xdr:row>
      <xdr:rowOff>142875</xdr:rowOff>
    </xdr:from>
    <xdr:to>
      <xdr:col>18</xdr:col>
      <xdr:colOff>104775</xdr:colOff>
      <xdr:row>26</xdr:row>
      <xdr:rowOff>381000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581775" y="71437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2">
                  <a:lumMod val="60000"/>
                  <a:lumOff val="40000"/>
                </a:schemeClr>
              </a:solidFill>
            </a:rPr>
            <a:t>団体数</a:t>
          </a:r>
        </a:p>
      </xdr:txBody>
    </xdr:sp>
    <xdr:clientData/>
  </xdr:twoCellAnchor>
  <xdr:twoCellAnchor>
    <xdr:from>
      <xdr:col>0</xdr:col>
      <xdr:colOff>0</xdr:colOff>
      <xdr:row>26</xdr:row>
      <xdr:rowOff>180975</xdr:rowOff>
    </xdr:from>
    <xdr:to>
      <xdr:col>0</xdr:col>
      <xdr:colOff>542925</xdr:colOff>
      <xdr:row>26</xdr:row>
      <xdr:rowOff>419100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0" y="71818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accent6">
                  <a:lumMod val="75000"/>
                </a:schemeClr>
              </a:solidFill>
            </a:rPr>
            <a:t>会員数</a:t>
          </a:r>
        </a:p>
      </xdr:txBody>
    </xdr:sp>
    <xdr:clientData/>
  </xdr:twoCellAnchor>
  <xdr:twoCellAnchor>
    <xdr:from>
      <xdr:col>0</xdr:col>
      <xdr:colOff>0</xdr:colOff>
      <xdr:row>26</xdr:row>
      <xdr:rowOff>1914525</xdr:rowOff>
    </xdr:from>
    <xdr:to>
      <xdr:col>0</xdr:col>
      <xdr:colOff>542925</xdr:colOff>
      <xdr:row>26</xdr:row>
      <xdr:rowOff>2152650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0" y="891540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accent6">
                  <a:lumMod val="75000"/>
                </a:schemeClr>
              </a:solidFill>
            </a:rPr>
            <a:t>会員数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27</xdr:row>
      <xdr:rowOff>1905000</xdr:rowOff>
    </xdr:from>
    <xdr:to>
      <xdr:col>39</xdr:col>
      <xdr:colOff>9525</xdr:colOff>
      <xdr:row>27</xdr:row>
      <xdr:rowOff>3667125</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27</xdr:row>
      <xdr:rowOff>47625</xdr:rowOff>
    </xdr:from>
    <xdr:to>
      <xdr:col>39</xdr:col>
      <xdr:colOff>9525</xdr:colOff>
      <xdr:row>27</xdr:row>
      <xdr:rowOff>1800225</xdr:rowOff>
    </xdr:to>
    <xdr:graphicFrame macro="">
      <xdr:nvGraphicFramePr>
        <xdr:cNvPr id="5" name="グラフ 3">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28575</xdr:colOff>
      <xdr:row>27</xdr:row>
      <xdr:rowOff>238125</xdr:rowOff>
    </xdr:from>
    <xdr:to>
      <xdr:col>39</xdr:col>
      <xdr:colOff>152400</xdr:colOff>
      <xdr:row>27</xdr:row>
      <xdr:rowOff>476250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105525" y="69151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2">
                  <a:lumMod val="60000"/>
                  <a:lumOff val="40000"/>
                </a:schemeClr>
              </a:solidFill>
            </a:rPr>
            <a:t>団体数</a:t>
          </a:r>
        </a:p>
      </xdr:txBody>
    </xdr:sp>
    <xdr:clientData/>
  </xdr:twoCellAnchor>
  <xdr:twoCellAnchor>
    <xdr:from>
      <xdr:col>37</xdr:col>
      <xdr:colOff>0</xdr:colOff>
      <xdr:row>27</xdr:row>
      <xdr:rowOff>1971675</xdr:rowOff>
    </xdr:from>
    <xdr:to>
      <xdr:col>39</xdr:col>
      <xdr:colOff>123825</xdr:colOff>
      <xdr:row>27</xdr:row>
      <xdr:rowOff>2209800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76950" y="864870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tx2">
                  <a:lumMod val="60000"/>
                  <a:lumOff val="40000"/>
                </a:schemeClr>
              </a:solidFill>
            </a:rPr>
            <a:t>団体数</a:t>
          </a:r>
        </a:p>
      </xdr:txBody>
    </xdr:sp>
    <xdr:clientData/>
  </xdr:twoCellAnchor>
  <xdr:twoCellAnchor>
    <xdr:from>
      <xdr:col>0</xdr:col>
      <xdr:colOff>0</xdr:colOff>
      <xdr:row>27</xdr:row>
      <xdr:rowOff>238125</xdr:rowOff>
    </xdr:from>
    <xdr:to>
      <xdr:col>3</xdr:col>
      <xdr:colOff>95250</xdr:colOff>
      <xdr:row>27</xdr:row>
      <xdr:rowOff>476250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0" y="69151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accent6">
                  <a:lumMod val="75000"/>
                </a:schemeClr>
              </a:solidFill>
            </a:rPr>
            <a:t>成員数</a:t>
          </a:r>
        </a:p>
      </xdr:txBody>
    </xdr:sp>
    <xdr:clientData/>
  </xdr:twoCellAnchor>
  <xdr:twoCellAnchor>
    <xdr:from>
      <xdr:col>0</xdr:col>
      <xdr:colOff>19050</xdr:colOff>
      <xdr:row>27</xdr:row>
      <xdr:rowOff>1990725</xdr:rowOff>
    </xdr:from>
    <xdr:to>
      <xdr:col>3</xdr:col>
      <xdr:colOff>114300</xdr:colOff>
      <xdr:row>27</xdr:row>
      <xdr:rowOff>2228850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9050" y="8667750"/>
          <a:ext cx="542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chemeClr val="accent6">
                  <a:lumMod val="75000"/>
                </a:schemeClr>
              </a:solidFill>
            </a:rPr>
            <a:t>会員数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5</xdr:row>
      <xdr:rowOff>57150</xdr:rowOff>
    </xdr:from>
    <xdr:to>
      <xdr:col>15</xdr:col>
      <xdr:colOff>571500</xdr:colOff>
      <xdr:row>21</xdr:row>
      <xdr:rowOff>152400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180975</xdr:colOff>
      <xdr:row>62</xdr:row>
      <xdr:rowOff>114300</xdr:rowOff>
    </xdr:from>
    <xdr:to>
      <xdr:col>17</xdr:col>
      <xdr:colOff>666750</xdr:colOff>
      <xdr:row>78</xdr:row>
      <xdr:rowOff>114300</xdr:rowOff>
    </xdr:to>
    <xdr:graphicFrame macro="">
      <xdr:nvGraphicFramePr>
        <xdr:cNvPr id="3" name="グラフ 3">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180975</xdr:colOff>
      <xdr:row>44</xdr:row>
      <xdr:rowOff>57150</xdr:rowOff>
    </xdr:from>
    <xdr:to>
      <xdr:col>17</xdr:col>
      <xdr:colOff>666750</xdr:colOff>
      <xdr:row>60</xdr:row>
      <xdr:rowOff>57150</xdr:rowOff>
    </xdr:to>
    <xdr:graphicFrame macro="">
      <xdr:nvGraphicFramePr>
        <xdr:cNvPr id="4" name="グラフ 2">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171450</xdr:colOff>
      <xdr:row>79</xdr:row>
      <xdr:rowOff>152400</xdr:rowOff>
    </xdr:from>
    <xdr:to>
      <xdr:col>17</xdr:col>
      <xdr:colOff>657225</xdr:colOff>
      <xdr:row>95</xdr:row>
      <xdr:rowOff>152400</xdr:rowOff>
    </xdr:to>
    <xdr:graphicFrame macro="">
      <xdr:nvGraphicFramePr>
        <xdr:cNvPr id="5" name="グラフ 3">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190500</xdr:colOff>
      <xdr:row>27</xdr:row>
      <xdr:rowOff>123825</xdr:rowOff>
    </xdr:from>
    <xdr:to>
      <xdr:col>17</xdr:col>
      <xdr:colOff>676275</xdr:colOff>
      <xdr:row>43</xdr:row>
      <xdr:rowOff>123825</xdr:rowOff>
    </xdr:to>
    <xdr:graphicFrame macro="">
      <xdr:nvGraphicFramePr>
        <xdr:cNvPr id="6" name="グラフ 2">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4"/>
  <sheetViews>
    <sheetView tabSelected="1" zoomScaleNormal="100" workbookViewId="0"/>
  </sheetViews>
  <sheetFormatPr defaultRowHeight="13.5"/>
  <cols>
    <col min="1" max="1" width="26.125" customWidth="1"/>
    <col min="2" max="2" width="12.375" style="4" customWidth="1"/>
    <col min="3" max="3" width="24.125" customWidth="1"/>
    <col min="4" max="4" width="18.5" customWidth="1"/>
  </cols>
  <sheetData>
    <row r="1" spans="1:4" ht="42" customHeight="1">
      <c r="A1" s="1" t="s">
        <v>0</v>
      </c>
    </row>
    <row r="2" spans="1:4" ht="13.5" customHeight="1"/>
    <row r="3" spans="1:4" s="3" customFormat="1" ht="33" customHeight="1">
      <c r="A3" s="122" t="s">
        <v>4</v>
      </c>
      <c r="B3" s="123"/>
      <c r="C3" s="123"/>
      <c r="D3" s="123"/>
    </row>
    <row r="4" spans="1:4" ht="31.9" customHeight="1">
      <c r="A4" s="5" t="s">
        <v>1</v>
      </c>
      <c r="B4" s="5" t="s">
        <v>5</v>
      </c>
      <c r="C4" s="5" t="s">
        <v>2</v>
      </c>
      <c r="D4" s="5" t="s">
        <v>3</v>
      </c>
    </row>
    <row r="5" spans="1:4" ht="64.5" customHeight="1">
      <c r="A5" s="6" t="s">
        <v>7</v>
      </c>
      <c r="B5" s="7" t="s">
        <v>9</v>
      </c>
      <c r="C5" s="7" t="s">
        <v>17</v>
      </c>
      <c r="D5" s="7" t="s">
        <v>21</v>
      </c>
    </row>
    <row r="6" spans="1:4" ht="64.5" customHeight="1">
      <c r="A6" s="6" t="s">
        <v>8</v>
      </c>
      <c r="B6" s="7" t="s">
        <v>10</v>
      </c>
      <c r="C6" s="7" t="s">
        <v>17</v>
      </c>
      <c r="D6" s="7" t="s">
        <v>21</v>
      </c>
    </row>
    <row r="7" spans="1:4" ht="64.5" customHeight="1">
      <c r="A7" s="6" t="s">
        <v>38</v>
      </c>
      <c r="B7" s="7" t="s">
        <v>11</v>
      </c>
      <c r="C7" s="7" t="s">
        <v>18</v>
      </c>
      <c r="D7" s="7" t="s">
        <v>19</v>
      </c>
    </row>
    <row r="8" spans="1:4" ht="64.5" customHeight="1">
      <c r="A8" s="6" t="s">
        <v>33</v>
      </c>
      <c r="B8" s="7" t="s">
        <v>12</v>
      </c>
      <c r="C8" s="7" t="s">
        <v>25</v>
      </c>
      <c r="D8" s="7" t="s">
        <v>20</v>
      </c>
    </row>
    <row r="9" spans="1:4" ht="64.5" customHeight="1">
      <c r="A9" s="6" t="s">
        <v>37</v>
      </c>
      <c r="B9" s="7" t="s">
        <v>16</v>
      </c>
      <c r="C9" s="7" t="s">
        <v>26</v>
      </c>
      <c r="D9" s="7" t="s">
        <v>22</v>
      </c>
    </row>
    <row r="10" spans="1:4" ht="64.5" customHeight="1">
      <c r="A10" s="6" t="s">
        <v>32</v>
      </c>
      <c r="B10" s="7" t="s">
        <v>13</v>
      </c>
      <c r="C10" s="7" t="s">
        <v>27</v>
      </c>
      <c r="D10" s="7" t="s">
        <v>23</v>
      </c>
    </row>
    <row r="11" spans="1:4" ht="64.5" customHeight="1">
      <c r="A11" s="6" t="s">
        <v>31</v>
      </c>
      <c r="B11" s="7" t="s">
        <v>14</v>
      </c>
      <c r="C11" s="7" t="s">
        <v>6</v>
      </c>
      <c r="D11" s="7" t="s">
        <v>24</v>
      </c>
    </row>
    <row r="12" spans="1:4" ht="64.5" customHeight="1">
      <c r="A12" s="6" t="s">
        <v>36</v>
      </c>
      <c r="B12" s="7" t="s">
        <v>30</v>
      </c>
      <c r="C12" s="7" t="s">
        <v>28</v>
      </c>
      <c r="D12" s="7" t="s">
        <v>34</v>
      </c>
    </row>
    <row r="13" spans="1:4" ht="64.5" customHeight="1">
      <c r="A13" s="7" t="s">
        <v>39</v>
      </c>
      <c r="B13" s="7" t="s">
        <v>15</v>
      </c>
      <c r="C13" s="7" t="s">
        <v>29</v>
      </c>
      <c r="D13" s="7" t="s">
        <v>35</v>
      </c>
    </row>
    <row r="14" spans="1:4">
      <c r="A14" s="2"/>
    </row>
  </sheetData>
  <mergeCells count="1">
    <mergeCell ref="A3:D3"/>
  </mergeCells>
  <phoneticPr fontId="21"/>
  <printOptions horizontalCentered="1"/>
  <pageMargins left="0.78740157480314965" right="0.78740157480314965" top="0.78740157480314965"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8"/>
  <sheetViews>
    <sheetView zoomScaleNormal="100" zoomScaleSheetLayoutView="100" workbookViewId="0">
      <selection sqref="A1:F1"/>
    </sheetView>
  </sheetViews>
  <sheetFormatPr defaultRowHeight="13.5"/>
  <cols>
    <col min="1" max="1" width="8.625" style="8" customWidth="1"/>
    <col min="2" max="2" width="11.625" style="8" customWidth="1"/>
    <col min="3" max="3" width="11.875" style="8" customWidth="1"/>
    <col min="4" max="4" width="11.625" style="8" customWidth="1"/>
    <col min="5" max="6" width="17.5" style="8" customWidth="1"/>
    <col min="7" max="7" width="6.125" style="8" customWidth="1"/>
    <col min="8" max="16384" width="9" style="8"/>
  </cols>
  <sheetData>
    <row r="1" spans="1:7" ht="25.5" customHeight="1">
      <c r="A1" s="129" t="s">
        <v>40</v>
      </c>
      <c r="B1" s="130"/>
      <c r="C1" s="130"/>
      <c r="D1" s="130"/>
      <c r="E1" s="130"/>
      <c r="F1" s="130"/>
    </row>
    <row r="2" spans="1:7" ht="25.5" customHeight="1">
      <c r="A2" s="127" t="s">
        <v>41</v>
      </c>
      <c r="B2" s="128"/>
      <c r="C2" s="128"/>
      <c r="D2" s="128"/>
      <c r="E2" s="128"/>
      <c r="F2" s="128"/>
    </row>
    <row r="3" spans="1:7" ht="18.75" customHeight="1">
      <c r="A3" s="131" t="s">
        <v>42</v>
      </c>
      <c r="B3" s="132"/>
      <c r="C3" s="132"/>
      <c r="D3" s="133"/>
      <c r="E3" s="9"/>
      <c r="F3" s="131" t="s">
        <v>43</v>
      </c>
    </row>
    <row r="4" spans="1:7" ht="32.25" customHeight="1">
      <c r="A4" s="131"/>
      <c r="B4" s="10" t="s">
        <v>44</v>
      </c>
      <c r="C4" s="11" t="s">
        <v>45</v>
      </c>
      <c r="D4" s="10" t="s">
        <v>46</v>
      </c>
      <c r="E4" s="12" t="s">
        <v>47</v>
      </c>
      <c r="F4" s="131"/>
    </row>
    <row r="5" spans="1:7" ht="21" customHeight="1">
      <c r="A5" s="13" t="s">
        <v>48</v>
      </c>
      <c r="B5" s="11">
        <v>147</v>
      </c>
      <c r="C5" s="11">
        <v>69</v>
      </c>
      <c r="D5" s="11">
        <v>17</v>
      </c>
      <c r="E5" s="11">
        <v>233</v>
      </c>
      <c r="F5" s="14">
        <v>59</v>
      </c>
    </row>
    <row r="6" spans="1:7" ht="21" customHeight="1">
      <c r="A6" s="13" t="s">
        <v>49</v>
      </c>
      <c r="B6" s="15">
        <v>26729</v>
      </c>
      <c r="C6" s="15">
        <v>20664</v>
      </c>
      <c r="D6" s="15">
        <v>2673</v>
      </c>
      <c r="E6" s="15">
        <v>50066</v>
      </c>
      <c r="F6" s="16">
        <v>27462</v>
      </c>
    </row>
    <row r="7" spans="1:7">
      <c r="A7" s="134" t="s">
        <v>50</v>
      </c>
      <c r="B7" s="130"/>
      <c r="C7" s="130"/>
      <c r="D7" s="130"/>
      <c r="E7" s="130"/>
      <c r="F7" s="130"/>
    </row>
    <row r="8" spans="1:7" ht="19.5" customHeight="1">
      <c r="A8" s="17"/>
    </row>
    <row r="9" spans="1:7" ht="20.25" customHeight="1">
      <c r="A9" s="127" t="s">
        <v>51</v>
      </c>
      <c r="B9" s="128"/>
      <c r="C9" s="128"/>
      <c r="D9" s="128"/>
      <c r="E9" s="128"/>
      <c r="F9" s="128"/>
    </row>
    <row r="10" spans="1:7" ht="18.75" customHeight="1">
      <c r="A10" s="126" t="s">
        <v>52</v>
      </c>
      <c r="B10" s="126"/>
      <c r="C10" s="11" t="s">
        <v>53</v>
      </c>
      <c r="D10" s="11" t="s">
        <v>54</v>
      </c>
      <c r="E10" s="126" t="s">
        <v>55</v>
      </c>
      <c r="F10" s="126"/>
      <c r="G10" s="11" t="s">
        <v>56</v>
      </c>
    </row>
    <row r="11" spans="1:7" ht="82.5" customHeight="1">
      <c r="A11" s="124" t="s">
        <v>57</v>
      </c>
      <c r="B11" s="124"/>
      <c r="C11" s="18" t="s">
        <v>58</v>
      </c>
      <c r="D11" s="11" t="s">
        <v>59</v>
      </c>
      <c r="E11" s="125" t="s">
        <v>60</v>
      </c>
      <c r="F11" s="125"/>
      <c r="G11" s="11" t="s">
        <v>61</v>
      </c>
    </row>
    <row r="12" spans="1:7" ht="82.5" customHeight="1">
      <c r="A12" s="124" t="s">
        <v>62</v>
      </c>
      <c r="B12" s="124"/>
      <c r="C12" s="18" t="s">
        <v>63</v>
      </c>
      <c r="D12" s="11" t="s">
        <v>64</v>
      </c>
      <c r="E12" s="125" t="s">
        <v>65</v>
      </c>
      <c r="F12" s="125"/>
      <c r="G12" s="11" t="s">
        <v>61</v>
      </c>
    </row>
    <row r="13" spans="1:7" ht="75" customHeight="1">
      <c r="A13" s="124" t="s">
        <v>66</v>
      </c>
      <c r="B13" s="124"/>
      <c r="C13" s="18" t="s">
        <v>67</v>
      </c>
      <c r="D13" s="11" t="s">
        <v>68</v>
      </c>
      <c r="E13" s="125" t="s">
        <v>69</v>
      </c>
      <c r="F13" s="125"/>
      <c r="G13" s="11" t="s">
        <v>70</v>
      </c>
    </row>
    <row r="14" spans="1:7" ht="82.5" customHeight="1">
      <c r="A14" s="124" t="s">
        <v>71</v>
      </c>
      <c r="B14" s="124"/>
      <c r="C14" s="18" t="s">
        <v>72</v>
      </c>
      <c r="D14" s="11" t="s">
        <v>73</v>
      </c>
      <c r="E14" s="125" t="s">
        <v>74</v>
      </c>
      <c r="F14" s="125"/>
      <c r="G14" s="11" t="s">
        <v>70</v>
      </c>
    </row>
    <row r="15" spans="1:7" ht="82.5" customHeight="1">
      <c r="A15" s="124" t="s">
        <v>75</v>
      </c>
      <c r="B15" s="124"/>
      <c r="C15" s="18" t="s">
        <v>76</v>
      </c>
      <c r="D15" s="11" t="s">
        <v>77</v>
      </c>
      <c r="E15" s="125" t="s">
        <v>78</v>
      </c>
      <c r="F15" s="125"/>
      <c r="G15" s="11" t="s">
        <v>79</v>
      </c>
    </row>
    <row r="16" spans="1:7" ht="82.5" customHeight="1">
      <c r="A16" s="124" t="s">
        <v>80</v>
      </c>
      <c r="B16" s="124"/>
      <c r="C16" s="18" t="s">
        <v>81</v>
      </c>
      <c r="D16" s="11" t="s">
        <v>82</v>
      </c>
      <c r="E16" s="125" t="s">
        <v>83</v>
      </c>
      <c r="F16" s="125"/>
      <c r="G16" s="11" t="s">
        <v>79</v>
      </c>
    </row>
    <row r="17" spans="1:7" ht="75" customHeight="1">
      <c r="A17" s="124" t="s">
        <v>84</v>
      </c>
      <c r="B17" s="124"/>
      <c r="C17" s="18" t="s">
        <v>85</v>
      </c>
      <c r="D17" s="11" t="s">
        <v>86</v>
      </c>
      <c r="E17" s="125" t="s">
        <v>87</v>
      </c>
      <c r="F17" s="125"/>
      <c r="G17" s="11" t="s">
        <v>79</v>
      </c>
    </row>
    <row r="18" spans="1:7" ht="42" customHeight="1">
      <c r="E18" s="19"/>
      <c r="F18" s="19"/>
    </row>
    <row r="19" spans="1:7" ht="21.75" customHeight="1">
      <c r="A19" s="126" t="s">
        <v>52</v>
      </c>
      <c r="B19" s="126"/>
      <c r="C19" s="11" t="s">
        <v>53</v>
      </c>
      <c r="D19" s="11" t="s">
        <v>54</v>
      </c>
      <c r="E19" s="126" t="s">
        <v>55</v>
      </c>
      <c r="F19" s="126"/>
      <c r="G19" s="11" t="s">
        <v>56</v>
      </c>
    </row>
    <row r="20" spans="1:7" ht="105" customHeight="1">
      <c r="A20" s="124" t="s">
        <v>88</v>
      </c>
      <c r="B20" s="124"/>
      <c r="C20" s="20" t="s">
        <v>89</v>
      </c>
      <c r="D20" s="11" t="s">
        <v>90</v>
      </c>
      <c r="E20" s="125" t="s">
        <v>91</v>
      </c>
      <c r="F20" s="125"/>
      <c r="G20" s="11" t="s">
        <v>79</v>
      </c>
    </row>
    <row r="21" spans="1:7" ht="105" customHeight="1">
      <c r="A21" s="124" t="s">
        <v>92</v>
      </c>
      <c r="B21" s="124"/>
      <c r="C21" s="18" t="s">
        <v>93</v>
      </c>
      <c r="D21" s="11" t="s">
        <v>94</v>
      </c>
      <c r="E21" s="125" t="s">
        <v>95</v>
      </c>
      <c r="F21" s="125"/>
      <c r="G21" s="11" t="s">
        <v>79</v>
      </c>
    </row>
    <row r="22" spans="1:7" ht="96" customHeight="1">
      <c r="A22" s="124" t="s">
        <v>96</v>
      </c>
      <c r="B22" s="124"/>
      <c r="C22" s="18" t="s">
        <v>97</v>
      </c>
      <c r="D22" s="11" t="s">
        <v>98</v>
      </c>
      <c r="E22" s="125" t="s">
        <v>99</v>
      </c>
      <c r="F22" s="125"/>
      <c r="G22" s="11" t="s">
        <v>79</v>
      </c>
    </row>
    <row r="23" spans="1:7" ht="99.75" customHeight="1">
      <c r="A23" s="124" t="s">
        <v>100</v>
      </c>
      <c r="B23" s="124"/>
      <c r="C23" s="18" t="s">
        <v>101</v>
      </c>
      <c r="D23" s="11" t="s">
        <v>102</v>
      </c>
      <c r="E23" s="125" t="s">
        <v>103</v>
      </c>
      <c r="F23" s="125"/>
      <c r="G23" s="11" t="s">
        <v>104</v>
      </c>
    </row>
    <row r="24" spans="1:7" ht="69" customHeight="1">
      <c r="A24" s="124" t="s">
        <v>105</v>
      </c>
      <c r="B24" s="124"/>
      <c r="C24" s="18" t="s">
        <v>106</v>
      </c>
      <c r="D24" s="11" t="s">
        <v>107</v>
      </c>
      <c r="E24" s="125" t="s">
        <v>108</v>
      </c>
      <c r="F24" s="125"/>
      <c r="G24" s="11" t="s">
        <v>109</v>
      </c>
    </row>
    <row r="25" spans="1:7" ht="101.25" customHeight="1">
      <c r="A25" s="124" t="s">
        <v>110</v>
      </c>
      <c r="B25" s="124"/>
      <c r="C25" s="20" t="s">
        <v>111</v>
      </c>
      <c r="D25" s="11" t="s">
        <v>112</v>
      </c>
      <c r="E25" s="125" t="s">
        <v>113</v>
      </c>
      <c r="F25" s="125"/>
      <c r="G25" s="11" t="s">
        <v>109</v>
      </c>
    </row>
    <row r="26" spans="1:7" ht="75.75" customHeight="1">
      <c r="A26" s="124" t="s">
        <v>114</v>
      </c>
      <c r="B26" s="124"/>
      <c r="C26" s="20" t="s">
        <v>115</v>
      </c>
      <c r="D26" s="11" t="s">
        <v>116</v>
      </c>
      <c r="E26" s="125" t="s">
        <v>117</v>
      </c>
      <c r="F26" s="125"/>
      <c r="G26" s="11" t="s">
        <v>118</v>
      </c>
    </row>
    <row r="27" spans="1:7" ht="69.75" customHeight="1">
      <c r="A27" s="124" t="s">
        <v>119</v>
      </c>
      <c r="B27" s="124"/>
      <c r="C27" s="18" t="s">
        <v>120</v>
      </c>
      <c r="D27" s="11" t="s">
        <v>121</v>
      </c>
      <c r="E27" s="125" t="s">
        <v>122</v>
      </c>
      <c r="F27" s="125"/>
      <c r="G27" s="11" t="s">
        <v>118</v>
      </c>
    </row>
    <row r="28" spans="1:7">
      <c r="A28" s="21"/>
    </row>
  </sheetData>
  <mergeCells count="41">
    <mergeCell ref="A12:B12"/>
    <mergeCell ref="E12:F12"/>
    <mergeCell ref="A1:F1"/>
    <mergeCell ref="A2:F2"/>
    <mergeCell ref="A3:A4"/>
    <mergeCell ref="B3:D3"/>
    <mergeCell ref="F3:F4"/>
    <mergeCell ref="A7:F7"/>
    <mergeCell ref="A9:F9"/>
    <mergeCell ref="A10:B10"/>
    <mergeCell ref="E10:F10"/>
    <mergeCell ref="A11:B11"/>
    <mergeCell ref="E11:F11"/>
    <mergeCell ref="A13:B13"/>
    <mergeCell ref="E13:F13"/>
    <mergeCell ref="A14:B14"/>
    <mergeCell ref="E14:F14"/>
    <mergeCell ref="A15:B15"/>
    <mergeCell ref="E15:F15"/>
    <mergeCell ref="A16:B16"/>
    <mergeCell ref="E16:F16"/>
    <mergeCell ref="A17:B17"/>
    <mergeCell ref="E17:F17"/>
    <mergeCell ref="A19:B19"/>
    <mergeCell ref="E19:F19"/>
    <mergeCell ref="A20:B20"/>
    <mergeCell ref="E20:F20"/>
    <mergeCell ref="A21:B21"/>
    <mergeCell ref="E21:F21"/>
    <mergeCell ref="A22:B22"/>
    <mergeCell ref="E22:F22"/>
    <mergeCell ref="A26:B26"/>
    <mergeCell ref="E26:F26"/>
    <mergeCell ref="A27:B27"/>
    <mergeCell ref="E27:F27"/>
    <mergeCell ref="A23:B23"/>
    <mergeCell ref="E23:F23"/>
    <mergeCell ref="A24:B24"/>
    <mergeCell ref="E24:F24"/>
    <mergeCell ref="A25:B25"/>
    <mergeCell ref="E25:F25"/>
  </mergeCells>
  <phoneticPr fontId="21"/>
  <printOptions horizontalCentered="1"/>
  <pageMargins left="0.78740157480314965" right="0.78740157480314965" top="0.78740157480314965" bottom="0.98425196850393704" header="0.51181102362204722" footer="0.51181102362204722"/>
  <pageSetup paperSize="9" orientation="portrait" r:id="rId1"/>
  <rowBreaks count="1" manualBreakCount="1">
    <brk id="1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O29"/>
  <sheetViews>
    <sheetView zoomScaleNormal="100" zoomScaleSheetLayoutView="90" workbookViewId="0"/>
  </sheetViews>
  <sheetFormatPr defaultRowHeight="13.5"/>
  <cols>
    <col min="1" max="1" width="10.375" style="24" customWidth="1"/>
    <col min="2" max="5" width="6.875" style="24" customWidth="1"/>
    <col min="6" max="10" width="9.375" style="24" customWidth="1"/>
    <col min="11" max="16384" width="9" style="24"/>
  </cols>
  <sheetData>
    <row r="1" spans="1:11" ht="22.5" customHeight="1">
      <c r="A1" s="22" t="s">
        <v>123</v>
      </c>
      <c r="B1" s="23"/>
      <c r="C1" s="23"/>
      <c r="D1" s="23"/>
      <c r="E1" s="23"/>
      <c r="F1" s="23"/>
      <c r="G1" s="23"/>
      <c r="H1" s="23"/>
      <c r="I1" s="23"/>
    </row>
    <row r="2" spans="1:11" ht="15" customHeight="1">
      <c r="A2" s="25"/>
      <c r="B2" s="23"/>
      <c r="C2" s="23"/>
      <c r="D2" s="23"/>
      <c r="E2" s="23"/>
      <c r="F2" s="23"/>
      <c r="I2" s="26"/>
      <c r="J2" s="27" t="s">
        <v>124</v>
      </c>
    </row>
    <row r="3" spans="1:11" ht="20.100000000000001" customHeight="1">
      <c r="A3" s="135" t="s">
        <v>125</v>
      </c>
      <c r="B3" s="137" t="s">
        <v>126</v>
      </c>
      <c r="C3" s="138"/>
      <c r="D3" s="138"/>
      <c r="E3" s="139"/>
      <c r="F3" s="140" t="s">
        <v>127</v>
      </c>
      <c r="G3" s="138"/>
      <c r="H3" s="138"/>
      <c r="I3" s="141"/>
      <c r="J3" s="142" t="s">
        <v>128</v>
      </c>
    </row>
    <row r="4" spans="1:11" ht="20.100000000000001" customHeight="1">
      <c r="A4" s="136"/>
      <c r="B4" s="28" t="s">
        <v>129</v>
      </c>
      <c r="C4" s="28" t="s">
        <v>130</v>
      </c>
      <c r="D4" s="28" t="s">
        <v>131</v>
      </c>
      <c r="E4" s="29" t="s">
        <v>132</v>
      </c>
      <c r="F4" s="30" t="s">
        <v>129</v>
      </c>
      <c r="G4" s="28" t="s">
        <v>130</v>
      </c>
      <c r="H4" s="28" t="s">
        <v>131</v>
      </c>
      <c r="I4" s="31" t="s">
        <v>132</v>
      </c>
      <c r="J4" s="143"/>
    </row>
    <row r="5" spans="1:11" ht="27.75" customHeight="1">
      <c r="A5" s="32" t="s">
        <v>133</v>
      </c>
      <c r="B5" s="33">
        <v>32</v>
      </c>
      <c r="C5" s="33">
        <v>15</v>
      </c>
      <c r="D5" s="33">
        <v>4</v>
      </c>
      <c r="E5" s="34">
        <f>SUM(B5:D5)</f>
        <v>51</v>
      </c>
      <c r="F5" s="35">
        <v>12662</v>
      </c>
      <c r="G5" s="33">
        <v>6022</v>
      </c>
      <c r="H5" s="33">
        <v>378</v>
      </c>
      <c r="I5" s="36">
        <f>SUM(F5:H5)</f>
        <v>19062</v>
      </c>
      <c r="J5" s="37">
        <v>291</v>
      </c>
      <c r="K5" s="38"/>
    </row>
    <row r="6" spans="1:11" ht="27.75" customHeight="1">
      <c r="A6" s="32" t="s">
        <v>134</v>
      </c>
      <c r="B6" s="33">
        <v>29</v>
      </c>
      <c r="C6" s="33">
        <v>14</v>
      </c>
      <c r="D6" s="33">
        <v>4</v>
      </c>
      <c r="E6" s="34">
        <f t="shared" ref="E6:E12" si="0">SUM(B6:D6)</f>
        <v>47</v>
      </c>
      <c r="F6" s="35">
        <v>4991</v>
      </c>
      <c r="G6" s="33">
        <v>2871</v>
      </c>
      <c r="H6" s="33">
        <v>133</v>
      </c>
      <c r="I6" s="36">
        <f>SUM(F6:H6)</f>
        <v>7995</v>
      </c>
      <c r="J6" s="37">
        <v>679</v>
      </c>
    </row>
    <row r="7" spans="1:11" ht="27.75" customHeight="1">
      <c r="A7" s="39" t="s">
        <v>135</v>
      </c>
      <c r="B7" s="40">
        <v>8</v>
      </c>
      <c r="C7" s="40">
        <v>4</v>
      </c>
      <c r="D7" s="40">
        <v>0</v>
      </c>
      <c r="E7" s="41">
        <v>12</v>
      </c>
      <c r="F7" s="42">
        <v>3654</v>
      </c>
      <c r="G7" s="40">
        <v>1949</v>
      </c>
      <c r="H7" s="40">
        <v>0</v>
      </c>
      <c r="I7" s="43">
        <v>5603</v>
      </c>
      <c r="J7" s="44">
        <v>270</v>
      </c>
    </row>
    <row r="8" spans="1:11" ht="27.75" customHeight="1">
      <c r="A8" s="32" t="s">
        <v>136</v>
      </c>
      <c r="B8" s="33">
        <v>0</v>
      </c>
      <c r="C8" s="33">
        <v>0</v>
      </c>
      <c r="D8" s="33">
        <v>3</v>
      </c>
      <c r="E8" s="34">
        <f>SUM(B8:D8)</f>
        <v>3</v>
      </c>
      <c r="F8" s="35">
        <v>0</v>
      </c>
      <c r="G8" s="33">
        <v>0</v>
      </c>
      <c r="H8" s="33">
        <v>974</v>
      </c>
      <c r="I8" s="36">
        <f>SUM(F8:H8)</f>
        <v>974</v>
      </c>
      <c r="J8" s="37">
        <v>65</v>
      </c>
    </row>
    <row r="9" spans="1:11" ht="27.75" customHeight="1">
      <c r="A9" s="32" t="s">
        <v>137</v>
      </c>
      <c r="B9" s="33">
        <v>15</v>
      </c>
      <c r="C9" s="33">
        <v>7</v>
      </c>
      <c r="D9" s="33">
        <v>1</v>
      </c>
      <c r="E9" s="34">
        <f t="shared" si="0"/>
        <v>23</v>
      </c>
      <c r="F9" s="35">
        <v>3206</v>
      </c>
      <c r="G9" s="33">
        <v>1575</v>
      </c>
      <c r="H9" s="33">
        <v>19</v>
      </c>
      <c r="I9" s="36">
        <f>SUM(F9:H9)</f>
        <v>4800</v>
      </c>
      <c r="J9" s="37">
        <v>80</v>
      </c>
    </row>
    <row r="10" spans="1:11" ht="27.75" customHeight="1">
      <c r="A10" s="32" t="s">
        <v>138</v>
      </c>
      <c r="B10" s="33">
        <v>11</v>
      </c>
      <c r="C10" s="33">
        <v>5</v>
      </c>
      <c r="D10" s="33">
        <v>0</v>
      </c>
      <c r="E10" s="34">
        <f t="shared" si="0"/>
        <v>16</v>
      </c>
      <c r="F10" s="35">
        <v>2022</v>
      </c>
      <c r="G10" s="33">
        <v>1142</v>
      </c>
      <c r="H10" s="33">
        <v>0</v>
      </c>
      <c r="I10" s="36">
        <f>SUM(F10:H10)</f>
        <v>3164</v>
      </c>
      <c r="J10" s="37">
        <v>0</v>
      </c>
    </row>
    <row r="11" spans="1:11" ht="27.75" customHeight="1">
      <c r="A11" s="32" t="s">
        <v>139</v>
      </c>
      <c r="B11" s="33">
        <v>7</v>
      </c>
      <c r="C11" s="33">
        <v>2</v>
      </c>
      <c r="D11" s="33">
        <v>0</v>
      </c>
      <c r="E11" s="34">
        <f t="shared" si="0"/>
        <v>9</v>
      </c>
      <c r="F11" s="35">
        <v>1320</v>
      </c>
      <c r="G11" s="33">
        <v>852</v>
      </c>
      <c r="H11" s="33">
        <v>0</v>
      </c>
      <c r="I11" s="36">
        <f t="shared" ref="I11:I25" si="1">SUM(F11:H11)</f>
        <v>2172</v>
      </c>
      <c r="J11" s="37">
        <v>0</v>
      </c>
    </row>
    <row r="12" spans="1:11" ht="27.75" customHeight="1">
      <c r="A12" s="32" t="s">
        <v>140</v>
      </c>
      <c r="B12" s="33">
        <v>7</v>
      </c>
      <c r="C12" s="33">
        <v>3</v>
      </c>
      <c r="D12" s="33">
        <v>1</v>
      </c>
      <c r="E12" s="34">
        <f t="shared" si="0"/>
        <v>11</v>
      </c>
      <c r="F12" s="35">
        <v>1263</v>
      </c>
      <c r="G12" s="33">
        <v>1089</v>
      </c>
      <c r="H12" s="33">
        <v>254</v>
      </c>
      <c r="I12" s="36">
        <f t="shared" si="1"/>
        <v>2606</v>
      </c>
      <c r="J12" s="37">
        <v>0</v>
      </c>
    </row>
    <row r="13" spans="1:11" ht="27.75" customHeight="1">
      <c r="A13" s="32" t="s">
        <v>141</v>
      </c>
      <c r="B13" s="33">
        <v>7</v>
      </c>
      <c r="C13" s="33">
        <v>3</v>
      </c>
      <c r="D13" s="33">
        <v>1</v>
      </c>
      <c r="E13" s="34">
        <f>SUM(B13:D13)</f>
        <v>11</v>
      </c>
      <c r="F13" s="35">
        <v>833</v>
      </c>
      <c r="G13" s="33">
        <v>681</v>
      </c>
      <c r="H13" s="33">
        <v>31</v>
      </c>
      <c r="I13" s="36">
        <f t="shared" si="1"/>
        <v>1545</v>
      </c>
      <c r="J13" s="37">
        <v>207</v>
      </c>
    </row>
    <row r="14" spans="1:11" ht="27.75" customHeight="1">
      <c r="A14" s="32" t="s">
        <v>142</v>
      </c>
      <c r="B14" s="33">
        <v>6</v>
      </c>
      <c r="C14" s="33">
        <v>2</v>
      </c>
      <c r="D14" s="33">
        <v>1</v>
      </c>
      <c r="E14" s="34">
        <f>SUM(B14:D14)</f>
        <v>9</v>
      </c>
      <c r="F14" s="35">
        <v>1204</v>
      </c>
      <c r="G14" s="33">
        <v>812</v>
      </c>
      <c r="H14" s="33">
        <v>94</v>
      </c>
      <c r="I14" s="36">
        <f t="shared" si="1"/>
        <v>2110</v>
      </c>
      <c r="J14" s="37">
        <v>246</v>
      </c>
    </row>
    <row r="15" spans="1:11" ht="27.75" customHeight="1">
      <c r="A15" s="45" t="s">
        <v>143</v>
      </c>
      <c r="B15" s="33">
        <v>2</v>
      </c>
      <c r="C15" s="33">
        <v>2</v>
      </c>
      <c r="D15" s="33">
        <v>0</v>
      </c>
      <c r="E15" s="34">
        <f>SUM(B15:D15)</f>
        <v>4</v>
      </c>
      <c r="F15" s="35">
        <v>809</v>
      </c>
      <c r="G15" s="33">
        <v>453</v>
      </c>
      <c r="H15" s="33">
        <v>0</v>
      </c>
      <c r="I15" s="36">
        <f t="shared" si="1"/>
        <v>1262</v>
      </c>
      <c r="J15" s="37">
        <v>139</v>
      </c>
    </row>
    <row r="16" spans="1:11" ht="27.75" customHeight="1">
      <c r="A16" s="32" t="s">
        <v>144</v>
      </c>
      <c r="B16" s="33">
        <v>2</v>
      </c>
      <c r="C16" s="33">
        <v>1</v>
      </c>
      <c r="D16" s="33">
        <v>0</v>
      </c>
      <c r="E16" s="34">
        <f>SUM(B16:D16)</f>
        <v>3</v>
      </c>
      <c r="F16" s="35">
        <v>658</v>
      </c>
      <c r="G16" s="33">
        <v>387</v>
      </c>
      <c r="H16" s="33">
        <v>0</v>
      </c>
      <c r="I16" s="36">
        <f t="shared" si="1"/>
        <v>1045</v>
      </c>
      <c r="J16" s="37">
        <v>64</v>
      </c>
    </row>
    <row r="17" spans="1:15" ht="27.75" customHeight="1">
      <c r="A17" s="32" t="s">
        <v>145</v>
      </c>
      <c r="B17" s="33">
        <v>1</v>
      </c>
      <c r="C17" s="33">
        <v>1</v>
      </c>
      <c r="D17" s="33">
        <v>0</v>
      </c>
      <c r="E17" s="34">
        <f t="shared" ref="E17:E23" si="2">SUM(B17:D17)</f>
        <v>2</v>
      </c>
      <c r="F17" s="35">
        <v>444</v>
      </c>
      <c r="G17" s="33">
        <v>259</v>
      </c>
      <c r="H17" s="33">
        <v>0</v>
      </c>
      <c r="I17" s="36">
        <f t="shared" si="1"/>
        <v>703</v>
      </c>
      <c r="J17" s="37">
        <v>40</v>
      </c>
    </row>
    <row r="18" spans="1:15" ht="27.75" customHeight="1">
      <c r="A18" s="32" t="s">
        <v>146</v>
      </c>
      <c r="B18" s="33">
        <v>4</v>
      </c>
      <c r="C18" s="33">
        <v>3</v>
      </c>
      <c r="D18" s="33">
        <v>0</v>
      </c>
      <c r="E18" s="34">
        <f t="shared" si="2"/>
        <v>7</v>
      </c>
      <c r="F18" s="35">
        <v>1045</v>
      </c>
      <c r="G18" s="33">
        <v>577</v>
      </c>
      <c r="H18" s="33">
        <v>0</v>
      </c>
      <c r="I18" s="36">
        <f t="shared" si="1"/>
        <v>1622</v>
      </c>
      <c r="J18" s="37">
        <v>0</v>
      </c>
    </row>
    <row r="19" spans="1:15" ht="27.75" customHeight="1">
      <c r="A19" s="32" t="s">
        <v>147</v>
      </c>
      <c r="B19" s="33">
        <v>0</v>
      </c>
      <c r="C19" s="33">
        <v>0</v>
      </c>
      <c r="D19" s="33">
        <v>1</v>
      </c>
      <c r="E19" s="34">
        <f t="shared" si="2"/>
        <v>1</v>
      </c>
      <c r="F19" s="35">
        <v>0</v>
      </c>
      <c r="G19" s="33">
        <v>0</v>
      </c>
      <c r="H19" s="33">
        <v>410</v>
      </c>
      <c r="I19" s="36">
        <f t="shared" si="1"/>
        <v>410</v>
      </c>
      <c r="J19" s="37">
        <v>508</v>
      </c>
      <c r="M19" s="24" t="s">
        <v>148</v>
      </c>
    </row>
    <row r="20" spans="1:15" ht="27.75" customHeight="1">
      <c r="A20" s="32" t="s">
        <v>149</v>
      </c>
      <c r="B20" s="33">
        <v>4</v>
      </c>
      <c r="C20" s="33">
        <v>2</v>
      </c>
      <c r="D20" s="33">
        <v>0</v>
      </c>
      <c r="E20" s="34">
        <f t="shared" si="2"/>
        <v>6</v>
      </c>
      <c r="F20" s="35">
        <v>748</v>
      </c>
      <c r="G20" s="33">
        <v>575</v>
      </c>
      <c r="H20" s="33">
        <v>0</v>
      </c>
      <c r="I20" s="36">
        <f t="shared" si="1"/>
        <v>1323</v>
      </c>
      <c r="J20" s="37">
        <v>0</v>
      </c>
    </row>
    <row r="21" spans="1:15" ht="27.75" customHeight="1">
      <c r="A21" s="32" t="s">
        <v>150</v>
      </c>
      <c r="B21" s="33">
        <v>0</v>
      </c>
      <c r="C21" s="33">
        <v>0</v>
      </c>
      <c r="D21" s="33">
        <v>1</v>
      </c>
      <c r="E21" s="34">
        <f t="shared" si="2"/>
        <v>1</v>
      </c>
      <c r="F21" s="35">
        <v>0</v>
      </c>
      <c r="G21" s="33">
        <v>0</v>
      </c>
      <c r="H21" s="33">
        <f>213+25+145+19</f>
        <v>402</v>
      </c>
      <c r="I21" s="36">
        <f t="shared" si="1"/>
        <v>402</v>
      </c>
      <c r="J21" s="37">
        <v>53</v>
      </c>
    </row>
    <row r="22" spans="1:15" ht="27.75" customHeight="1">
      <c r="A22" s="32" t="s">
        <v>151</v>
      </c>
      <c r="B22" s="33">
        <v>1</v>
      </c>
      <c r="C22" s="33">
        <v>1</v>
      </c>
      <c r="D22" s="33">
        <v>0</v>
      </c>
      <c r="E22" s="34">
        <f t="shared" si="2"/>
        <v>2</v>
      </c>
      <c r="F22" s="35">
        <v>436</v>
      </c>
      <c r="G22" s="33">
        <v>234</v>
      </c>
      <c r="H22" s="33">
        <v>0</v>
      </c>
      <c r="I22" s="36">
        <f t="shared" si="1"/>
        <v>670</v>
      </c>
      <c r="J22" s="37">
        <v>130</v>
      </c>
      <c r="M22" s="24" t="s">
        <v>148</v>
      </c>
    </row>
    <row r="23" spans="1:15" ht="27.75" customHeight="1">
      <c r="A23" s="32" t="s">
        <v>152</v>
      </c>
      <c r="B23" s="33">
        <v>8</v>
      </c>
      <c r="C23" s="33">
        <v>3</v>
      </c>
      <c r="D23" s="33">
        <v>0</v>
      </c>
      <c r="E23" s="34">
        <f t="shared" si="2"/>
        <v>11</v>
      </c>
      <c r="F23" s="35">
        <v>882</v>
      </c>
      <c r="G23" s="33">
        <v>544</v>
      </c>
      <c r="H23" s="33">
        <v>0</v>
      </c>
      <c r="I23" s="36">
        <f t="shared" si="1"/>
        <v>1426</v>
      </c>
      <c r="J23" s="37">
        <v>412</v>
      </c>
    </row>
    <row r="24" spans="1:15" ht="27.75" customHeight="1">
      <c r="A24" s="32" t="s">
        <v>153</v>
      </c>
      <c r="B24" s="33">
        <v>2</v>
      </c>
      <c r="C24" s="33">
        <v>2</v>
      </c>
      <c r="D24" s="33">
        <v>0</v>
      </c>
      <c r="E24" s="34">
        <f>SUM(B24:D24)</f>
        <v>4</v>
      </c>
      <c r="F24" s="35">
        <v>306</v>
      </c>
      <c r="G24" s="33">
        <v>240</v>
      </c>
      <c r="H24" s="33">
        <v>0</v>
      </c>
      <c r="I24" s="36">
        <f t="shared" si="1"/>
        <v>546</v>
      </c>
      <c r="J24" s="37">
        <v>0</v>
      </c>
      <c r="O24" s="24" t="s">
        <v>148</v>
      </c>
    </row>
    <row r="25" spans="1:15" ht="27.75" customHeight="1">
      <c r="A25" s="46" t="s">
        <v>154</v>
      </c>
      <c r="B25" s="47">
        <v>0</v>
      </c>
      <c r="C25" s="47">
        <v>6</v>
      </c>
      <c r="D25" s="47">
        <v>0</v>
      </c>
      <c r="E25" s="48">
        <f>SUM(B25:D25)</f>
        <v>6</v>
      </c>
      <c r="F25" s="49">
        <v>0</v>
      </c>
      <c r="G25" s="47">
        <v>1314</v>
      </c>
      <c r="H25" s="47">
        <v>0</v>
      </c>
      <c r="I25" s="50">
        <f t="shared" si="1"/>
        <v>1314</v>
      </c>
      <c r="J25" s="51">
        <v>0</v>
      </c>
    </row>
    <row r="26" spans="1:15" ht="39.75" customHeight="1">
      <c r="A26" s="52" t="s">
        <v>155</v>
      </c>
      <c r="B26" s="53">
        <f t="shared" ref="B26:I26" si="3">SUM(B5:B25)</f>
        <v>146</v>
      </c>
      <c r="C26" s="53">
        <f t="shared" si="3"/>
        <v>76</v>
      </c>
      <c r="D26" s="53">
        <f t="shared" si="3"/>
        <v>17</v>
      </c>
      <c r="E26" s="54">
        <f t="shared" si="3"/>
        <v>239</v>
      </c>
      <c r="F26" s="55">
        <f t="shared" si="3"/>
        <v>36483</v>
      </c>
      <c r="G26" s="53">
        <f t="shared" si="3"/>
        <v>21576</v>
      </c>
      <c r="H26" s="53">
        <f t="shared" si="3"/>
        <v>2695</v>
      </c>
      <c r="I26" s="56">
        <f t="shared" si="3"/>
        <v>60754</v>
      </c>
      <c r="J26" s="57" t="s">
        <v>156</v>
      </c>
    </row>
    <row r="27" spans="1:15" ht="294" customHeight="1">
      <c r="A27" s="58"/>
      <c r="B27" s="59"/>
      <c r="C27" s="59"/>
      <c r="D27" s="59"/>
      <c r="E27" s="59"/>
      <c r="F27" s="59"/>
      <c r="G27" s="59"/>
      <c r="H27" s="59"/>
      <c r="I27" s="59"/>
      <c r="J27" s="60"/>
    </row>
    <row r="28" spans="1:15">
      <c r="G28" s="61"/>
      <c r="I28" s="38"/>
    </row>
    <row r="29" spans="1:15">
      <c r="D29" s="38"/>
    </row>
  </sheetData>
  <mergeCells count="4">
    <mergeCell ref="A3:A4"/>
    <mergeCell ref="B3:E3"/>
    <mergeCell ref="F3:I3"/>
    <mergeCell ref="J3:J4"/>
  </mergeCells>
  <phoneticPr fontId="21"/>
  <printOptions horizontalCentered="1"/>
  <pageMargins left="0.59055118110236227" right="0.59055118110236227" top="0.59055118110236227" bottom="0.59055118110236227"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27"/>
  <sheetViews>
    <sheetView zoomScaleNormal="100" zoomScaleSheetLayoutView="100" workbookViewId="0"/>
  </sheetViews>
  <sheetFormatPr defaultRowHeight="13.5"/>
  <cols>
    <col min="1" max="1" width="11" style="64" customWidth="1"/>
    <col min="2" max="2" width="6.875" style="64" customWidth="1"/>
    <col min="3" max="3" width="7.75" style="64" customWidth="1"/>
    <col min="4" max="4" width="7.875" style="64" customWidth="1"/>
    <col min="5" max="5" width="5.25" style="64" customWidth="1"/>
    <col min="6" max="7" width="3.75" style="64" customWidth="1"/>
    <col min="8" max="11" width="4.25" style="64" customWidth="1"/>
    <col min="12" max="13" width="3.375" style="64" customWidth="1"/>
    <col min="14" max="14" width="4.5" style="64" customWidth="1"/>
    <col min="15" max="15" width="3.75" style="64" customWidth="1"/>
    <col min="16" max="16" width="3.5" style="64" customWidth="1"/>
    <col min="17" max="17" width="4" style="64" customWidth="1"/>
    <col min="18" max="18" width="6.375" style="64" customWidth="1"/>
    <col min="19" max="19" width="2.125" style="64" customWidth="1"/>
    <col min="20" max="16384" width="9" style="64"/>
  </cols>
  <sheetData>
    <row r="1" spans="1:22" s="23" customFormat="1" ht="20.25" customHeight="1">
      <c r="A1" s="62" t="s">
        <v>157</v>
      </c>
    </row>
    <row r="2" spans="1:22" s="23" customFormat="1" ht="12" customHeight="1">
      <c r="R2" s="63" t="s">
        <v>158</v>
      </c>
    </row>
    <row r="3" spans="1:22" ht="22.5" customHeight="1">
      <c r="A3" s="161" t="s">
        <v>125</v>
      </c>
      <c r="B3" s="163" t="s">
        <v>159</v>
      </c>
      <c r="C3" s="163"/>
      <c r="D3" s="163"/>
      <c r="E3" s="163"/>
      <c r="F3" s="163"/>
      <c r="G3" s="164"/>
      <c r="H3" s="165" t="s">
        <v>160</v>
      </c>
      <c r="I3" s="163"/>
      <c r="J3" s="163"/>
      <c r="K3" s="163"/>
      <c r="L3" s="163"/>
      <c r="M3" s="166"/>
      <c r="N3" s="167" t="s">
        <v>161</v>
      </c>
      <c r="O3" s="163"/>
      <c r="P3" s="163"/>
      <c r="Q3" s="163"/>
      <c r="R3" s="166"/>
    </row>
    <row r="4" spans="1:22" ht="52.5" customHeight="1">
      <c r="A4" s="162"/>
      <c r="B4" s="65" t="s">
        <v>162</v>
      </c>
      <c r="C4" s="66" t="s">
        <v>163</v>
      </c>
      <c r="D4" s="66" t="s">
        <v>164</v>
      </c>
      <c r="E4" s="66" t="s">
        <v>165</v>
      </c>
      <c r="F4" s="168" t="s">
        <v>166</v>
      </c>
      <c r="G4" s="169"/>
      <c r="H4" s="67" t="s">
        <v>162</v>
      </c>
      <c r="I4" s="66" t="s">
        <v>163</v>
      </c>
      <c r="J4" s="66" t="s">
        <v>164</v>
      </c>
      <c r="K4" s="66" t="s">
        <v>167</v>
      </c>
      <c r="L4" s="170" t="s">
        <v>166</v>
      </c>
      <c r="M4" s="143"/>
      <c r="N4" s="68" t="s">
        <v>162</v>
      </c>
      <c r="O4" s="66" t="s">
        <v>163</v>
      </c>
      <c r="P4" s="66" t="s">
        <v>164</v>
      </c>
      <c r="Q4" s="66" t="s">
        <v>167</v>
      </c>
      <c r="R4" s="69" t="s">
        <v>166</v>
      </c>
    </row>
    <row r="5" spans="1:22" ht="20.100000000000001" customHeight="1">
      <c r="A5" s="70" t="s">
        <v>133</v>
      </c>
      <c r="B5" s="71">
        <v>424</v>
      </c>
      <c r="C5" s="71">
        <v>8823</v>
      </c>
      <c r="D5" s="71">
        <v>2285</v>
      </c>
      <c r="E5" s="71">
        <v>15</v>
      </c>
      <c r="F5" s="149">
        <v>1400</v>
      </c>
      <c r="G5" s="150"/>
      <c r="H5" s="72">
        <v>3</v>
      </c>
      <c r="I5" s="71">
        <v>49</v>
      </c>
      <c r="J5" s="71">
        <v>21</v>
      </c>
      <c r="K5" s="71">
        <v>4</v>
      </c>
      <c r="L5" s="149">
        <v>89</v>
      </c>
      <c r="M5" s="150"/>
      <c r="N5" s="73">
        <v>1</v>
      </c>
      <c r="O5" s="71">
        <v>8</v>
      </c>
      <c r="P5" s="71">
        <v>7</v>
      </c>
      <c r="Q5" s="71">
        <v>0</v>
      </c>
      <c r="R5" s="74">
        <v>0</v>
      </c>
    </row>
    <row r="6" spans="1:22" ht="20.100000000000001" customHeight="1">
      <c r="A6" s="70" t="s">
        <v>134</v>
      </c>
      <c r="B6" s="71">
        <v>18</v>
      </c>
      <c r="C6" s="75">
        <v>4701</v>
      </c>
      <c r="D6" s="76">
        <v>1642</v>
      </c>
      <c r="E6" s="75">
        <v>0</v>
      </c>
      <c r="F6" s="157">
        <v>973</v>
      </c>
      <c r="G6" s="149"/>
      <c r="H6" s="72">
        <v>3</v>
      </c>
      <c r="I6" s="71">
        <v>12</v>
      </c>
      <c r="J6" s="71">
        <v>8</v>
      </c>
      <c r="K6" s="71">
        <v>11</v>
      </c>
      <c r="L6" s="149">
        <v>252</v>
      </c>
      <c r="M6" s="150"/>
      <c r="N6" s="73">
        <v>0</v>
      </c>
      <c r="O6" s="71">
        <v>0</v>
      </c>
      <c r="P6" s="71">
        <v>0</v>
      </c>
      <c r="Q6" s="71">
        <v>0</v>
      </c>
      <c r="R6" s="74">
        <v>0</v>
      </c>
    </row>
    <row r="7" spans="1:22" ht="20.100000000000001" customHeight="1">
      <c r="A7" s="77" t="s">
        <v>135</v>
      </c>
      <c r="B7" s="78">
        <v>49</v>
      </c>
      <c r="C7" s="78">
        <v>3721</v>
      </c>
      <c r="D7" s="79">
        <v>648</v>
      </c>
      <c r="E7" s="78">
        <v>0</v>
      </c>
      <c r="F7" s="159">
        <v>200</v>
      </c>
      <c r="G7" s="160"/>
      <c r="H7" s="80">
        <v>1</v>
      </c>
      <c r="I7" s="78">
        <v>7</v>
      </c>
      <c r="J7" s="78">
        <v>10</v>
      </c>
      <c r="K7" s="78">
        <v>0</v>
      </c>
      <c r="L7" s="159">
        <v>30</v>
      </c>
      <c r="M7" s="160"/>
      <c r="N7" s="79">
        <v>1</v>
      </c>
      <c r="O7" s="78">
        <v>6</v>
      </c>
      <c r="P7" s="78">
        <v>2</v>
      </c>
      <c r="Q7" s="78">
        <v>0</v>
      </c>
      <c r="R7" s="81">
        <v>0</v>
      </c>
    </row>
    <row r="8" spans="1:22" ht="20.100000000000001" customHeight="1">
      <c r="A8" s="70" t="s">
        <v>136</v>
      </c>
      <c r="B8" s="71">
        <v>74</v>
      </c>
      <c r="C8" s="71">
        <v>801</v>
      </c>
      <c r="D8" s="71">
        <v>466</v>
      </c>
      <c r="E8" s="71">
        <v>10</v>
      </c>
      <c r="F8" s="149">
        <v>51</v>
      </c>
      <c r="G8" s="150"/>
      <c r="H8" s="72">
        <v>1</v>
      </c>
      <c r="I8" s="71">
        <v>6</v>
      </c>
      <c r="J8" s="71">
        <v>2</v>
      </c>
      <c r="K8" s="71">
        <v>0</v>
      </c>
      <c r="L8" s="149">
        <v>0</v>
      </c>
      <c r="M8" s="150"/>
      <c r="N8" s="73">
        <v>0</v>
      </c>
      <c r="O8" s="71">
        <v>0</v>
      </c>
      <c r="P8" s="71">
        <v>0</v>
      </c>
      <c r="Q8" s="71">
        <v>0</v>
      </c>
      <c r="R8" s="74">
        <v>0</v>
      </c>
    </row>
    <row r="9" spans="1:22" ht="20.100000000000001" customHeight="1">
      <c r="A9" s="70" t="s">
        <v>137</v>
      </c>
      <c r="B9" s="71">
        <v>156</v>
      </c>
      <c r="C9" s="71">
        <v>2854</v>
      </c>
      <c r="D9" s="71">
        <v>1252</v>
      </c>
      <c r="E9" s="71">
        <v>20</v>
      </c>
      <c r="F9" s="149">
        <v>135</v>
      </c>
      <c r="G9" s="150"/>
      <c r="H9" s="72">
        <v>2</v>
      </c>
      <c r="I9" s="71">
        <v>3</v>
      </c>
      <c r="J9" s="71">
        <v>2</v>
      </c>
      <c r="K9" s="71">
        <v>1</v>
      </c>
      <c r="L9" s="149">
        <v>15</v>
      </c>
      <c r="M9" s="150"/>
      <c r="N9" s="73">
        <v>0</v>
      </c>
      <c r="O9" s="71">
        <v>0</v>
      </c>
      <c r="P9" s="71">
        <v>0</v>
      </c>
      <c r="Q9" s="71">
        <v>0</v>
      </c>
      <c r="R9" s="74">
        <v>0</v>
      </c>
    </row>
    <row r="10" spans="1:22" ht="20.100000000000001" customHeight="1">
      <c r="A10" s="70" t="s">
        <v>138</v>
      </c>
      <c r="B10" s="71">
        <v>116</v>
      </c>
      <c r="C10" s="71">
        <v>2598</v>
      </c>
      <c r="D10" s="71">
        <v>1275</v>
      </c>
      <c r="E10" s="71">
        <v>5</v>
      </c>
      <c r="F10" s="157">
        <v>0</v>
      </c>
      <c r="G10" s="149"/>
      <c r="H10" s="72">
        <v>0</v>
      </c>
      <c r="I10" s="71">
        <v>0</v>
      </c>
      <c r="J10" s="71">
        <v>0</v>
      </c>
      <c r="K10" s="71">
        <v>0</v>
      </c>
      <c r="L10" s="149">
        <v>0</v>
      </c>
      <c r="M10" s="150"/>
      <c r="N10" s="73">
        <v>0</v>
      </c>
      <c r="O10" s="71">
        <v>0</v>
      </c>
      <c r="P10" s="71">
        <v>0</v>
      </c>
      <c r="Q10" s="71">
        <v>0</v>
      </c>
      <c r="R10" s="74">
        <v>0</v>
      </c>
    </row>
    <row r="11" spans="1:22" ht="20.100000000000001" customHeight="1">
      <c r="A11" s="70" t="s">
        <v>139</v>
      </c>
      <c r="B11" s="71">
        <v>72</v>
      </c>
      <c r="C11" s="71">
        <v>1651</v>
      </c>
      <c r="D11" s="71">
        <v>952</v>
      </c>
      <c r="E11" s="71">
        <v>0</v>
      </c>
      <c r="F11" s="157">
        <v>300</v>
      </c>
      <c r="G11" s="149"/>
      <c r="H11" s="72">
        <v>1</v>
      </c>
      <c r="I11" s="71">
        <v>9</v>
      </c>
      <c r="J11" s="71">
        <v>4</v>
      </c>
      <c r="K11" s="71">
        <v>1</v>
      </c>
      <c r="L11" s="149">
        <v>0</v>
      </c>
      <c r="M11" s="150"/>
      <c r="N11" s="73">
        <v>0</v>
      </c>
      <c r="O11" s="71">
        <v>0</v>
      </c>
      <c r="P11" s="71">
        <v>0</v>
      </c>
      <c r="Q11" s="71">
        <v>0</v>
      </c>
      <c r="R11" s="74">
        <v>0</v>
      </c>
    </row>
    <row r="12" spans="1:22" ht="20.100000000000001" customHeight="1">
      <c r="A12" s="70" t="s">
        <v>140</v>
      </c>
      <c r="B12" s="71">
        <v>145</v>
      </c>
      <c r="C12" s="71">
        <v>2285</v>
      </c>
      <c r="D12" s="71">
        <v>1128</v>
      </c>
      <c r="E12" s="71">
        <v>46</v>
      </c>
      <c r="F12" s="149">
        <v>0</v>
      </c>
      <c r="G12" s="150"/>
      <c r="H12" s="72">
        <v>0</v>
      </c>
      <c r="I12" s="71">
        <v>0</v>
      </c>
      <c r="J12" s="71">
        <v>0</v>
      </c>
      <c r="K12" s="71">
        <v>0</v>
      </c>
      <c r="L12" s="149">
        <v>0</v>
      </c>
      <c r="M12" s="150"/>
      <c r="N12" s="73">
        <v>0</v>
      </c>
      <c r="O12" s="71">
        <v>0</v>
      </c>
      <c r="P12" s="71">
        <v>0</v>
      </c>
      <c r="Q12" s="71">
        <v>0</v>
      </c>
      <c r="R12" s="74">
        <v>0</v>
      </c>
    </row>
    <row r="13" spans="1:22" ht="20.100000000000001" customHeight="1">
      <c r="A13" s="70" t="s">
        <v>141</v>
      </c>
      <c r="B13" s="71">
        <v>65</v>
      </c>
      <c r="C13" s="71">
        <v>1108</v>
      </c>
      <c r="D13" s="71">
        <v>430</v>
      </c>
      <c r="E13" s="71">
        <v>0</v>
      </c>
      <c r="F13" s="157">
        <v>486</v>
      </c>
      <c r="G13" s="149"/>
      <c r="H13" s="72">
        <v>0</v>
      </c>
      <c r="I13" s="71">
        <v>0</v>
      </c>
      <c r="J13" s="71">
        <v>0</v>
      </c>
      <c r="K13" s="71">
        <v>0</v>
      </c>
      <c r="L13" s="149">
        <v>0</v>
      </c>
      <c r="M13" s="150"/>
      <c r="N13" s="73">
        <v>0</v>
      </c>
      <c r="O13" s="71">
        <v>0</v>
      </c>
      <c r="P13" s="71">
        <v>0</v>
      </c>
      <c r="Q13" s="71">
        <v>0</v>
      </c>
      <c r="R13" s="74">
        <v>0</v>
      </c>
    </row>
    <row r="14" spans="1:22" ht="20.100000000000001" customHeight="1">
      <c r="A14" s="70" t="s">
        <v>142</v>
      </c>
      <c r="B14" s="71">
        <v>90</v>
      </c>
      <c r="C14" s="71">
        <v>1534</v>
      </c>
      <c r="D14" s="71">
        <v>571</v>
      </c>
      <c r="E14" s="71">
        <v>32</v>
      </c>
      <c r="F14" s="157">
        <v>289</v>
      </c>
      <c r="G14" s="149"/>
      <c r="H14" s="72">
        <v>0</v>
      </c>
      <c r="I14" s="71">
        <v>0</v>
      </c>
      <c r="J14" s="71">
        <v>0</v>
      </c>
      <c r="K14" s="71">
        <v>0</v>
      </c>
      <c r="L14" s="149">
        <v>0</v>
      </c>
      <c r="M14" s="150"/>
      <c r="N14" s="73">
        <v>0</v>
      </c>
      <c r="O14" s="71">
        <v>0</v>
      </c>
      <c r="P14" s="71">
        <v>0</v>
      </c>
      <c r="Q14" s="71">
        <v>0</v>
      </c>
      <c r="R14" s="74">
        <v>0</v>
      </c>
    </row>
    <row r="15" spans="1:22" ht="20.100000000000001" customHeight="1">
      <c r="A15" s="70" t="s">
        <v>143</v>
      </c>
      <c r="B15" s="71">
        <v>35</v>
      </c>
      <c r="C15" s="71">
        <v>943</v>
      </c>
      <c r="D15" s="71">
        <v>47</v>
      </c>
      <c r="E15" s="71">
        <v>0</v>
      </c>
      <c r="F15" s="149">
        <v>380</v>
      </c>
      <c r="G15" s="150"/>
      <c r="H15" s="72">
        <v>0</v>
      </c>
      <c r="I15" s="71">
        <v>0</v>
      </c>
      <c r="J15" s="71">
        <v>0</v>
      </c>
      <c r="K15" s="71">
        <v>0</v>
      </c>
      <c r="L15" s="149">
        <v>0</v>
      </c>
      <c r="M15" s="150"/>
      <c r="N15" s="73">
        <v>0</v>
      </c>
      <c r="O15" s="71">
        <v>0</v>
      </c>
      <c r="P15" s="71">
        <v>0</v>
      </c>
      <c r="Q15" s="71">
        <v>0</v>
      </c>
      <c r="R15" s="74">
        <v>0</v>
      </c>
      <c r="V15" s="64" t="s">
        <v>168</v>
      </c>
    </row>
    <row r="16" spans="1:22" ht="20.100000000000001" customHeight="1">
      <c r="A16" s="70" t="s">
        <v>144</v>
      </c>
      <c r="B16" s="71">
        <v>1</v>
      </c>
      <c r="C16" s="71">
        <v>731</v>
      </c>
      <c r="D16" s="71">
        <v>169</v>
      </c>
      <c r="E16" s="71">
        <v>0</v>
      </c>
      <c r="F16" s="149">
        <v>129</v>
      </c>
      <c r="G16" s="150"/>
      <c r="H16" s="72">
        <v>1</v>
      </c>
      <c r="I16" s="71">
        <v>14</v>
      </c>
      <c r="J16" s="71">
        <v>8</v>
      </c>
      <c r="K16" s="71">
        <v>4</v>
      </c>
      <c r="L16" s="149">
        <v>0</v>
      </c>
      <c r="M16" s="150"/>
      <c r="N16" s="73">
        <v>1</v>
      </c>
      <c r="O16" s="71">
        <v>7</v>
      </c>
      <c r="P16" s="71">
        <v>1</v>
      </c>
      <c r="Q16" s="71">
        <v>0</v>
      </c>
      <c r="R16" s="74">
        <v>0</v>
      </c>
    </row>
    <row r="17" spans="1:22" ht="20.100000000000001" customHeight="1">
      <c r="A17" s="70" t="s">
        <v>145</v>
      </c>
      <c r="B17" s="71">
        <v>1</v>
      </c>
      <c r="C17" s="71">
        <v>585</v>
      </c>
      <c r="D17" s="71">
        <v>277</v>
      </c>
      <c r="E17" s="71">
        <v>0</v>
      </c>
      <c r="F17" s="157">
        <v>134</v>
      </c>
      <c r="G17" s="149"/>
      <c r="H17" s="72">
        <v>0</v>
      </c>
      <c r="I17" s="71">
        <v>0</v>
      </c>
      <c r="J17" s="71">
        <v>0</v>
      </c>
      <c r="K17" s="71">
        <v>0</v>
      </c>
      <c r="L17" s="149">
        <v>0</v>
      </c>
      <c r="M17" s="150"/>
      <c r="N17" s="73">
        <v>0</v>
      </c>
      <c r="O17" s="71">
        <v>0</v>
      </c>
      <c r="P17" s="71">
        <v>0</v>
      </c>
      <c r="Q17" s="71">
        <v>0</v>
      </c>
      <c r="R17" s="74">
        <v>0</v>
      </c>
      <c r="U17" s="64" t="s">
        <v>169</v>
      </c>
    </row>
    <row r="18" spans="1:22" ht="20.100000000000001" customHeight="1">
      <c r="A18" s="70" t="s">
        <v>146</v>
      </c>
      <c r="B18" s="71">
        <v>1</v>
      </c>
      <c r="C18" s="71">
        <v>1193</v>
      </c>
      <c r="D18" s="71">
        <v>333</v>
      </c>
      <c r="E18" s="71">
        <v>0</v>
      </c>
      <c r="F18" s="157">
        <v>491</v>
      </c>
      <c r="G18" s="149"/>
      <c r="H18" s="72">
        <v>0</v>
      </c>
      <c r="I18" s="71">
        <v>0</v>
      </c>
      <c r="J18" s="71">
        <v>0</v>
      </c>
      <c r="K18" s="71">
        <v>0</v>
      </c>
      <c r="L18" s="149">
        <v>0</v>
      </c>
      <c r="M18" s="150"/>
      <c r="N18" s="73">
        <v>0</v>
      </c>
      <c r="O18" s="71">
        <v>0</v>
      </c>
      <c r="P18" s="71">
        <v>0</v>
      </c>
      <c r="Q18" s="71">
        <v>0</v>
      </c>
      <c r="R18" s="74">
        <v>0</v>
      </c>
    </row>
    <row r="19" spans="1:22" ht="20.100000000000001" customHeight="1">
      <c r="A19" s="70" t="s">
        <v>147</v>
      </c>
      <c r="B19" s="71">
        <v>27</v>
      </c>
      <c r="C19" s="71">
        <v>326</v>
      </c>
      <c r="D19" s="71">
        <v>216</v>
      </c>
      <c r="E19" s="71">
        <v>0</v>
      </c>
      <c r="F19" s="149">
        <v>27</v>
      </c>
      <c r="G19" s="150"/>
      <c r="H19" s="72">
        <v>0</v>
      </c>
      <c r="I19" s="71">
        <v>0</v>
      </c>
      <c r="J19" s="71">
        <v>0</v>
      </c>
      <c r="K19" s="71">
        <v>0</v>
      </c>
      <c r="L19" s="149">
        <v>0</v>
      </c>
      <c r="M19" s="150"/>
      <c r="N19" s="73">
        <v>0</v>
      </c>
      <c r="O19" s="71">
        <v>0</v>
      </c>
      <c r="P19" s="71">
        <v>0</v>
      </c>
      <c r="Q19" s="71">
        <v>0</v>
      </c>
      <c r="R19" s="74">
        <v>0</v>
      </c>
      <c r="V19" s="64" t="s">
        <v>169</v>
      </c>
    </row>
    <row r="20" spans="1:22" ht="20.100000000000001" customHeight="1">
      <c r="A20" s="70" t="s">
        <v>149</v>
      </c>
      <c r="B20" s="71">
        <v>1</v>
      </c>
      <c r="C20" s="71">
        <v>1132</v>
      </c>
      <c r="D20" s="71">
        <v>595</v>
      </c>
      <c r="E20" s="71">
        <v>0</v>
      </c>
      <c r="F20" s="149">
        <v>100</v>
      </c>
      <c r="G20" s="150"/>
      <c r="H20" s="72">
        <v>1</v>
      </c>
      <c r="I20" s="71">
        <v>21</v>
      </c>
      <c r="J20" s="71">
        <v>4</v>
      </c>
      <c r="K20" s="71">
        <v>0</v>
      </c>
      <c r="L20" s="149">
        <v>0</v>
      </c>
      <c r="M20" s="150"/>
      <c r="N20" s="73">
        <v>0</v>
      </c>
      <c r="O20" s="71">
        <v>0</v>
      </c>
      <c r="P20" s="71">
        <v>0</v>
      </c>
      <c r="Q20" s="71">
        <v>0</v>
      </c>
      <c r="R20" s="74">
        <v>0</v>
      </c>
    </row>
    <row r="21" spans="1:22" ht="20.100000000000001" customHeight="1">
      <c r="A21" s="70" t="s">
        <v>150</v>
      </c>
      <c r="B21" s="71">
        <v>24</v>
      </c>
      <c r="C21" s="71">
        <v>278</v>
      </c>
      <c r="D21" s="71">
        <v>127</v>
      </c>
      <c r="E21" s="71">
        <v>17</v>
      </c>
      <c r="F21" s="157">
        <v>0</v>
      </c>
      <c r="G21" s="149"/>
      <c r="H21" s="72">
        <v>0</v>
      </c>
      <c r="I21" s="71">
        <v>0</v>
      </c>
      <c r="J21" s="71">
        <v>0</v>
      </c>
      <c r="K21" s="71">
        <v>0</v>
      </c>
      <c r="L21" s="149">
        <v>0</v>
      </c>
      <c r="M21" s="150"/>
      <c r="N21" s="73">
        <v>0</v>
      </c>
      <c r="O21" s="71">
        <v>0</v>
      </c>
      <c r="P21" s="71">
        <v>0</v>
      </c>
      <c r="Q21" s="71">
        <v>0</v>
      </c>
      <c r="R21" s="74">
        <v>0</v>
      </c>
    </row>
    <row r="22" spans="1:22" ht="20.100000000000001" customHeight="1">
      <c r="A22" s="70" t="s">
        <v>151</v>
      </c>
      <c r="B22" s="71">
        <v>26</v>
      </c>
      <c r="C22" s="71">
        <v>514</v>
      </c>
      <c r="D22" s="71">
        <v>89</v>
      </c>
      <c r="E22" s="71">
        <v>4</v>
      </c>
      <c r="F22" s="149">
        <v>0</v>
      </c>
      <c r="G22" s="158"/>
      <c r="H22" s="72">
        <v>0</v>
      </c>
      <c r="I22" s="71">
        <v>0</v>
      </c>
      <c r="J22" s="71">
        <v>0</v>
      </c>
      <c r="K22" s="71">
        <v>0</v>
      </c>
      <c r="L22" s="149">
        <v>0</v>
      </c>
      <c r="M22" s="158"/>
      <c r="N22" s="73">
        <v>0</v>
      </c>
      <c r="O22" s="71">
        <v>0</v>
      </c>
      <c r="P22" s="71">
        <v>0</v>
      </c>
      <c r="Q22" s="71">
        <v>0</v>
      </c>
      <c r="R22" s="74">
        <v>0</v>
      </c>
    </row>
    <row r="23" spans="1:22" ht="20.100000000000001" customHeight="1">
      <c r="A23" s="70" t="s">
        <v>152</v>
      </c>
      <c r="B23" s="71">
        <v>109</v>
      </c>
      <c r="C23" s="71">
        <v>1213</v>
      </c>
      <c r="D23" s="71">
        <v>624</v>
      </c>
      <c r="E23" s="71">
        <v>0</v>
      </c>
      <c r="F23" s="149">
        <v>0</v>
      </c>
      <c r="G23" s="150"/>
      <c r="H23" s="72">
        <v>0</v>
      </c>
      <c r="I23" s="71">
        <v>0</v>
      </c>
      <c r="J23" s="71">
        <v>0</v>
      </c>
      <c r="K23" s="71">
        <v>0</v>
      </c>
      <c r="L23" s="149">
        <v>0</v>
      </c>
      <c r="M23" s="150"/>
      <c r="N23" s="73">
        <v>0</v>
      </c>
      <c r="O23" s="71">
        <v>0</v>
      </c>
      <c r="P23" s="71">
        <v>0</v>
      </c>
      <c r="Q23" s="71">
        <v>0</v>
      </c>
      <c r="R23" s="74">
        <v>0</v>
      </c>
    </row>
    <row r="24" spans="1:22" ht="20.100000000000001" customHeight="1">
      <c r="A24" s="82" t="s">
        <v>153</v>
      </c>
      <c r="B24" s="83">
        <v>33</v>
      </c>
      <c r="C24" s="83">
        <v>433</v>
      </c>
      <c r="D24" s="83">
        <v>254</v>
      </c>
      <c r="E24" s="83">
        <v>0</v>
      </c>
      <c r="F24" s="151">
        <v>16</v>
      </c>
      <c r="G24" s="152"/>
      <c r="H24" s="84">
        <v>0</v>
      </c>
      <c r="I24" s="83">
        <v>0</v>
      </c>
      <c r="J24" s="83">
        <v>0</v>
      </c>
      <c r="K24" s="83">
        <v>0</v>
      </c>
      <c r="L24" s="153">
        <v>0</v>
      </c>
      <c r="M24" s="154"/>
      <c r="N24" s="85">
        <v>0</v>
      </c>
      <c r="O24" s="83">
        <v>0</v>
      </c>
      <c r="P24" s="83">
        <v>0</v>
      </c>
      <c r="Q24" s="83">
        <v>0</v>
      </c>
      <c r="R24" s="86">
        <v>0</v>
      </c>
      <c r="T24" s="64" t="s">
        <v>169</v>
      </c>
    </row>
    <row r="25" spans="1:22" ht="27" customHeight="1">
      <c r="A25" s="87"/>
      <c r="B25" s="88"/>
      <c r="C25" s="89">
        <f>SUM(C5:C24)</f>
        <v>37424</v>
      </c>
      <c r="D25" s="89">
        <f>SUM(D5:D24)</f>
        <v>13380</v>
      </c>
      <c r="E25" s="89">
        <f>SUM(E5:E24)</f>
        <v>149</v>
      </c>
      <c r="F25" s="155"/>
      <c r="G25" s="156"/>
      <c r="H25" s="90"/>
      <c r="I25" s="89">
        <f>SUM(I5:I24)</f>
        <v>121</v>
      </c>
      <c r="J25" s="89">
        <f>SUM(J5:J24)</f>
        <v>59</v>
      </c>
      <c r="K25" s="89">
        <f>SUM(K5:K24)</f>
        <v>21</v>
      </c>
      <c r="L25" s="155"/>
      <c r="M25" s="156"/>
      <c r="N25" s="90"/>
      <c r="O25" s="89">
        <f>SUM(O5:O24)</f>
        <v>21</v>
      </c>
      <c r="P25" s="89">
        <f>SUM(P5:P24)</f>
        <v>10</v>
      </c>
      <c r="Q25" s="89">
        <f>SUM(Q5:Q24)</f>
        <v>0</v>
      </c>
      <c r="R25" s="91"/>
    </row>
    <row r="26" spans="1:22" ht="27" customHeight="1">
      <c r="A26" s="92" t="s">
        <v>170</v>
      </c>
      <c r="B26" s="93">
        <f>SUM(B5:B25)</f>
        <v>1467</v>
      </c>
      <c r="C26" s="144">
        <f>SUM(C25:E25)</f>
        <v>50953</v>
      </c>
      <c r="D26" s="145"/>
      <c r="E26" s="146"/>
      <c r="F26" s="147" t="s">
        <v>171</v>
      </c>
      <c r="G26" s="148"/>
      <c r="H26" s="94">
        <f>SUM(H5:H25)</f>
        <v>13</v>
      </c>
      <c r="I26" s="144">
        <f>SUM(I25:K25)</f>
        <v>201</v>
      </c>
      <c r="J26" s="145"/>
      <c r="K26" s="146"/>
      <c r="L26" s="147">
        <f>J25</f>
        <v>59</v>
      </c>
      <c r="M26" s="148"/>
      <c r="N26" s="94">
        <f>SUM(N5:N25)</f>
        <v>3</v>
      </c>
      <c r="O26" s="144">
        <f>SUM(O25:Q25)</f>
        <v>31</v>
      </c>
      <c r="P26" s="145"/>
      <c r="Q26" s="146"/>
      <c r="R26" s="95" t="s">
        <v>171</v>
      </c>
      <c r="S26" s="96"/>
    </row>
    <row r="27" spans="1:22" ht="288" customHeight="1">
      <c r="U27" s="64" t="s">
        <v>172</v>
      </c>
    </row>
  </sheetData>
  <mergeCells count="53">
    <mergeCell ref="A3:A4"/>
    <mergeCell ref="B3:G3"/>
    <mergeCell ref="H3:M3"/>
    <mergeCell ref="N3:R3"/>
    <mergeCell ref="F4:G4"/>
    <mergeCell ref="L4:M4"/>
    <mergeCell ref="F5:G5"/>
    <mergeCell ref="L5:M5"/>
    <mergeCell ref="F6:G6"/>
    <mergeCell ref="L6:M6"/>
    <mergeCell ref="F7:G7"/>
    <mergeCell ref="L7:M7"/>
    <mergeCell ref="F8:G8"/>
    <mergeCell ref="L8:M8"/>
    <mergeCell ref="F9:G9"/>
    <mergeCell ref="L9:M9"/>
    <mergeCell ref="F10:G10"/>
    <mergeCell ref="L10:M10"/>
    <mergeCell ref="F11:G11"/>
    <mergeCell ref="L11:M11"/>
    <mergeCell ref="F12:G12"/>
    <mergeCell ref="L12:M12"/>
    <mergeCell ref="F13:G13"/>
    <mergeCell ref="L13:M13"/>
    <mergeCell ref="F14:G14"/>
    <mergeCell ref="L14:M14"/>
    <mergeCell ref="F15:G15"/>
    <mergeCell ref="L15:M15"/>
    <mergeCell ref="F16:G16"/>
    <mergeCell ref="L16:M16"/>
    <mergeCell ref="F17:G17"/>
    <mergeCell ref="L17:M17"/>
    <mergeCell ref="F18:G18"/>
    <mergeCell ref="L18:M18"/>
    <mergeCell ref="F19:G19"/>
    <mergeCell ref="L19:M19"/>
    <mergeCell ref="F20:G20"/>
    <mergeCell ref="L20:M20"/>
    <mergeCell ref="F21:G21"/>
    <mergeCell ref="L21:M21"/>
    <mergeCell ref="F22:G22"/>
    <mergeCell ref="L22:M22"/>
    <mergeCell ref="F23:G23"/>
    <mergeCell ref="L23:M23"/>
    <mergeCell ref="F24:G24"/>
    <mergeCell ref="L24:M24"/>
    <mergeCell ref="F25:G25"/>
    <mergeCell ref="L25:M25"/>
    <mergeCell ref="C26:E26"/>
    <mergeCell ref="F26:G26"/>
    <mergeCell ref="I26:K26"/>
    <mergeCell ref="L26:M26"/>
    <mergeCell ref="O26:Q26"/>
  </mergeCells>
  <phoneticPr fontId="21"/>
  <printOptions horizontalCentered="1"/>
  <pageMargins left="0.59055118110236227" right="0.59055118110236227"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F30"/>
  <sheetViews>
    <sheetView zoomScaleNormal="100" zoomScaleSheetLayoutView="100" workbookViewId="0"/>
  </sheetViews>
  <sheetFormatPr defaultRowHeight="13.5"/>
  <cols>
    <col min="1" max="1" width="2.625" style="99" customWidth="1"/>
    <col min="2" max="2" width="1.375" style="99" customWidth="1"/>
    <col min="3" max="3" width="1.875" style="99" customWidth="1"/>
    <col min="4" max="6" width="2.125" style="99" customWidth="1"/>
    <col min="7" max="12" width="1.875" style="99" customWidth="1"/>
    <col min="13" max="15" width="2.125" style="99" customWidth="1"/>
    <col min="16" max="27" width="1.875" style="99" customWidth="1"/>
    <col min="28" max="28" width="3.125" style="99" customWidth="1"/>
    <col min="29" max="29" width="2.25" style="99" customWidth="1"/>
    <col min="30" max="39" width="2.75" style="99" customWidth="1"/>
    <col min="40" max="46" width="2.875" style="99" customWidth="1"/>
    <col min="47" max="16384" width="9" style="99"/>
  </cols>
  <sheetData>
    <row r="1" spans="1:46" ht="19.5" customHeight="1">
      <c r="A1" s="97" t="s">
        <v>173</v>
      </c>
      <c r="B1" s="98"/>
      <c r="D1" s="98"/>
      <c r="E1" s="64"/>
      <c r="F1" s="64"/>
      <c r="G1" s="64"/>
      <c r="H1" s="64"/>
      <c r="I1" s="64"/>
      <c r="J1" s="64"/>
      <c r="K1" s="64"/>
      <c r="L1" s="64"/>
      <c r="M1" s="64"/>
      <c r="N1" s="64"/>
      <c r="O1" s="100"/>
      <c r="P1" s="101"/>
      <c r="Q1" s="101"/>
      <c r="R1" s="101"/>
      <c r="S1" s="101"/>
      <c r="T1" s="101"/>
      <c r="U1" s="100"/>
      <c r="V1" s="64"/>
      <c r="W1" s="64"/>
      <c r="X1" s="64"/>
      <c r="Y1" s="64"/>
      <c r="Z1" s="64"/>
      <c r="AA1" s="64"/>
      <c r="AB1" s="64"/>
      <c r="AC1" s="64"/>
      <c r="AD1" s="64"/>
      <c r="AE1" s="64"/>
      <c r="AF1" s="64"/>
      <c r="AG1" s="64"/>
      <c r="AH1" s="64"/>
      <c r="AI1" s="64"/>
      <c r="AJ1" s="64"/>
      <c r="AK1" s="64"/>
      <c r="AL1" s="100"/>
      <c r="AM1" s="102"/>
    </row>
    <row r="2" spans="1:46" ht="9" customHeight="1">
      <c r="A2" s="64"/>
      <c r="B2" s="64"/>
      <c r="C2" s="64"/>
      <c r="D2" s="64"/>
      <c r="E2" s="64"/>
      <c r="F2" s="64"/>
      <c r="G2" s="64"/>
      <c r="H2" s="64"/>
      <c r="I2" s="64"/>
      <c r="J2" s="64"/>
      <c r="K2" s="64"/>
      <c r="L2" s="64"/>
      <c r="M2" s="64"/>
      <c r="N2" s="64"/>
      <c r="O2" s="64"/>
      <c r="P2" s="64"/>
      <c r="Q2" s="64"/>
      <c r="R2" s="64"/>
      <c r="S2" s="64"/>
      <c r="T2" s="64"/>
      <c r="U2" s="64"/>
      <c r="W2" s="64"/>
      <c r="X2" s="64"/>
      <c r="Y2" s="64"/>
      <c r="Z2" s="64"/>
      <c r="AA2" s="64"/>
      <c r="AB2" s="64"/>
      <c r="AC2" s="103"/>
      <c r="AD2" s="103"/>
      <c r="AE2" s="103"/>
      <c r="AF2" s="103"/>
      <c r="AG2" s="103"/>
      <c r="AH2" s="104"/>
      <c r="AI2" s="103"/>
      <c r="AJ2" s="103"/>
      <c r="AL2" s="103"/>
      <c r="AM2" s="103"/>
    </row>
    <row r="3" spans="1:46" ht="20.100000000000001" customHeight="1">
      <c r="A3" s="165" t="s">
        <v>174</v>
      </c>
      <c r="B3" s="163"/>
      <c r="C3" s="163"/>
      <c r="D3" s="163"/>
      <c r="E3" s="163"/>
      <c r="F3" s="163"/>
      <c r="G3" s="163" t="s">
        <v>175</v>
      </c>
      <c r="H3" s="163"/>
      <c r="I3" s="163"/>
      <c r="J3" s="163"/>
      <c r="K3" s="163"/>
      <c r="L3" s="163"/>
      <c r="M3" s="163"/>
      <c r="N3" s="163"/>
      <c r="O3" s="163"/>
      <c r="P3" s="163"/>
      <c r="Q3" s="163"/>
      <c r="R3" s="163"/>
      <c r="S3" s="163"/>
      <c r="T3" s="163"/>
      <c r="U3" s="163"/>
      <c r="V3" s="163"/>
      <c r="W3" s="163"/>
      <c r="X3" s="163"/>
      <c r="Y3" s="163"/>
      <c r="Z3" s="163"/>
      <c r="AA3" s="163"/>
      <c r="AB3" s="166"/>
      <c r="AC3" s="167" t="s">
        <v>176</v>
      </c>
      <c r="AD3" s="163"/>
      <c r="AE3" s="163"/>
      <c r="AF3" s="163"/>
      <c r="AG3" s="163"/>
      <c r="AH3" s="163"/>
      <c r="AI3" s="163"/>
      <c r="AJ3" s="163"/>
      <c r="AK3" s="163"/>
      <c r="AL3" s="163"/>
      <c r="AM3" s="166"/>
      <c r="AN3" s="61"/>
    </row>
    <row r="4" spans="1:46" ht="20.100000000000001" customHeight="1">
      <c r="A4" s="207"/>
      <c r="B4" s="206"/>
      <c r="C4" s="206"/>
      <c r="D4" s="206"/>
      <c r="E4" s="206"/>
      <c r="F4" s="206"/>
      <c r="G4" s="206" t="s">
        <v>177</v>
      </c>
      <c r="H4" s="206"/>
      <c r="I4" s="206"/>
      <c r="J4" s="206"/>
      <c r="K4" s="208" t="s">
        <v>178</v>
      </c>
      <c r="L4" s="209"/>
      <c r="M4" s="209"/>
      <c r="N4" s="209"/>
      <c r="O4" s="209"/>
      <c r="P4" s="209"/>
      <c r="Q4" s="209"/>
      <c r="R4" s="209"/>
      <c r="S4" s="209"/>
      <c r="T4" s="209"/>
      <c r="U4" s="209"/>
      <c r="V4" s="210"/>
      <c r="W4" s="211" t="s">
        <v>179</v>
      </c>
      <c r="X4" s="211"/>
      <c r="Y4" s="211"/>
      <c r="Z4" s="211"/>
      <c r="AA4" s="211"/>
      <c r="AB4" s="212"/>
      <c r="AC4" s="210" t="s">
        <v>180</v>
      </c>
      <c r="AD4" s="206"/>
      <c r="AE4" s="206"/>
      <c r="AF4" s="206" t="s">
        <v>181</v>
      </c>
      <c r="AG4" s="206"/>
      <c r="AH4" s="206"/>
      <c r="AI4" s="206"/>
      <c r="AJ4" s="168" t="s">
        <v>182</v>
      </c>
      <c r="AK4" s="169"/>
      <c r="AL4" s="169"/>
      <c r="AM4" s="213"/>
      <c r="AN4" s="105"/>
    </row>
    <row r="5" spans="1:46" ht="27" customHeight="1">
      <c r="A5" s="207"/>
      <c r="B5" s="206"/>
      <c r="C5" s="206"/>
      <c r="D5" s="206"/>
      <c r="E5" s="206"/>
      <c r="F5" s="206"/>
      <c r="G5" s="206"/>
      <c r="H5" s="206"/>
      <c r="I5" s="206"/>
      <c r="J5" s="206"/>
      <c r="K5" s="206" t="s">
        <v>183</v>
      </c>
      <c r="L5" s="206"/>
      <c r="M5" s="206"/>
      <c r="N5" s="206"/>
      <c r="O5" s="206" t="s">
        <v>184</v>
      </c>
      <c r="P5" s="206"/>
      <c r="Q5" s="206"/>
      <c r="R5" s="206"/>
      <c r="S5" s="206" t="s">
        <v>185</v>
      </c>
      <c r="T5" s="206"/>
      <c r="U5" s="206"/>
      <c r="V5" s="206"/>
      <c r="W5" s="211"/>
      <c r="X5" s="211"/>
      <c r="Y5" s="211"/>
      <c r="Z5" s="211"/>
      <c r="AA5" s="211"/>
      <c r="AB5" s="212"/>
      <c r="AC5" s="210"/>
      <c r="AD5" s="206"/>
      <c r="AE5" s="206"/>
      <c r="AF5" s="206"/>
      <c r="AG5" s="206"/>
      <c r="AH5" s="206"/>
      <c r="AI5" s="206"/>
      <c r="AJ5" s="214"/>
      <c r="AK5" s="215"/>
      <c r="AL5" s="215"/>
      <c r="AM5" s="216"/>
      <c r="AN5" s="105"/>
    </row>
    <row r="6" spans="1:46" ht="20.100000000000001" customHeight="1">
      <c r="A6" s="194" t="s">
        <v>133</v>
      </c>
      <c r="B6" s="195"/>
      <c r="C6" s="195"/>
      <c r="D6" s="195"/>
      <c r="E6" s="195"/>
      <c r="F6" s="196"/>
      <c r="G6" s="183">
        <v>3</v>
      </c>
      <c r="H6" s="184"/>
      <c r="I6" s="184"/>
      <c r="J6" s="190"/>
      <c r="K6" s="183">
        <v>41</v>
      </c>
      <c r="L6" s="184"/>
      <c r="M6" s="184"/>
      <c r="N6" s="190"/>
      <c r="O6" s="183">
        <v>13</v>
      </c>
      <c r="P6" s="184"/>
      <c r="Q6" s="184"/>
      <c r="R6" s="190"/>
      <c r="S6" s="182">
        <v>54</v>
      </c>
      <c r="T6" s="182"/>
      <c r="U6" s="182"/>
      <c r="V6" s="182"/>
      <c r="W6" s="183">
        <v>0</v>
      </c>
      <c r="X6" s="184"/>
      <c r="Y6" s="184"/>
      <c r="Z6" s="184"/>
      <c r="AA6" s="184"/>
      <c r="AB6" s="185"/>
      <c r="AC6" s="197">
        <v>5</v>
      </c>
      <c r="AD6" s="184"/>
      <c r="AE6" s="190"/>
      <c r="AF6" s="183">
        <v>1146</v>
      </c>
      <c r="AG6" s="184"/>
      <c r="AH6" s="184"/>
      <c r="AI6" s="190"/>
      <c r="AJ6" s="183">
        <v>713</v>
      </c>
      <c r="AK6" s="184"/>
      <c r="AL6" s="184"/>
      <c r="AM6" s="185"/>
      <c r="AN6" s="106"/>
      <c r="AO6" s="106"/>
      <c r="AP6" s="106"/>
      <c r="AQ6" s="106"/>
      <c r="AR6" s="106"/>
      <c r="AS6" s="106"/>
      <c r="AT6" s="106"/>
    </row>
    <row r="7" spans="1:46" ht="20.100000000000001" customHeight="1">
      <c r="A7" s="191" t="s">
        <v>134</v>
      </c>
      <c r="B7" s="192"/>
      <c r="C7" s="192"/>
      <c r="D7" s="192"/>
      <c r="E7" s="192"/>
      <c r="F7" s="192"/>
      <c r="G7" s="182">
        <v>4</v>
      </c>
      <c r="H7" s="182"/>
      <c r="I7" s="182"/>
      <c r="J7" s="182"/>
      <c r="K7" s="182">
        <v>65</v>
      </c>
      <c r="L7" s="182"/>
      <c r="M7" s="182"/>
      <c r="N7" s="182"/>
      <c r="O7" s="182">
        <v>6</v>
      </c>
      <c r="P7" s="182"/>
      <c r="Q7" s="182"/>
      <c r="R7" s="182"/>
      <c r="S7" s="182">
        <f>K7+O7</f>
        <v>71</v>
      </c>
      <c r="T7" s="182"/>
      <c r="U7" s="182"/>
      <c r="V7" s="182"/>
      <c r="W7" s="182">
        <v>670</v>
      </c>
      <c r="X7" s="182"/>
      <c r="Y7" s="182"/>
      <c r="Z7" s="182"/>
      <c r="AA7" s="182"/>
      <c r="AB7" s="193"/>
      <c r="AC7" s="190">
        <v>4</v>
      </c>
      <c r="AD7" s="182"/>
      <c r="AE7" s="182"/>
      <c r="AF7" s="182">
        <v>628</v>
      </c>
      <c r="AG7" s="182"/>
      <c r="AH7" s="182"/>
      <c r="AI7" s="182"/>
      <c r="AJ7" s="183">
        <v>1433</v>
      </c>
      <c r="AK7" s="184"/>
      <c r="AL7" s="184"/>
      <c r="AM7" s="185"/>
      <c r="AN7" s="101"/>
      <c r="AO7" s="101"/>
      <c r="AP7" s="101"/>
      <c r="AQ7" s="101"/>
      <c r="AR7" s="101"/>
      <c r="AS7" s="106"/>
      <c r="AT7" s="106"/>
    </row>
    <row r="8" spans="1:46" ht="20.100000000000001" customHeight="1">
      <c r="A8" s="202" t="s">
        <v>135</v>
      </c>
      <c r="B8" s="203"/>
      <c r="C8" s="203"/>
      <c r="D8" s="203"/>
      <c r="E8" s="203"/>
      <c r="F8" s="203"/>
      <c r="G8" s="198">
        <v>0</v>
      </c>
      <c r="H8" s="198"/>
      <c r="I8" s="198"/>
      <c r="J8" s="198"/>
      <c r="K8" s="198">
        <v>0</v>
      </c>
      <c r="L8" s="198"/>
      <c r="M8" s="198"/>
      <c r="N8" s="198"/>
      <c r="O8" s="198">
        <v>0</v>
      </c>
      <c r="P8" s="198"/>
      <c r="Q8" s="198"/>
      <c r="R8" s="198"/>
      <c r="S8" s="198">
        <v>0</v>
      </c>
      <c r="T8" s="198"/>
      <c r="U8" s="198"/>
      <c r="V8" s="198"/>
      <c r="W8" s="198">
        <v>0</v>
      </c>
      <c r="X8" s="198"/>
      <c r="Y8" s="198"/>
      <c r="Z8" s="198"/>
      <c r="AA8" s="198"/>
      <c r="AB8" s="204"/>
      <c r="AC8" s="205">
        <v>2</v>
      </c>
      <c r="AD8" s="198"/>
      <c r="AE8" s="198"/>
      <c r="AF8" s="198">
        <v>133</v>
      </c>
      <c r="AG8" s="198"/>
      <c r="AH8" s="198"/>
      <c r="AI8" s="198"/>
      <c r="AJ8" s="199">
        <v>300</v>
      </c>
      <c r="AK8" s="200"/>
      <c r="AL8" s="200"/>
      <c r="AM8" s="201"/>
      <c r="AN8" s="106"/>
      <c r="AO8" s="107"/>
      <c r="AP8" s="107"/>
      <c r="AQ8" s="107"/>
      <c r="AR8" s="107"/>
      <c r="AS8" s="106"/>
      <c r="AT8" s="106"/>
    </row>
    <row r="9" spans="1:46" ht="20.100000000000001" customHeight="1">
      <c r="A9" s="191" t="s">
        <v>136</v>
      </c>
      <c r="B9" s="192"/>
      <c r="C9" s="192"/>
      <c r="D9" s="192"/>
      <c r="E9" s="192"/>
      <c r="F9" s="192"/>
      <c r="G9" s="182">
        <v>0</v>
      </c>
      <c r="H9" s="182"/>
      <c r="I9" s="182"/>
      <c r="J9" s="182"/>
      <c r="K9" s="182">
        <v>0</v>
      </c>
      <c r="L9" s="182"/>
      <c r="M9" s="182"/>
      <c r="N9" s="182"/>
      <c r="O9" s="182">
        <v>0</v>
      </c>
      <c r="P9" s="182"/>
      <c r="Q9" s="182"/>
      <c r="R9" s="182"/>
      <c r="S9" s="182">
        <f>K9+O9</f>
        <v>0</v>
      </c>
      <c r="T9" s="182"/>
      <c r="U9" s="182"/>
      <c r="V9" s="182"/>
      <c r="W9" s="182">
        <v>0</v>
      </c>
      <c r="X9" s="182"/>
      <c r="Y9" s="182"/>
      <c r="Z9" s="182"/>
      <c r="AA9" s="182"/>
      <c r="AB9" s="193"/>
      <c r="AC9" s="190">
        <v>3</v>
      </c>
      <c r="AD9" s="182"/>
      <c r="AE9" s="182"/>
      <c r="AF9" s="182">
        <v>293</v>
      </c>
      <c r="AG9" s="182"/>
      <c r="AH9" s="182"/>
      <c r="AI9" s="182"/>
      <c r="AJ9" s="183">
        <v>93</v>
      </c>
      <c r="AK9" s="184"/>
      <c r="AL9" s="184"/>
      <c r="AM9" s="185"/>
      <c r="AN9" s="106"/>
      <c r="AO9" s="106"/>
      <c r="AP9" s="106"/>
      <c r="AQ9" s="106"/>
      <c r="AR9" s="106"/>
      <c r="AS9" s="106"/>
      <c r="AT9" s="106"/>
    </row>
    <row r="10" spans="1:46" ht="20.100000000000001" customHeight="1">
      <c r="A10" s="191" t="s">
        <v>137</v>
      </c>
      <c r="B10" s="192"/>
      <c r="C10" s="192"/>
      <c r="D10" s="192"/>
      <c r="E10" s="192"/>
      <c r="F10" s="192"/>
      <c r="G10" s="182">
        <v>0</v>
      </c>
      <c r="H10" s="182"/>
      <c r="I10" s="182"/>
      <c r="J10" s="182"/>
      <c r="K10" s="182">
        <v>0</v>
      </c>
      <c r="L10" s="182"/>
      <c r="M10" s="182"/>
      <c r="N10" s="182"/>
      <c r="O10" s="182">
        <v>0</v>
      </c>
      <c r="P10" s="182"/>
      <c r="Q10" s="182"/>
      <c r="R10" s="182"/>
      <c r="S10" s="182">
        <f>K10+O10</f>
        <v>0</v>
      </c>
      <c r="T10" s="182"/>
      <c r="U10" s="182"/>
      <c r="V10" s="182"/>
      <c r="W10" s="182">
        <v>0</v>
      </c>
      <c r="X10" s="182"/>
      <c r="Y10" s="182"/>
      <c r="Z10" s="182"/>
      <c r="AA10" s="182"/>
      <c r="AB10" s="193"/>
      <c r="AC10" s="190">
        <v>0</v>
      </c>
      <c r="AD10" s="182"/>
      <c r="AE10" s="182"/>
      <c r="AF10" s="182">
        <v>0</v>
      </c>
      <c r="AG10" s="182"/>
      <c r="AH10" s="182"/>
      <c r="AI10" s="182"/>
      <c r="AJ10" s="183">
        <v>0</v>
      </c>
      <c r="AK10" s="184"/>
      <c r="AL10" s="184"/>
      <c r="AM10" s="185"/>
      <c r="AN10" s="106"/>
      <c r="AO10" s="106"/>
      <c r="AP10" s="106"/>
      <c r="AQ10" s="106"/>
      <c r="AR10" s="106" t="s">
        <v>186</v>
      </c>
      <c r="AS10" s="106"/>
      <c r="AT10" s="106"/>
    </row>
    <row r="11" spans="1:46" ht="20.100000000000001" customHeight="1">
      <c r="A11" s="191" t="s">
        <v>138</v>
      </c>
      <c r="B11" s="192"/>
      <c r="C11" s="192"/>
      <c r="D11" s="192"/>
      <c r="E11" s="192"/>
      <c r="F11" s="192"/>
      <c r="G11" s="182">
        <v>1</v>
      </c>
      <c r="H11" s="182"/>
      <c r="I11" s="182"/>
      <c r="J11" s="182"/>
      <c r="K11" s="182">
        <v>3</v>
      </c>
      <c r="L11" s="182"/>
      <c r="M11" s="182"/>
      <c r="N11" s="182"/>
      <c r="O11" s="182">
        <v>1</v>
      </c>
      <c r="P11" s="182"/>
      <c r="Q11" s="182"/>
      <c r="R11" s="182"/>
      <c r="S11" s="182">
        <v>4</v>
      </c>
      <c r="T11" s="182"/>
      <c r="U11" s="182"/>
      <c r="V11" s="182"/>
      <c r="W11" s="182">
        <v>0</v>
      </c>
      <c r="X11" s="182"/>
      <c r="Y11" s="182"/>
      <c r="Z11" s="182"/>
      <c r="AA11" s="182"/>
      <c r="AB11" s="193"/>
      <c r="AC11" s="190">
        <v>9</v>
      </c>
      <c r="AD11" s="182"/>
      <c r="AE11" s="182"/>
      <c r="AF11" s="182">
        <v>2411</v>
      </c>
      <c r="AG11" s="182"/>
      <c r="AH11" s="182"/>
      <c r="AI11" s="182"/>
      <c r="AJ11" s="183">
        <v>720</v>
      </c>
      <c r="AK11" s="184"/>
      <c r="AL11" s="184"/>
      <c r="AM11" s="185"/>
      <c r="AN11" s="101"/>
      <c r="AO11" s="101"/>
      <c r="AP11" s="101"/>
      <c r="AQ11" s="101"/>
      <c r="AR11" s="101"/>
      <c r="AS11" s="106"/>
      <c r="AT11" s="106"/>
    </row>
    <row r="12" spans="1:46" ht="20.100000000000001" customHeight="1">
      <c r="A12" s="191" t="s">
        <v>139</v>
      </c>
      <c r="B12" s="192"/>
      <c r="C12" s="192"/>
      <c r="D12" s="192"/>
      <c r="E12" s="192"/>
      <c r="F12" s="192"/>
      <c r="G12" s="182">
        <v>1</v>
      </c>
      <c r="H12" s="182"/>
      <c r="I12" s="182"/>
      <c r="J12" s="182"/>
      <c r="K12" s="182">
        <v>5</v>
      </c>
      <c r="L12" s="182"/>
      <c r="M12" s="182"/>
      <c r="N12" s="182"/>
      <c r="O12" s="182">
        <v>3</v>
      </c>
      <c r="P12" s="182"/>
      <c r="Q12" s="182"/>
      <c r="R12" s="182"/>
      <c r="S12" s="182">
        <f>K12+O12</f>
        <v>8</v>
      </c>
      <c r="T12" s="182"/>
      <c r="U12" s="182"/>
      <c r="V12" s="182"/>
      <c r="W12" s="182">
        <v>0</v>
      </c>
      <c r="X12" s="182"/>
      <c r="Y12" s="182"/>
      <c r="Z12" s="182"/>
      <c r="AA12" s="182"/>
      <c r="AB12" s="193"/>
      <c r="AC12" s="190">
        <v>0</v>
      </c>
      <c r="AD12" s="182"/>
      <c r="AE12" s="182"/>
      <c r="AF12" s="182">
        <v>0</v>
      </c>
      <c r="AG12" s="182"/>
      <c r="AH12" s="182"/>
      <c r="AI12" s="182"/>
      <c r="AJ12" s="183">
        <v>0</v>
      </c>
      <c r="AK12" s="184"/>
      <c r="AL12" s="184"/>
      <c r="AM12" s="185"/>
      <c r="AN12" s="101"/>
      <c r="AO12" s="101"/>
      <c r="AP12" s="101"/>
      <c r="AQ12" s="101"/>
      <c r="AR12" s="101"/>
      <c r="AS12" s="106" t="s">
        <v>187</v>
      </c>
      <c r="AT12" s="106"/>
    </row>
    <row r="13" spans="1:46" ht="20.100000000000001" customHeight="1">
      <c r="A13" s="191" t="s">
        <v>140</v>
      </c>
      <c r="B13" s="192"/>
      <c r="C13" s="192"/>
      <c r="D13" s="192"/>
      <c r="E13" s="192"/>
      <c r="F13" s="192"/>
      <c r="G13" s="182">
        <v>0</v>
      </c>
      <c r="H13" s="182"/>
      <c r="I13" s="182"/>
      <c r="J13" s="182"/>
      <c r="K13" s="182">
        <v>0</v>
      </c>
      <c r="L13" s="182"/>
      <c r="M13" s="182"/>
      <c r="N13" s="182"/>
      <c r="O13" s="182">
        <v>0</v>
      </c>
      <c r="P13" s="182"/>
      <c r="Q13" s="182"/>
      <c r="R13" s="182"/>
      <c r="S13" s="182">
        <v>0</v>
      </c>
      <c r="T13" s="182"/>
      <c r="U13" s="182"/>
      <c r="V13" s="182"/>
      <c r="W13" s="182">
        <v>0</v>
      </c>
      <c r="X13" s="182"/>
      <c r="Y13" s="182"/>
      <c r="Z13" s="182"/>
      <c r="AA13" s="182"/>
      <c r="AB13" s="193"/>
      <c r="AC13" s="190">
        <v>4</v>
      </c>
      <c r="AD13" s="182"/>
      <c r="AE13" s="182"/>
      <c r="AF13" s="182">
        <v>291</v>
      </c>
      <c r="AG13" s="182"/>
      <c r="AH13" s="182"/>
      <c r="AI13" s="182"/>
      <c r="AJ13" s="183">
        <v>1100</v>
      </c>
      <c r="AK13" s="184"/>
      <c r="AL13" s="184"/>
      <c r="AM13" s="185"/>
      <c r="AN13" s="101"/>
      <c r="AO13" s="101"/>
      <c r="AP13" s="101"/>
      <c r="AQ13" s="101"/>
      <c r="AR13" s="101"/>
      <c r="AS13" s="106"/>
      <c r="AT13" s="106"/>
    </row>
    <row r="14" spans="1:46" ht="20.100000000000001" customHeight="1">
      <c r="A14" s="191" t="s">
        <v>141</v>
      </c>
      <c r="B14" s="192"/>
      <c r="C14" s="192"/>
      <c r="D14" s="192"/>
      <c r="E14" s="192"/>
      <c r="F14" s="192"/>
      <c r="G14" s="182">
        <v>1</v>
      </c>
      <c r="H14" s="182"/>
      <c r="I14" s="182"/>
      <c r="J14" s="182"/>
      <c r="K14" s="182">
        <v>6</v>
      </c>
      <c r="L14" s="182"/>
      <c r="M14" s="182"/>
      <c r="N14" s="182"/>
      <c r="O14" s="182">
        <v>4</v>
      </c>
      <c r="P14" s="182"/>
      <c r="Q14" s="182"/>
      <c r="R14" s="182"/>
      <c r="S14" s="182">
        <f>K14+O14</f>
        <v>10</v>
      </c>
      <c r="T14" s="182"/>
      <c r="U14" s="182"/>
      <c r="V14" s="182"/>
      <c r="W14" s="182">
        <v>58</v>
      </c>
      <c r="X14" s="182"/>
      <c r="Y14" s="182"/>
      <c r="Z14" s="182"/>
      <c r="AA14" s="182"/>
      <c r="AB14" s="193"/>
      <c r="AC14" s="190">
        <v>2</v>
      </c>
      <c r="AD14" s="182"/>
      <c r="AE14" s="182"/>
      <c r="AF14" s="182">
        <v>157</v>
      </c>
      <c r="AG14" s="182"/>
      <c r="AH14" s="182"/>
      <c r="AI14" s="182"/>
      <c r="AJ14" s="183">
        <v>550</v>
      </c>
      <c r="AK14" s="184"/>
      <c r="AL14" s="184"/>
      <c r="AM14" s="185"/>
      <c r="AN14" s="101"/>
      <c r="AO14" s="101"/>
      <c r="AP14" s="101"/>
      <c r="AQ14" s="101"/>
      <c r="AR14" s="101"/>
      <c r="AS14" s="106"/>
      <c r="AT14" s="106"/>
    </row>
    <row r="15" spans="1:46" ht="20.100000000000001" customHeight="1">
      <c r="A15" s="191" t="s">
        <v>142</v>
      </c>
      <c r="B15" s="192"/>
      <c r="C15" s="192"/>
      <c r="D15" s="192"/>
      <c r="E15" s="192"/>
      <c r="F15" s="192"/>
      <c r="G15" s="182">
        <v>0</v>
      </c>
      <c r="H15" s="182"/>
      <c r="I15" s="182"/>
      <c r="J15" s="182"/>
      <c r="K15" s="182">
        <v>0</v>
      </c>
      <c r="L15" s="182"/>
      <c r="M15" s="182"/>
      <c r="N15" s="182"/>
      <c r="O15" s="182">
        <v>0</v>
      </c>
      <c r="P15" s="182"/>
      <c r="Q15" s="182"/>
      <c r="R15" s="182"/>
      <c r="S15" s="182">
        <f>K15+O15</f>
        <v>0</v>
      </c>
      <c r="T15" s="182"/>
      <c r="U15" s="182"/>
      <c r="V15" s="182"/>
      <c r="W15" s="182">
        <v>0</v>
      </c>
      <c r="X15" s="182"/>
      <c r="Y15" s="182"/>
      <c r="Z15" s="182"/>
      <c r="AA15" s="182"/>
      <c r="AB15" s="193"/>
      <c r="AC15" s="190">
        <v>3</v>
      </c>
      <c r="AD15" s="182"/>
      <c r="AE15" s="182"/>
      <c r="AF15" s="182">
        <v>310</v>
      </c>
      <c r="AG15" s="182"/>
      <c r="AH15" s="182"/>
      <c r="AI15" s="182"/>
      <c r="AJ15" s="183">
        <v>1055</v>
      </c>
      <c r="AK15" s="184"/>
      <c r="AL15" s="184"/>
      <c r="AM15" s="185"/>
      <c r="AN15" s="101"/>
      <c r="AO15" s="101"/>
      <c r="AP15" s="101"/>
      <c r="AQ15" s="101" t="s">
        <v>188</v>
      </c>
      <c r="AR15" s="101"/>
      <c r="AS15" s="106"/>
      <c r="AT15" s="106"/>
    </row>
    <row r="16" spans="1:46" ht="20.100000000000001" customHeight="1">
      <c r="A16" s="194" t="s">
        <v>189</v>
      </c>
      <c r="B16" s="195"/>
      <c r="C16" s="195"/>
      <c r="D16" s="195"/>
      <c r="E16" s="195"/>
      <c r="F16" s="196"/>
      <c r="G16" s="183">
        <v>0</v>
      </c>
      <c r="H16" s="184"/>
      <c r="I16" s="184"/>
      <c r="J16" s="190"/>
      <c r="K16" s="183">
        <v>0</v>
      </c>
      <c r="L16" s="184"/>
      <c r="M16" s="184"/>
      <c r="N16" s="190"/>
      <c r="O16" s="183">
        <v>0</v>
      </c>
      <c r="P16" s="184"/>
      <c r="Q16" s="184"/>
      <c r="R16" s="190"/>
      <c r="S16" s="183">
        <f>K16+O16</f>
        <v>0</v>
      </c>
      <c r="T16" s="184"/>
      <c r="U16" s="184"/>
      <c r="V16" s="190"/>
      <c r="W16" s="183">
        <v>0</v>
      </c>
      <c r="X16" s="184"/>
      <c r="Y16" s="184"/>
      <c r="Z16" s="184"/>
      <c r="AA16" s="184"/>
      <c r="AB16" s="185"/>
      <c r="AC16" s="197">
        <v>1</v>
      </c>
      <c r="AD16" s="184"/>
      <c r="AE16" s="190"/>
      <c r="AF16" s="183">
        <v>114</v>
      </c>
      <c r="AG16" s="184"/>
      <c r="AH16" s="184"/>
      <c r="AI16" s="190"/>
      <c r="AJ16" s="183">
        <v>1050</v>
      </c>
      <c r="AK16" s="184"/>
      <c r="AL16" s="184"/>
      <c r="AM16" s="185"/>
      <c r="AN16" s="101"/>
      <c r="AO16" s="101"/>
      <c r="AP16" s="101"/>
      <c r="AQ16" s="101"/>
      <c r="AR16" s="101"/>
      <c r="AS16" s="106"/>
      <c r="AT16" s="106"/>
    </row>
    <row r="17" spans="1:84" ht="20.100000000000001" customHeight="1">
      <c r="A17" s="191" t="s">
        <v>144</v>
      </c>
      <c r="B17" s="192"/>
      <c r="C17" s="192"/>
      <c r="D17" s="192"/>
      <c r="E17" s="192"/>
      <c r="F17" s="192"/>
      <c r="G17" s="182">
        <v>0</v>
      </c>
      <c r="H17" s="182"/>
      <c r="I17" s="182"/>
      <c r="J17" s="182"/>
      <c r="K17" s="182">
        <v>0</v>
      </c>
      <c r="L17" s="182"/>
      <c r="M17" s="182"/>
      <c r="N17" s="182"/>
      <c r="O17" s="182">
        <v>0</v>
      </c>
      <c r="P17" s="182"/>
      <c r="Q17" s="182"/>
      <c r="R17" s="182"/>
      <c r="S17" s="182">
        <f t="shared" ref="S17:S25" si="0">K17+O17</f>
        <v>0</v>
      </c>
      <c r="T17" s="182"/>
      <c r="U17" s="182"/>
      <c r="V17" s="182"/>
      <c r="W17" s="182">
        <v>0</v>
      </c>
      <c r="X17" s="182"/>
      <c r="Y17" s="182"/>
      <c r="Z17" s="182"/>
      <c r="AA17" s="182"/>
      <c r="AB17" s="193"/>
      <c r="AC17" s="190">
        <v>0</v>
      </c>
      <c r="AD17" s="182"/>
      <c r="AE17" s="182"/>
      <c r="AF17" s="182">
        <v>0</v>
      </c>
      <c r="AG17" s="182"/>
      <c r="AH17" s="182"/>
      <c r="AI17" s="182"/>
      <c r="AJ17" s="183">
        <v>0</v>
      </c>
      <c r="AK17" s="184"/>
      <c r="AL17" s="184"/>
      <c r="AM17" s="185"/>
      <c r="AN17" s="106"/>
      <c r="AO17" s="106"/>
      <c r="AP17" s="106"/>
      <c r="AQ17" s="106"/>
      <c r="AR17" s="106"/>
      <c r="AS17" s="106"/>
      <c r="AT17" s="106"/>
    </row>
    <row r="18" spans="1:84" ht="20.100000000000001" customHeight="1">
      <c r="A18" s="191" t="s">
        <v>145</v>
      </c>
      <c r="B18" s="192"/>
      <c r="C18" s="192"/>
      <c r="D18" s="192"/>
      <c r="E18" s="192"/>
      <c r="F18" s="192"/>
      <c r="G18" s="182">
        <v>0</v>
      </c>
      <c r="H18" s="182"/>
      <c r="I18" s="182"/>
      <c r="J18" s="182"/>
      <c r="K18" s="182">
        <v>0</v>
      </c>
      <c r="L18" s="182"/>
      <c r="M18" s="182"/>
      <c r="N18" s="182"/>
      <c r="O18" s="182">
        <v>0</v>
      </c>
      <c r="P18" s="182"/>
      <c r="Q18" s="182"/>
      <c r="R18" s="182"/>
      <c r="S18" s="182">
        <f t="shared" si="0"/>
        <v>0</v>
      </c>
      <c r="T18" s="182"/>
      <c r="U18" s="182"/>
      <c r="V18" s="182"/>
      <c r="W18" s="182">
        <v>0</v>
      </c>
      <c r="X18" s="182"/>
      <c r="Y18" s="182"/>
      <c r="Z18" s="182"/>
      <c r="AA18" s="182"/>
      <c r="AB18" s="193"/>
      <c r="AC18" s="190">
        <v>0</v>
      </c>
      <c r="AD18" s="182"/>
      <c r="AE18" s="182"/>
      <c r="AF18" s="182">
        <v>0</v>
      </c>
      <c r="AG18" s="182"/>
      <c r="AH18" s="182"/>
      <c r="AI18" s="182"/>
      <c r="AJ18" s="183">
        <v>0</v>
      </c>
      <c r="AK18" s="184"/>
      <c r="AL18" s="184"/>
      <c r="AM18" s="185"/>
      <c r="AN18" s="106"/>
      <c r="AO18" s="106"/>
      <c r="AP18" s="106"/>
      <c r="AQ18" s="106"/>
      <c r="AR18" s="106"/>
      <c r="AS18" s="106" t="s">
        <v>169</v>
      </c>
      <c r="AT18" s="106"/>
    </row>
    <row r="19" spans="1:84" ht="20.100000000000001" customHeight="1">
      <c r="A19" s="191" t="s">
        <v>146</v>
      </c>
      <c r="B19" s="192"/>
      <c r="C19" s="192"/>
      <c r="D19" s="192"/>
      <c r="E19" s="192"/>
      <c r="F19" s="192"/>
      <c r="G19" s="182">
        <v>0</v>
      </c>
      <c r="H19" s="182"/>
      <c r="I19" s="182"/>
      <c r="J19" s="182"/>
      <c r="K19" s="182">
        <v>0</v>
      </c>
      <c r="L19" s="182"/>
      <c r="M19" s="182"/>
      <c r="N19" s="182"/>
      <c r="O19" s="182">
        <v>0</v>
      </c>
      <c r="P19" s="182"/>
      <c r="Q19" s="182"/>
      <c r="R19" s="182"/>
      <c r="S19" s="182">
        <f t="shared" si="0"/>
        <v>0</v>
      </c>
      <c r="T19" s="182"/>
      <c r="U19" s="182"/>
      <c r="V19" s="182"/>
      <c r="W19" s="182">
        <v>0</v>
      </c>
      <c r="X19" s="182"/>
      <c r="Y19" s="182"/>
      <c r="Z19" s="182"/>
      <c r="AA19" s="182"/>
      <c r="AB19" s="193"/>
      <c r="AC19" s="190">
        <v>1</v>
      </c>
      <c r="AD19" s="182"/>
      <c r="AE19" s="182"/>
      <c r="AF19" s="182">
        <v>121</v>
      </c>
      <c r="AG19" s="182"/>
      <c r="AH19" s="182"/>
      <c r="AI19" s="182"/>
      <c r="AJ19" s="183">
        <v>480</v>
      </c>
      <c r="AK19" s="184"/>
      <c r="AL19" s="184"/>
      <c r="AM19" s="185"/>
      <c r="AN19" s="106"/>
      <c r="AO19" s="106"/>
      <c r="AP19" s="106"/>
      <c r="AQ19" s="106"/>
      <c r="AR19" s="106" t="s">
        <v>169</v>
      </c>
      <c r="AS19" s="106"/>
      <c r="AT19" s="106"/>
    </row>
    <row r="20" spans="1:84" ht="20.100000000000001" customHeight="1">
      <c r="A20" s="191" t="s">
        <v>147</v>
      </c>
      <c r="B20" s="192"/>
      <c r="C20" s="192"/>
      <c r="D20" s="192"/>
      <c r="E20" s="192"/>
      <c r="F20" s="192"/>
      <c r="G20" s="182">
        <v>0</v>
      </c>
      <c r="H20" s="182"/>
      <c r="I20" s="182"/>
      <c r="J20" s="182"/>
      <c r="K20" s="182">
        <v>0</v>
      </c>
      <c r="L20" s="182"/>
      <c r="M20" s="182"/>
      <c r="N20" s="182"/>
      <c r="O20" s="182">
        <v>0</v>
      </c>
      <c r="P20" s="182"/>
      <c r="Q20" s="182"/>
      <c r="R20" s="182"/>
      <c r="S20" s="182">
        <f t="shared" si="0"/>
        <v>0</v>
      </c>
      <c r="T20" s="182"/>
      <c r="U20" s="182"/>
      <c r="V20" s="182"/>
      <c r="W20" s="182">
        <v>0</v>
      </c>
      <c r="X20" s="182"/>
      <c r="Y20" s="182"/>
      <c r="Z20" s="182"/>
      <c r="AA20" s="182"/>
      <c r="AB20" s="193"/>
      <c r="AC20" s="190">
        <v>1</v>
      </c>
      <c r="AD20" s="182"/>
      <c r="AE20" s="182"/>
      <c r="AF20" s="182">
        <v>149</v>
      </c>
      <c r="AG20" s="182"/>
      <c r="AH20" s="182"/>
      <c r="AI20" s="182"/>
      <c r="AJ20" s="183">
        <v>794</v>
      </c>
      <c r="AK20" s="184"/>
      <c r="AL20" s="184"/>
      <c r="AM20" s="185"/>
      <c r="AN20" s="101"/>
      <c r="AO20" s="101"/>
      <c r="AP20" s="101"/>
      <c r="AQ20" s="101"/>
      <c r="AR20" s="106"/>
      <c r="AS20" s="106"/>
      <c r="AT20" s="108"/>
      <c r="AU20" s="108"/>
      <c r="AV20" s="108"/>
      <c r="AW20" s="109"/>
      <c r="AX20" s="109"/>
      <c r="AY20" s="109"/>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06"/>
      <c r="BW20" s="106"/>
      <c r="BX20" s="106"/>
      <c r="BY20" s="106"/>
      <c r="BZ20" s="106"/>
      <c r="CA20" s="106"/>
      <c r="CB20" s="106"/>
      <c r="CC20" s="106"/>
      <c r="CD20" s="106"/>
      <c r="CE20" s="106"/>
      <c r="CF20" s="106"/>
    </row>
    <row r="21" spans="1:84" ht="20.100000000000001" customHeight="1">
      <c r="A21" s="191" t="s">
        <v>190</v>
      </c>
      <c r="B21" s="192"/>
      <c r="C21" s="192"/>
      <c r="D21" s="192"/>
      <c r="E21" s="192"/>
      <c r="F21" s="192"/>
      <c r="G21" s="182">
        <v>0</v>
      </c>
      <c r="H21" s="182"/>
      <c r="I21" s="182"/>
      <c r="J21" s="182"/>
      <c r="K21" s="182">
        <v>0</v>
      </c>
      <c r="L21" s="182"/>
      <c r="M21" s="182"/>
      <c r="N21" s="182"/>
      <c r="O21" s="182">
        <v>0</v>
      </c>
      <c r="P21" s="182"/>
      <c r="Q21" s="182"/>
      <c r="R21" s="182"/>
      <c r="S21" s="182">
        <f t="shared" si="0"/>
        <v>0</v>
      </c>
      <c r="T21" s="182"/>
      <c r="U21" s="182"/>
      <c r="V21" s="182"/>
      <c r="W21" s="182">
        <v>0</v>
      </c>
      <c r="X21" s="182"/>
      <c r="Y21" s="182"/>
      <c r="Z21" s="182"/>
      <c r="AA21" s="182"/>
      <c r="AB21" s="193"/>
      <c r="AC21" s="190">
        <v>1</v>
      </c>
      <c r="AD21" s="182"/>
      <c r="AE21" s="182"/>
      <c r="AF21" s="182">
        <v>722</v>
      </c>
      <c r="AG21" s="182"/>
      <c r="AH21" s="182"/>
      <c r="AI21" s="182"/>
      <c r="AJ21" s="183">
        <v>144</v>
      </c>
      <c r="AK21" s="184"/>
      <c r="AL21" s="184"/>
      <c r="AM21" s="185"/>
      <c r="AN21" s="101"/>
      <c r="AO21" s="101"/>
      <c r="AP21" s="101"/>
      <c r="AQ21" s="101"/>
      <c r="AR21" s="106"/>
      <c r="AS21" s="106"/>
      <c r="AT21" s="108"/>
      <c r="AU21" s="108"/>
      <c r="AV21" s="108"/>
      <c r="AW21" s="111"/>
      <c r="AX21" s="111"/>
      <c r="AY21" s="111"/>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06"/>
      <c r="BW21" s="106"/>
      <c r="BX21" s="106"/>
      <c r="BY21" s="106"/>
      <c r="BZ21" s="106"/>
      <c r="CA21" s="106"/>
      <c r="CB21" s="106"/>
      <c r="CC21" s="106"/>
      <c r="CD21" s="106"/>
      <c r="CE21" s="106"/>
      <c r="CF21" s="106"/>
    </row>
    <row r="22" spans="1:84" ht="20.100000000000001" customHeight="1">
      <c r="A22" s="191" t="s">
        <v>150</v>
      </c>
      <c r="B22" s="192"/>
      <c r="C22" s="192"/>
      <c r="D22" s="192"/>
      <c r="E22" s="192"/>
      <c r="F22" s="192"/>
      <c r="G22" s="182">
        <v>0</v>
      </c>
      <c r="H22" s="182"/>
      <c r="I22" s="182"/>
      <c r="J22" s="182"/>
      <c r="K22" s="182">
        <v>0</v>
      </c>
      <c r="L22" s="182"/>
      <c r="M22" s="182"/>
      <c r="N22" s="182"/>
      <c r="O22" s="182">
        <v>0</v>
      </c>
      <c r="P22" s="182"/>
      <c r="Q22" s="182"/>
      <c r="R22" s="182"/>
      <c r="S22" s="182">
        <f t="shared" si="0"/>
        <v>0</v>
      </c>
      <c r="T22" s="182"/>
      <c r="U22" s="182"/>
      <c r="V22" s="182"/>
      <c r="W22" s="182">
        <v>0</v>
      </c>
      <c r="X22" s="182"/>
      <c r="Y22" s="182"/>
      <c r="Z22" s="182"/>
      <c r="AA22" s="182"/>
      <c r="AB22" s="193"/>
      <c r="AC22" s="190">
        <v>1</v>
      </c>
      <c r="AD22" s="182"/>
      <c r="AE22" s="182"/>
      <c r="AF22" s="182">
        <v>223</v>
      </c>
      <c r="AG22" s="182"/>
      <c r="AH22" s="182"/>
      <c r="AI22" s="182"/>
      <c r="AJ22" s="183">
        <v>219</v>
      </c>
      <c r="AK22" s="184"/>
      <c r="AL22" s="184"/>
      <c r="AM22" s="185"/>
      <c r="AN22" s="106"/>
      <c r="AO22" s="106"/>
      <c r="AP22" s="106"/>
      <c r="AQ22" s="106"/>
      <c r="AR22" s="106"/>
      <c r="AS22" s="106"/>
      <c r="AT22" s="110"/>
      <c r="AU22" s="110"/>
      <c r="AV22" s="110"/>
      <c r="AW22" s="109"/>
      <c r="AX22" s="109"/>
      <c r="AY22" s="109"/>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06"/>
      <c r="BW22" s="106"/>
      <c r="BX22" s="106"/>
      <c r="BY22" s="106"/>
      <c r="BZ22" s="106"/>
      <c r="CA22" s="106"/>
      <c r="CB22" s="106"/>
      <c r="CC22" s="106"/>
      <c r="CD22" s="106"/>
      <c r="CE22" s="106"/>
      <c r="CF22" s="106"/>
    </row>
    <row r="23" spans="1:84" ht="20.100000000000001" customHeight="1">
      <c r="A23" s="191" t="s">
        <v>151</v>
      </c>
      <c r="B23" s="192"/>
      <c r="C23" s="192"/>
      <c r="D23" s="192"/>
      <c r="E23" s="192"/>
      <c r="F23" s="192"/>
      <c r="G23" s="182">
        <v>0</v>
      </c>
      <c r="H23" s="182"/>
      <c r="I23" s="182"/>
      <c r="J23" s="182"/>
      <c r="K23" s="182">
        <v>0</v>
      </c>
      <c r="L23" s="182"/>
      <c r="M23" s="182"/>
      <c r="N23" s="182"/>
      <c r="O23" s="182">
        <v>0</v>
      </c>
      <c r="P23" s="182"/>
      <c r="Q23" s="182"/>
      <c r="R23" s="182"/>
      <c r="S23" s="182">
        <f t="shared" si="0"/>
        <v>0</v>
      </c>
      <c r="T23" s="182"/>
      <c r="U23" s="182"/>
      <c r="V23" s="182"/>
      <c r="W23" s="182">
        <v>0</v>
      </c>
      <c r="X23" s="182"/>
      <c r="Y23" s="182"/>
      <c r="Z23" s="182"/>
      <c r="AA23" s="182"/>
      <c r="AB23" s="193"/>
      <c r="AC23" s="190">
        <v>1</v>
      </c>
      <c r="AD23" s="182"/>
      <c r="AE23" s="182"/>
      <c r="AF23" s="182">
        <v>145</v>
      </c>
      <c r="AG23" s="182"/>
      <c r="AH23" s="182"/>
      <c r="AI23" s="182"/>
      <c r="AJ23" s="183">
        <v>210</v>
      </c>
      <c r="AK23" s="184"/>
      <c r="AL23" s="184"/>
      <c r="AM23" s="185"/>
      <c r="AN23" s="106"/>
      <c r="AO23" s="106"/>
      <c r="AP23" s="106"/>
      <c r="AQ23" s="106"/>
      <c r="AR23" s="106"/>
      <c r="AS23" s="106"/>
      <c r="AT23" s="110"/>
      <c r="AU23" s="110"/>
      <c r="AV23" s="110"/>
      <c r="AW23" s="111"/>
      <c r="AX23" s="111"/>
      <c r="AY23" s="111"/>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06"/>
      <c r="BW23" s="106"/>
      <c r="BX23" s="106"/>
      <c r="BY23" s="106"/>
      <c r="BZ23" s="106"/>
      <c r="CA23" s="106"/>
      <c r="CB23" s="106"/>
      <c r="CC23" s="106"/>
      <c r="CD23" s="106"/>
      <c r="CE23" s="106"/>
      <c r="CF23" s="106"/>
    </row>
    <row r="24" spans="1:84" ht="20.100000000000001" customHeight="1">
      <c r="A24" s="191" t="s">
        <v>152</v>
      </c>
      <c r="B24" s="192"/>
      <c r="C24" s="192"/>
      <c r="D24" s="192"/>
      <c r="E24" s="192"/>
      <c r="F24" s="192"/>
      <c r="G24" s="182">
        <v>0</v>
      </c>
      <c r="H24" s="182"/>
      <c r="I24" s="182"/>
      <c r="J24" s="182"/>
      <c r="K24" s="182">
        <v>0</v>
      </c>
      <c r="L24" s="182"/>
      <c r="M24" s="182"/>
      <c r="N24" s="182"/>
      <c r="O24" s="182">
        <v>0</v>
      </c>
      <c r="P24" s="182"/>
      <c r="Q24" s="182"/>
      <c r="R24" s="182"/>
      <c r="S24" s="182">
        <f t="shared" si="0"/>
        <v>0</v>
      </c>
      <c r="T24" s="182"/>
      <c r="U24" s="182"/>
      <c r="V24" s="182"/>
      <c r="W24" s="182">
        <v>0</v>
      </c>
      <c r="X24" s="182"/>
      <c r="Y24" s="182"/>
      <c r="Z24" s="182"/>
      <c r="AA24" s="182"/>
      <c r="AB24" s="193"/>
      <c r="AC24" s="190">
        <v>1</v>
      </c>
      <c r="AD24" s="182"/>
      <c r="AE24" s="182"/>
      <c r="AF24" s="182">
        <v>371</v>
      </c>
      <c r="AG24" s="182"/>
      <c r="AH24" s="182"/>
      <c r="AI24" s="182"/>
      <c r="AJ24" s="183">
        <v>1356</v>
      </c>
      <c r="AK24" s="184"/>
      <c r="AL24" s="184"/>
      <c r="AM24" s="185"/>
      <c r="AN24" s="101"/>
      <c r="AO24" s="101"/>
      <c r="AP24" s="101"/>
      <c r="AQ24" s="101"/>
      <c r="AR24" s="101"/>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row>
    <row r="25" spans="1:84" ht="20.100000000000001" customHeight="1">
      <c r="A25" s="186" t="s">
        <v>153</v>
      </c>
      <c r="B25" s="187"/>
      <c r="C25" s="187"/>
      <c r="D25" s="187"/>
      <c r="E25" s="187"/>
      <c r="F25" s="187"/>
      <c r="G25" s="172">
        <v>0</v>
      </c>
      <c r="H25" s="173"/>
      <c r="I25" s="173"/>
      <c r="J25" s="188"/>
      <c r="K25" s="172">
        <v>0</v>
      </c>
      <c r="L25" s="173"/>
      <c r="M25" s="173"/>
      <c r="N25" s="188"/>
      <c r="O25" s="172">
        <v>0</v>
      </c>
      <c r="P25" s="173"/>
      <c r="Q25" s="173"/>
      <c r="R25" s="188"/>
      <c r="S25" s="172">
        <f t="shared" si="0"/>
        <v>0</v>
      </c>
      <c r="T25" s="173"/>
      <c r="U25" s="173"/>
      <c r="V25" s="188"/>
      <c r="W25" s="172">
        <v>0</v>
      </c>
      <c r="X25" s="173"/>
      <c r="Y25" s="173"/>
      <c r="Z25" s="173"/>
      <c r="AA25" s="173"/>
      <c r="AB25" s="174"/>
      <c r="AC25" s="189">
        <v>0</v>
      </c>
      <c r="AD25" s="173"/>
      <c r="AE25" s="188"/>
      <c r="AF25" s="172">
        <v>0</v>
      </c>
      <c r="AG25" s="173"/>
      <c r="AH25" s="173"/>
      <c r="AI25" s="188"/>
      <c r="AJ25" s="172">
        <v>0</v>
      </c>
      <c r="AK25" s="173"/>
      <c r="AL25" s="173"/>
      <c r="AM25" s="174"/>
      <c r="AN25" s="106"/>
      <c r="AO25" s="106"/>
      <c r="AP25" s="106"/>
      <c r="AQ25" s="106"/>
      <c r="AR25" s="106"/>
      <c r="AS25" s="106"/>
    </row>
    <row r="26" spans="1:84" ht="27.75" customHeight="1">
      <c r="A26" s="175" t="s">
        <v>191</v>
      </c>
      <c r="B26" s="176"/>
      <c r="C26" s="176"/>
      <c r="D26" s="176"/>
      <c r="E26" s="176"/>
      <c r="F26" s="176"/>
      <c r="G26" s="177">
        <f>SUM(G6:J25)</f>
        <v>10</v>
      </c>
      <c r="H26" s="177"/>
      <c r="I26" s="177"/>
      <c r="J26" s="177"/>
      <c r="K26" s="177">
        <f>SUM(K6:N25)</f>
        <v>120</v>
      </c>
      <c r="L26" s="177"/>
      <c r="M26" s="177"/>
      <c r="N26" s="177"/>
      <c r="O26" s="177">
        <f>SUM(O6:R25)</f>
        <v>27</v>
      </c>
      <c r="P26" s="177"/>
      <c r="Q26" s="177"/>
      <c r="R26" s="177"/>
      <c r="S26" s="177">
        <f>SUM(S6:V25)</f>
        <v>147</v>
      </c>
      <c r="T26" s="177"/>
      <c r="U26" s="177"/>
      <c r="V26" s="177"/>
      <c r="W26" s="178" t="s">
        <v>192</v>
      </c>
      <c r="X26" s="179"/>
      <c r="Y26" s="179"/>
      <c r="Z26" s="179"/>
      <c r="AA26" s="179"/>
      <c r="AB26" s="180"/>
      <c r="AC26" s="181">
        <f>SUM(AC6:AE25)</f>
        <v>39</v>
      </c>
      <c r="AD26" s="177"/>
      <c r="AE26" s="177"/>
      <c r="AF26" s="177">
        <f>SUM(AF6:AI25)</f>
        <v>7214</v>
      </c>
      <c r="AG26" s="177"/>
      <c r="AH26" s="177"/>
      <c r="AI26" s="177"/>
      <c r="AJ26" s="178" t="s">
        <v>192</v>
      </c>
      <c r="AK26" s="179"/>
      <c r="AL26" s="179"/>
      <c r="AM26" s="180"/>
    </row>
    <row r="27" spans="1:84" ht="13.5" customHeight="1">
      <c r="A27" s="171" t="s">
        <v>193</v>
      </c>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row>
    <row r="28" spans="1:84" ht="295.5"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3"/>
      <c r="AD28" s="113"/>
      <c r="AE28" s="113"/>
      <c r="AF28" s="113"/>
      <c r="AG28" s="113"/>
      <c r="AH28" s="113"/>
      <c r="AI28" s="113"/>
      <c r="AJ28" s="113"/>
      <c r="AK28" s="113"/>
      <c r="AL28" s="113"/>
      <c r="AM28" s="113"/>
    </row>
    <row r="30" spans="1:84">
      <c r="L30" s="99" t="s">
        <v>169</v>
      </c>
    </row>
  </sheetData>
  <mergeCells count="202">
    <mergeCell ref="AC3:AM3"/>
    <mergeCell ref="G4:J5"/>
    <mergeCell ref="K4:V4"/>
    <mergeCell ref="W4:AB5"/>
    <mergeCell ref="AC4:AE5"/>
    <mergeCell ref="AF4:AI5"/>
    <mergeCell ref="AJ4:AM5"/>
    <mergeCell ref="K5:N5"/>
    <mergeCell ref="O5:R5"/>
    <mergeCell ref="S5:V5"/>
    <mergeCell ref="A6:F6"/>
    <mergeCell ref="G6:J6"/>
    <mergeCell ref="K6:N6"/>
    <mergeCell ref="O6:R6"/>
    <mergeCell ref="S6:V6"/>
    <mergeCell ref="A3:F5"/>
    <mergeCell ref="G3:AB3"/>
    <mergeCell ref="W6:AB6"/>
    <mergeCell ref="AC6:AE6"/>
    <mergeCell ref="AF6:AI6"/>
    <mergeCell ref="AJ6:AM6"/>
    <mergeCell ref="A7:F7"/>
    <mergeCell ref="G7:J7"/>
    <mergeCell ref="K7:N7"/>
    <mergeCell ref="O7:R7"/>
    <mergeCell ref="S7:V7"/>
    <mergeCell ref="W7:AB7"/>
    <mergeCell ref="AC7:AE7"/>
    <mergeCell ref="AF7:AI7"/>
    <mergeCell ref="AJ7:AM7"/>
    <mergeCell ref="A8:F8"/>
    <mergeCell ref="G8:J8"/>
    <mergeCell ref="K8:N8"/>
    <mergeCell ref="O8:R8"/>
    <mergeCell ref="S8:V8"/>
    <mergeCell ref="W8:AB8"/>
    <mergeCell ref="AC8:AE8"/>
    <mergeCell ref="AF8:AI8"/>
    <mergeCell ref="AJ8:AM8"/>
    <mergeCell ref="A9:F9"/>
    <mergeCell ref="G9:J9"/>
    <mergeCell ref="K9:N9"/>
    <mergeCell ref="O9:R9"/>
    <mergeCell ref="S9:V9"/>
    <mergeCell ref="W9:AB9"/>
    <mergeCell ref="AC9:AE9"/>
    <mergeCell ref="AF9:AI9"/>
    <mergeCell ref="AJ9:AM9"/>
    <mergeCell ref="A10:F10"/>
    <mergeCell ref="G10:J10"/>
    <mergeCell ref="K10:N10"/>
    <mergeCell ref="O10:R10"/>
    <mergeCell ref="S10:V10"/>
    <mergeCell ref="W10:AB10"/>
    <mergeCell ref="AC10:AE10"/>
    <mergeCell ref="AF10:AI10"/>
    <mergeCell ref="AJ10:AM10"/>
    <mergeCell ref="AC11:AE11"/>
    <mergeCell ref="AF11:AI11"/>
    <mergeCell ref="AJ11:AM11"/>
    <mergeCell ref="A12:F12"/>
    <mergeCell ref="G12:J12"/>
    <mergeCell ref="K12:N12"/>
    <mergeCell ref="O12:R12"/>
    <mergeCell ref="S12:V12"/>
    <mergeCell ref="W12:AB12"/>
    <mergeCell ref="AC12:AE12"/>
    <mergeCell ref="A11:F11"/>
    <mergeCell ref="G11:J11"/>
    <mergeCell ref="K11:N11"/>
    <mergeCell ref="O11:R11"/>
    <mergeCell ref="S11:V11"/>
    <mergeCell ref="W11:AB11"/>
    <mergeCell ref="AF12:AI12"/>
    <mergeCell ref="AJ12:AM12"/>
    <mergeCell ref="A13:F13"/>
    <mergeCell ref="G13:J13"/>
    <mergeCell ref="K13:N13"/>
    <mergeCell ref="O13:R13"/>
    <mergeCell ref="S13:V13"/>
    <mergeCell ref="W13:AB13"/>
    <mergeCell ref="AC13:AE13"/>
    <mergeCell ref="AF13:AI13"/>
    <mergeCell ref="AJ13:AM13"/>
    <mergeCell ref="A14:F14"/>
    <mergeCell ref="G14:J14"/>
    <mergeCell ref="K14:N14"/>
    <mergeCell ref="O14:R14"/>
    <mergeCell ref="S14:V14"/>
    <mergeCell ref="W14:AB14"/>
    <mergeCell ref="AC14:AE14"/>
    <mergeCell ref="AF14:AI14"/>
    <mergeCell ref="AJ14:AM14"/>
    <mergeCell ref="AC15:AE15"/>
    <mergeCell ref="AF15:AI15"/>
    <mergeCell ref="AJ15:AM15"/>
    <mergeCell ref="A16:F16"/>
    <mergeCell ref="G16:J16"/>
    <mergeCell ref="K16:N16"/>
    <mergeCell ref="O16:R16"/>
    <mergeCell ref="S16:V16"/>
    <mergeCell ref="W16:AB16"/>
    <mergeCell ref="AC16:AE16"/>
    <mergeCell ref="A15:F15"/>
    <mergeCell ref="G15:J15"/>
    <mergeCell ref="K15:N15"/>
    <mergeCell ref="O15:R15"/>
    <mergeCell ref="S15:V15"/>
    <mergeCell ref="W15:AB15"/>
    <mergeCell ref="AF16:AI16"/>
    <mergeCell ref="AJ16:AM16"/>
    <mergeCell ref="A17:F17"/>
    <mergeCell ref="G17:J17"/>
    <mergeCell ref="K17:N17"/>
    <mergeCell ref="O17:R17"/>
    <mergeCell ref="S17:V17"/>
    <mergeCell ref="W17:AB17"/>
    <mergeCell ref="AC17:AE17"/>
    <mergeCell ref="AF17:AI17"/>
    <mergeCell ref="AJ17:AM17"/>
    <mergeCell ref="A18:F18"/>
    <mergeCell ref="G18:J18"/>
    <mergeCell ref="K18:N18"/>
    <mergeCell ref="O18:R18"/>
    <mergeCell ref="S18:V18"/>
    <mergeCell ref="W18:AB18"/>
    <mergeCell ref="AC18:AE18"/>
    <mergeCell ref="AF18:AI18"/>
    <mergeCell ref="AJ18:AM18"/>
    <mergeCell ref="AC19:AE19"/>
    <mergeCell ref="AF19:AI19"/>
    <mergeCell ref="AJ19:AM19"/>
    <mergeCell ref="A20:F20"/>
    <mergeCell ref="G20:J20"/>
    <mergeCell ref="K20:N20"/>
    <mergeCell ref="O20:R20"/>
    <mergeCell ref="S20:V20"/>
    <mergeCell ref="W20:AB20"/>
    <mergeCell ref="AC20:AE20"/>
    <mergeCell ref="A19:F19"/>
    <mergeCell ref="G19:J19"/>
    <mergeCell ref="K19:N19"/>
    <mergeCell ref="O19:R19"/>
    <mergeCell ref="S19:V19"/>
    <mergeCell ref="W19:AB19"/>
    <mergeCell ref="AF20:AI20"/>
    <mergeCell ref="AJ20:AM20"/>
    <mergeCell ref="A21:F21"/>
    <mergeCell ref="G21:J21"/>
    <mergeCell ref="K21:N21"/>
    <mergeCell ref="O21:R21"/>
    <mergeCell ref="S21:V21"/>
    <mergeCell ref="W21:AB21"/>
    <mergeCell ref="AC21:AE21"/>
    <mergeCell ref="AF21:AI21"/>
    <mergeCell ref="AJ21:AM21"/>
    <mergeCell ref="A22:F22"/>
    <mergeCell ref="G22:J22"/>
    <mergeCell ref="K22:N22"/>
    <mergeCell ref="O22:R22"/>
    <mergeCell ref="S22:V22"/>
    <mergeCell ref="W22:AB22"/>
    <mergeCell ref="AC22:AE22"/>
    <mergeCell ref="AF22:AI22"/>
    <mergeCell ref="AJ22:AM22"/>
    <mergeCell ref="AC23:AE23"/>
    <mergeCell ref="AF23:AI23"/>
    <mergeCell ref="AJ23:AM23"/>
    <mergeCell ref="A24:F24"/>
    <mergeCell ref="G24:J24"/>
    <mergeCell ref="K24:N24"/>
    <mergeCell ref="O24:R24"/>
    <mergeCell ref="S24:V24"/>
    <mergeCell ref="W24:AB24"/>
    <mergeCell ref="AC24:AE24"/>
    <mergeCell ref="A23:F23"/>
    <mergeCell ref="G23:J23"/>
    <mergeCell ref="K23:N23"/>
    <mergeCell ref="O23:R23"/>
    <mergeCell ref="S23:V23"/>
    <mergeCell ref="W23:AB23"/>
    <mergeCell ref="AF24:AI24"/>
    <mergeCell ref="AJ24:AM24"/>
    <mergeCell ref="A25:F25"/>
    <mergeCell ref="G25:J25"/>
    <mergeCell ref="K25:N25"/>
    <mergeCell ref="O25:R25"/>
    <mergeCell ref="S25:V25"/>
    <mergeCell ref="W25:AB25"/>
    <mergeCell ref="AC25:AE25"/>
    <mergeCell ref="AF25:AI25"/>
    <mergeCell ref="A27:AM27"/>
    <mergeCell ref="AJ25:AM25"/>
    <mergeCell ref="A26:F26"/>
    <mergeCell ref="G26:J26"/>
    <mergeCell ref="K26:N26"/>
    <mergeCell ref="O26:R26"/>
    <mergeCell ref="S26:V26"/>
    <mergeCell ref="W26:AB26"/>
    <mergeCell ref="AC26:AE26"/>
    <mergeCell ref="AF26:AI26"/>
    <mergeCell ref="AJ26:AM26"/>
  </mergeCells>
  <phoneticPr fontId="21"/>
  <printOptions horizontalCentered="1"/>
  <pageMargins left="0.59055118110236227" right="0.59055118110236227" top="0.59055118110236227" bottom="0.39370078740157483" header="0.51181102362204722" footer="0.51181102362204722"/>
  <pageSetup paperSize="9" orientation="portrait" r:id="rId1"/>
  <headerFooter alignWithMargins="0"/>
  <colBreaks count="1" manualBreakCount="1">
    <brk id="3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3:F87"/>
  <sheetViews>
    <sheetView workbookViewId="0">
      <selection activeCell="M14" sqref="M14"/>
    </sheetView>
  </sheetViews>
  <sheetFormatPr defaultRowHeight="13.5"/>
  <cols>
    <col min="1" max="3" width="9" style="114"/>
    <col min="4" max="4" width="9.625" style="114" customWidth="1"/>
    <col min="5" max="16384" width="9" style="114"/>
  </cols>
  <sheetData>
    <row r="3" spans="2:4">
      <c r="B3" s="114" t="s">
        <v>194</v>
      </c>
    </row>
    <row r="4" spans="2:4">
      <c r="B4" s="115" t="s">
        <v>195</v>
      </c>
      <c r="C4" s="115" t="s">
        <v>196</v>
      </c>
      <c r="D4" s="115" t="s">
        <v>197</v>
      </c>
    </row>
    <row r="5" spans="2:4">
      <c r="B5" s="115" t="s">
        <v>198</v>
      </c>
      <c r="C5" s="115"/>
      <c r="D5" s="115"/>
    </row>
    <row r="6" spans="2:4">
      <c r="B6" s="115" t="s">
        <v>199</v>
      </c>
      <c r="C6" s="115"/>
      <c r="D6" s="115"/>
    </row>
    <row r="7" spans="2:4">
      <c r="B7" s="115" t="s">
        <v>200</v>
      </c>
      <c r="C7" s="115"/>
      <c r="D7" s="115"/>
    </row>
    <row r="8" spans="2:4">
      <c r="B8" s="115" t="s">
        <v>201</v>
      </c>
      <c r="C8" s="115">
        <v>264</v>
      </c>
      <c r="D8" s="115">
        <v>63645</v>
      </c>
    </row>
    <row r="9" spans="2:4">
      <c r="B9" s="115" t="s">
        <v>202</v>
      </c>
      <c r="C9" s="115">
        <v>262</v>
      </c>
      <c r="D9" s="115">
        <v>63904</v>
      </c>
    </row>
    <row r="10" spans="2:4">
      <c r="B10" s="115" t="s">
        <v>203</v>
      </c>
      <c r="C10" s="115">
        <v>256</v>
      </c>
      <c r="D10" s="115">
        <v>64287</v>
      </c>
    </row>
    <row r="11" spans="2:4">
      <c r="B11" s="115" t="s">
        <v>204</v>
      </c>
      <c r="C11" s="115">
        <v>256</v>
      </c>
      <c r="D11" s="115">
        <v>63818</v>
      </c>
    </row>
    <row r="12" spans="2:4">
      <c r="B12" s="115" t="s">
        <v>205</v>
      </c>
      <c r="C12" s="115">
        <v>256</v>
      </c>
      <c r="D12" s="115">
        <v>63298</v>
      </c>
    </row>
    <row r="13" spans="2:4">
      <c r="B13" s="115" t="s">
        <v>206</v>
      </c>
      <c r="C13" s="115">
        <v>245</v>
      </c>
      <c r="D13" s="115">
        <v>61176</v>
      </c>
    </row>
    <row r="14" spans="2:4">
      <c r="B14" s="115" t="s">
        <v>207</v>
      </c>
      <c r="C14" s="115">
        <v>244</v>
      </c>
      <c r="D14" s="115">
        <v>61790</v>
      </c>
    </row>
    <row r="15" spans="2:4">
      <c r="B15" s="116" t="s">
        <v>208</v>
      </c>
      <c r="C15" s="116">
        <v>241</v>
      </c>
      <c r="D15" s="117">
        <v>60642</v>
      </c>
    </row>
    <row r="16" spans="2:4">
      <c r="B16" s="118" t="s">
        <v>209</v>
      </c>
      <c r="C16" s="118">
        <v>239</v>
      </c>
      <c r="D16" s="119">
        <v>60754</v>
      </c>
    </row>
    <row r="17" spans="2:6">
      <c r="B17" s="115" t="s">
        <v>210</v>
      </c>
      <c r="C17" s="115"/>
      <c r="D17" s="115"/>
    </row>
    <row r="18" spans="2:6">
      <c r="B18" s="115" t="s">
        <v>211</v>
      </c>
      <c r="C18" s="115"/>
      <c r="D18" s="115"/>
    </row>
    <row r="19" spans="2:6">
      <c r="B19" s="115" t="s">
        <v>212</v>
      </c>
      <c r="C19" s="115"/>
      <c r="D19" s="115"/>
    </row>
    <row r="20" spans="2:6">
      <c r="B20" s="115" t="s">
        <v>213</v>
      </c>
      <c r="C20" s="115"/>
      <c r="D20" s="115"/>
    </row>
    <row r="21" spans="2:6">
      <c r="B21" s="115" t="s">
        <v>214</v>
      </c>
      <c r="C21" s="115"/>
      <c r="D21" s="115"/>
    </row>
    <row r="22" spans="2:6">
      <c r="B22" s="115" t="s">
        <v>215</v>
      </c>
      <c r="C22" s="115"/>
      <c r="D22" s="115"/>
    </row>
    <row r="23" spans="2:6">
      <c r="B23" s="115" t="s">
        <v>216</v>
      </c>
      <c r="C23" s="115"/>
      <c r="D23" s="115"/>
    </row>
    <row r="24" spans="2:6">
      <c r="B24" s="115" t="s">
        <v>217</v>
      </c>
      <c r="C24" s="115"/>
      <c r="D24" s="115"/>
    </row>
    <row r="25" spans="2:6">
      <c r="B25" s="115" t="s">
        <v>218</v>
      </c>
      <c r="C25" s="115"/>
      <c r="D25" s="115"/>
    </row>
    <row r="26" spans="2:6">
      <c r="B26" s="115" t="s">
        <v>219</v>
      </c>
      <c r="C26" s="115"/>
      <c r="D26" s="115"/>
    </row>
    <row r="27" spans="2:6">
      <c r="B27" s="115" t="s">
        <v>220</v>
      </c>
      <c r="C27" s="115"/>
      <c r="D27" s="115"/>
    </row>
    <row r="28" spans="2:6">
      <c r="B28" s="115" t="s">
        <v>221</v>
      </c>
      <c r="C28" s="115"/>
      <c r="D28" s="115"/>
    </row>
    <row r="29" spans="2:6">
      <c r="B29" s="115" t="s">
        <v>222</v>
      </c>
      <c r="C29" s="115"/>
      <c r="D29" s="115"/>
    </row>
    <row r="32" spans="2:6">
      <c r="C32" s="217" t="s">
        <v>223</v>
      </c>
      <c r="D32" s="218"/>
      <c r="E32" s="217" t="s">
        <v>224</v>
      </c>
      <c r="F32" s="218"/>
    </row>
    <row r="33" spans="2:6">
      <c r="B33" s="115" t="s">
        <v>195</v>
      </c>
      <c r="C33" s="115" t="s">
        <v>196</v>
      </c>
      <c r="D33" s="115" t="s">
        <v>197</v>
      </c>
      <c r="E33" s="115" t="s">
        <v>196</v>
      </c>
      <c r="F33" s="115" t="s">
        <v>197</v>
      </c>
    </row>
    <row r="34" spans="2:6">
      <c r="B34" s="115" t="s">
        <v>198</v>
      </c>
      <c r="C34" s="115"/>
      <c r="D34" s="115"/>
      <c r="E34" s="115"/>
      <c r="F34" s="115"/>
    </row>
    <row r="35" spans="2:6">
      <c r="B35" s="115" t="s">
        <v>199</v>
      </c>
      <c r="C35" s="115">
        <v>1589</v>
      </c>
      <c r="D35" s="115">
        <v>72030</v>
      </c>
      <c r="E35" s="115">
        <v>19</v>
      </c>
      <c r="F35" s="115">
        <v>496</v>
      </c>
    </row>
    <row r="36" spans="2:6">
      <c r="B36" s="115" t="s">
        <v>200</v>
      </c>
      <c r="C36" s="115">
        <v>1658</v>
      </c>
      <c r="D36" s="115">
        <v>70255</v>
      </c>
      <c r="E36" s="115">
        <v>18</v>
      </c>
      <c r="F36" s="115">
        <v>442</v>
      </c>
    </row>
    <row r="37" spans="2:6">
      <c r="B37" s="115" t="s">
        <v>201</v>
      </c>
      <c r="C37" s="115">
        <v>1677</v>
      </c>
      <c r="D37" s="115">
        <v>67952</v>
      </c>
      <c r="E37" s="120">
        <v>19</v>
      </c>
      <c r="F37" s="120">
        <v>422</v>
      </c>
    </row>
    <row r="38" spans="2:6">
      <c r="B38" s="115" t="s">
        <v>202</v>
      </c>
      <c r="C38" s="115">
        <v>1676</v>
      </c>
      <c r="D38" s="115">
        <v>65557</v>
      </c>
      <c r="E38" s="120">
        <v>18</v>
      </c>
      <c r="F38" s="120">
        <v>415</v>
      </c>
    </row>
    <row r="39" spans="2:6">
      <c r="B39" s="115" t="s">
        <v>203</v>
      </c>
      <c r="C39" s="115">
        <v>1604</v>
      </c>
      <c r="D39" s="115">
        <v>61175</v>
      </c>
      <c r="E39" s="120">
        <v>18</v>
      </c>
      <c r="F39" s="120">
        <v>388</v>
      </c>
    </row>
    <row r="40" spans="2:6">
      <c r="B40" s="115" t="s">
        <v>204</v>
      </c>
      <c r="C40" s="115">
        <v>1693</v>
      </c>
      <c r="D40" s="115">
        <v>59667</v>
      </c>
      <c r="E40" s="120">
        <v>17</v>
      </c>
      <c r="F40" s="120">
        <v>366</v>
      </c>
    </row>
    <row r="41" spans="2:6">
      <c r="B41" s="115" t="s">
        <v>205</v>
      </c>
      <c r="C41" s="115">
        <v>1797</v>
      </c>
      <c r="D41" s="115">
        <v>59133</v>
      </c>
      <c r="E41" s="120">
        <v>17</v>
      </c>
      <c r="F41" s="120">
        <v>350</v>
      </c>
    </row>
    <row r="42" spans="2:6">
      <c r="B42" s="115" t="s">
        <v>206</v>
      </c>
      <c r="C42" s="115">
        <v>1551</v>
      </c>
      <c r="D42" s="115">
        <v>55536</v>
      </c>
      <c r="E42" s="120">
        <v>17</v>
      </c>
      <c r="F42" s="120">
        <v>325</v>
      </c>
    </row>
    <row r="43" spans="2:6">
      <c r="B43" s="115" t="s">
        <v>207</v>
      </c>
      <c r="C43" s="115">
        <v>1543</v>
      </c>
      <c r="D43" s="115">
        <v>53918</v>
      </c>
      <c r="E43" s="120">
        <v>17</v>
      </c>
      <c r="F43" s="120">
        <v>289</v>
      </c>
    </row>
    <row r="44" spans="2:6">
      <c r="B44" s="116" t="s">
        <v>208</v>
      </c>
      <c r="C44" s="116">
        <v>1547</v>
      </c>
      <c r="D44" s="116">
        <v>52539</v>
      </c>
      <c r="E44" s="117">
        <v>16</v>
      </c>
      <c r="F44" s="116">
        <v>227</v>
      </c>
    </row>
    <row r="45" spans="2:6">
      <c r="B45" s="121" t="s">
        <v>209</v>
      </c>
      <c r="C45" s="118">
        <v>1467</v>
      </c>
      <c r="D45" s="118">
        <v>50953</v>
      </c>
      <c r="E45" s="118">
        <v>16</v>
      </c>
      <c r="F45" s="118">
        <v>232</v>
      </c>
    </row>
    <row r="46" spans="2:6">
      <c r="B46" s="115" t="s">
        <v>210</v>
      </c>
      <c r="C46" s="115"/>
      <c r="D46" s="115"/>
      <c r="E46" s="115"/>
      <c r="F46" s="115"/>
    </row>
    <row r="47" spans="2:6">
      <c r="B47" s="115" t="s">
        <v>211</v>
      </c>
      <c r="C47" s="115"/>
      <c r="D47" s="115"/>
      <c r="E47" s="115"/>
      <c r="F47" s="115"/>
    </row>
    <row r="48" spans="2:6">
      <c r="B48" s="115" t="s">
        <v>212</v>
      </c>
      <c r="C48" s="115"/>
      <c r="D48" s="115"/>
      <c r="E48" s="115"/>
      <c r="F48" s="115"/>
    </row>
    <row r="49" spans="2:6">
      <c r="B49" s="115" t="s">
        <v>213</v>
      </c>
      <c r="C49" s="115"/>
      <c r="D49" s="115"/>
      <c r="E49" s="115"/>
      <c r="F49" s="115"/>
    </row>
    <row r="50" spans="2:6">
      <c r="B50" s="115" t="s">
        <v>214</v>
      </c>
      <c r="C50" s="115"/>
      <c r="D50" s="115"/>
      <c r="E50" s="115"/>
      <c r="F50" s="115"/>
    </row>
    <row r="51" spans="2:6">
      <c r="B51" s="115" t="s">
        <v>215</v>
      </c>
      <c r="C51" s="115"/>
      <c r="D51" s="115"/>
      <c r="E51" s="115"/>
      <c r="F51" s="115"/>
    </row>
    <row r="52" spans="2:6">
      <c r="B52" s="115" t="s">
        <v>216</v>
      </c>
      <c r="C52" s="115"/>
      <c r="D52" s="115"/>
      <c r="E52" s="115"/>
      <c r="F52" s="115"/>
    </row>
    <row r="53" spans="2:6">
      <c r="B53" s="115" t="s">
        <v>217</v>
      </c>
      <c r="C53" s="115"/>
      <c r="D53" s="115"/>
      <c r="E53" s="115"/>
      <c r="F53" s="115"/>
    </row>
    <row r="54" spans="2:6">
      <c r="B54" s="115" t="s">
        <v>218</v>
      </c>
      <c r="C54" s="115"/>
      <c r="D54" s="115"/>
      <c r="E54" s="115"/>
      <c r="F54" s="115"/>
    </row>
    <row r="55" spans="2:6">
      <c r="B55" s="115" t="s">
        <v>219</v>
      </c>
      <c r="C55" s="115"/>
      <c r="D55" s="115"/>
      <c r="E55" s="115"/>
      <c r="F55" s="115"/>
    </row>
    <row r="56" spans="2:6">
      <c r="B56" s="115" t="s">
        <v>220</v>
      </c>
      <c r="C56" s="115"/>
      <c r="D56" s="115"/>
      <c r="E56" s="115"/>
      <c r="F56" s="115"/>
    </row>
    <row r="57" spans="2:6">
      <c r="B57" s="115" t="s">
        <v>221</v>
      </c>
      <c r="C57" s="115"/>
      <c r="D57" s="115"/>
      <c r="E57" s="115"/>
      <c r="F57" s="115"/>
    </row>
    <row r="58" spans="2:6">
      <c r="B58" s="115" t="s">
        <v>222</v>
      </c>
      <c r="C58" s="115"/>
      <c r="D58" s="115"/>
      <c r="E58" s="115"/>
      <c r="F58" s="115"/>
    </row>
    <row r="61" spans="2:6">
      <c r="C61" s="219" t="s">
        <v>225</v>
      </c>
      <c r="D61" s="220"/>
      <c r="E61" s="219" t="s">
        <v>226</v>
      </c>
      <c r="F61" s="220"/>
    </row>
    <row r="62" spans="2:6">
      <c r="B62" s="115" t="s">
        <v>195</v>
      </c>
      <c r="C62" s="115" t="s">
        <v>196</v>
      </c>
      <c r="D62" s="115" t="s">
        <v>227</v>
      </c>
      <c r="E62" s="115" t="s">
        <v>196</v>
      </c>
      <c r="F62" s="115" t="s">
        <v>197</v>
      </c>
    </row>
    <row r="63" spans="2:6">
      <c r="B63" s="115" t="s">
        <v>198</v>
      </c>
      <c r="C63" s="115"/>
      <c r="D63" s="115"/>
      <c r="E63" s="115"/>
      <c r="F63" s="115"/>
    </row>
    <row r="64" spans="2:6">
      <c r="B64" s="115" t="s">
        <v>199</v>
      </c>
      <c r="C64" s="115">
        <v>16</v>
      </c>
      <c r="D64" s="115">
        <v>391</v>
      </c>
      <c r="E64" s="115">
        <v>78</v>
      </c>
      <c r="F64" s="115">
        <v>38241</v>
      </c>
    </row>
    <row r="65" spans="2:6">
      <c r="B65" s="115" t="s">
        <v>200</v>
      </c>
      <c r="C65" s="115">
        <v>19</v>
      </c>
      <c r="D65" s="115">
        <v>296</v>
      </c>
      <c r="E65" s="115">
        <v>69</v>
      </c>
      <c r="F65" s="115">
        <v>29495</v>
      </c>
    </row>
    <row r="66" spans="2:6">
      <c r="B66" s="115" t="s">
        <v>201</v>
      </c>
      <c r="C66" s="120">
        <v>14</v>
      </c>
      <c r="D66" s="120">
        <v>214</v>
      </c>
      <c r="E66" s="120">
        <v>60</v>
      </c>
      <c r="F66" s="120">
        <v>25409</v>
      </c>
    </row>
    <row r="67" spans="2:6">
      <c r="B67" s="115" t="s">
        <v>202</v>
      </c>
      <c r="C67" s="120">
        <v>14</v>
      </c>
      <c r="D67" s="120">
        <v>213</v>
      </c>
      <c r="E67" s="120">
        <v>60</v>
      </c>
      <c r="F67" s="120">
        <v>21152</v>
      </c>
    </row>
    <row r="68" spans="2:6">
      <c r="B68" s="115" t="s">
        <v>203</v>
      </c>
      <c r="C68" s="120">
        <v>12</v>
      </c>
      <c r="D68" s="120">
        <v>205</v>
      </c>
      <c r="E68" s="120">
        <v>59</v>
      </c>
      <c r="F68" s="120">
        <v>18926</v>
      </c>
    </row>
    <row r="69" spans="2:6">
      <c r="B69" s="115" t="s">
        <v>204</v>
      </c>
      <c r="C69" s="120">
        <v>12</v>
      </c>
      <c r="D69" s="120">
        <v>191</v>
      </c>
      <c r="E69" s="120">
        <v>53</v>
      </c>
      <c r="F69" s="120">
        <v>14978</v>
      </c>
    </row>
    <row r="70" spans="2:6">
      <c r="B70" s="115" t="s">
        <v>205</v>
      </c>
      <c r="C70" s="120">
        <v>12</v>
      </c>
      <c r="D70" s="120">
        <v>188</v>
      </c>
      <c r="E70" s="120">
        <v>49</v>
      </c>
      <c r="F70" s="120">
        <v>13206</v>
      </c>
    </row>
    <row r="71" spans="2:6">
      <c r="B71" s="115" t="s">
        <v>206</v>
      </c>
      <c r="C71" s="120">
        <v>12</v>
      </c>
      <c r="D71" s="120">
        <v>190</v>
      </c>
      <c r="E71" s="120">
        <v>46</v>
      </c>
      <c r="F71" s="120">
        <v>10941</v>
      </c>
    </row>
    <row r="72" spans="2:6">
      <c r="B72" s="115" t="s">
        <v>207</v>
      </c>
      <c r="C72" s="120">
        <v>12</v>
      </c>
      <c r="D72" s="120">
        <v>177</v>
      </c>
      <c r="E72" s="120">
        <v>45</v>
      </c>
      <c r="F72" s="120">
        <v>9942</v>
      </c>
    </row>
    <row r="73" spans="2:6">
      <c r="B73" s="116" t="s">
        <v>208</v>
      </c>
      <c r="C73" s="116">
        <v>11</v>
      </c>
      <c r="D73" s="116">
        <v>155</v>
      </c>
      <c r="E73" s="116">
        <v>43</v>
      </c>
      <c r="F73" s="116">
        <v>8113</v>
      </c>
    </row>
    <row r="74" spans="2:6">
      <c r="B74" s="118" t="s">
        <v>209</v>
      </c>
      <c r="C74" s="118">
        <v>11</v>
      </c>
      <c r="D74" s="118">
        <v>157</v>
      </c>
      <c r="E74" s="118">
        <v>37</v>
      </c>
      <c r="F74" s="118">
        <v>7214</v>
      </c>
    </row>
    <row r="75" spans="2:6">
      <c r="B75" s="115" t="s">
        <v>210</v>
      </c>
      <c r="C75" s="115"/>
      <c r="D75" s="115"/>
      <c r="E75" s="115"/>
      <c r="F75" s="115"/>
    </row>
    <row r="76" spans="2:6">
      <c r="B76" s="115" t="s">
        <v>211</v>
      </c>
      <c r="C76" s="115"/>
      <c r="D76" s="115"/>
      <c r="E76" s="115"/>
      <c r="F76" s="115"/>
    </row>
    <row r="77" spans="2:6">
      <c r="B77" s="115" t="s">
        <v>212</v>
      </c>
      <c r="C77" s="115"/>
      <c r="D77" s="115"/>
      <c r="E77" s="115"/>
      <c r="F77" s="115"/>
    </row>
    <row r="78" spans="2:6">
      <c r="B78" s="115" t="s">
        <v>213</v>
      </c>
      <c r="C78" s="115"/>
      <c r="D78" s="115"/>
      <c r="E78" s="115"/>
      <c r="F78" s="115"/>
    </row>
    <row r="79" spans="2:6">
      <c r="B79" s="115" t="s">
        <v>214</v>
      </c>
      <c r="C79" s="115"/>
      <c r="D79" s="115"/>
      <c r="E79" s="115"/>
      <c r="F79" s="115"/>
    </row>
    <row r="80" spans="2:6">
      <c r="B80" s="115" t="s">
        <v>215</v>
      </c>
      <c r="C80" s="115"/>
      <c r="D80" s="115"/>
      <c r="E80" s="115"/>
      <c r="F80" s="115"/>
    </row>
    <row r="81" spans="2:6">
      <c r="B81" s="115" t="s">
        <v>216</v>
      </c>
      <c r="C81" s="115"/>
      <c r="D81" s="115"/>
      <c r="E81" s="115"/>
      <c r="F81" s="115"/>
    </row>
    <row r="82" spans="2:6">
      <c r="B82" s="115" t="s">
        <v>217</v>
      </c>
      <c r="C82" s="115"/>
      <c r="D82" s="115"/>
      <c r="E82" s="115"/>
      <c r="F82" s="115"/>
    </row>
    <row r="83" spans="2:6">
      <c r="B83" s="115" t="s">
        <v>218</v>
      </c>
      <c r="C83" s="115"/>
      <c r="D83" s="115"/>
      <c r="E83" s="115"/>
      <c r="F83" s="115"/>
    </row>
    <row r="84" spans="2:6">
      <c r="B84" s="115" t="s">
        <v>219</v>
      </c>
      <c r="C84" s="115"/>
      <c r="D84" s="115"/>
      <c r="E84" s="115"/>
      <c r="F84" s="115"/>
    </row>
    <row r="85" spans="2:6">
      <c r="B85" s="115" t="s">
        <v>220</v>
      </c>
      <c r="C85" s="115"/>
      <c r="D85" s="115"/>
      <c r="E85" s="115"/>
      <c r="F85" s="115"/>
    </row>
    <row r="86" spans="2:6">
      <c r="B86" s="115" t="s">
        <v>221</v>
      </c>
      <c r="C86" s="115"/>
      <c r="D86" s="115"/>
      <c r="E86" s="115"/>
      <c r="F86" s="115"/>
    </row>
    <row r="87" spans="2:6">
      <c r="B87" s="115" t="s">
        <v>222</v>
      </c>
      <c r="C87" s="115"/>
      <c r="D87" s="115"/>
      <c r="E87" s="115"/>
      <c r="F87" s="115"/>
    </row>
  </sheetData>
  <mergeCells count="4">
    <mergeCell ref="C32:D32"/>
    <mergeCell ref="E32:F32"/>
    <mergeCell ref="C61:D61"/>
    <mergeCell ref="E61:F61"/>
  </mergeCells>
  <phoneticPr fontId="2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Normal</Template>
  <TotalTime>19</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3-1</vt:lpstr>
      <vt:lpstr>3-2(1)(2)</vt:lpstr>
      <vt:lpstr>3-2(3)</vt:lpstr>
      <vt:lpstr>3-3</vt:lpstr>
      <vt:lpstr>3-4</vt:lpstr>
      <vt:lpstr>経年変化グラフ用（アバンセ記載）</vt:lpstr>
      <vt:lpstr>'3-2(1)(2)'!Print_Area</vt:lpstr>
      <vt:lpstr>'3-2(3)'!Print_Area</vt:lpstr>
      <vt:lpstr>'3-3'!Print_Area</vt:lpstr>
      <vt:lpst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佐賀県生涯学習課事務分掌</dc:title>
  <dc:creator>佐賀県庁</dc:creator>
  <cp:lastModifiedBy>原　奈央子（まなび課）</cp:lastModifiedBy>
  <cp:revision>2</cp:revision>
  <cp:lastPrinted>2016-10-25T10:03:37Z</cp:lastPrinted>
  <dcterms:created xsi:type="dcterms:W3CDTF">2016-08-26T08:52:00Z</dcterms:created>
  <dcterms:modified xsi:type="dcterms:W3CDTF">2020-06-24T04:24:36Z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