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fs102\Personal-Decoding\0041782（復号化用）\"/>
    </mc:Choice>
  </mc:AlternateContent>
  <xr:revisionPtr revIDLastSave="0" documentId="13_ncr:1_{D232D05D-65CD-4264-ACD7-1301C93956CD}" xr6:coauthVersionLast="36" xr6:coauthVersionMax="36" xr10:uidLastSave="{00000000-0000-0000-0000-000000000000}"/>
  <bookViews>
    <workbookView xWindow="0" yWindow="0" windowWidth="20610" windowHeight="11640" tabRatio="885" xr2:uid="{00000000-000D-0000-FFFF-FFFF00000000}"/>
  </bookViews>
  <sheets>
    <sheet name="2-1(1)" sheetId="1" r:id="rId1"/>
    <sheet name="2-1(1)(2)" sheetId="10" r:id="rId2"/>
    <sheet name="2-1(3)(4)" sheetId="3" r:id="rId3"/>
    <sheet name="2-1(5)" sheetId="11" r:id="rId4"/>
    <sheet name="2-2(1)-1" sheetId="13" r:id="rId5"/>
    <sheet name="2-2(1)-2" sheetId="14" r:id="rId6"/>
    <sheet name="2-2(1)-3" sheetId="15" r:id="rId7"/>
    <sheet name="2-2(1)-4" sheetId="16" r:id="rId8"/>
    <sheet name="2-2(1)-5" sheetId="17" r:id="rId9"/>
    <sheet name="2-2(2)" sheetId="18" r:id="rId10"/>
    <sheet name="2-2(3)" sheetId="19" r:id="rId11"/>
    <sheet name="2-2(4)" sheetId="20" r:id="rId12"/>
    <sheet name="2-2(5)" sheetId="21" r:id="rId13"/>
    <sheet name="2-3(1)-1" sheetId="22" r:id="rId14"/>
    <sheet name="2-3(1)-2" sheetId="23" r:id="rId15"/>
    <sheet name="2-3(1)-3" sheetId="24" r:id="rId16"/>
    <sheet name="2-3(1)-4" sheetId="25" r:id="rId17"/>
    <sheet name="2-3(2)" sheetId="26" r:id="rId18"/>
    <sheet name="2-3(3)" sheetId="27" r:id="rId19"/>
    <sheet name="2-3(4)" sheetId="28" r:id="rId20"/>
    <sheet name="2-3(5)" sheetId="29" r:id="rId21"/>
    <sheet name="2-3(6)" sheetId="30" r:id="rId22"/>
    <sheet name="Sheet2" sheetId="12" state="hidden" r:id="rId23"/>
    <sheet name="Sheet1" sheetId="7" state="hidden" r:id="rId24"/>
  </sheets>
  <definedNames>
    <definedName name="_xlnm._FilterDatabase" localSheetId="13" hidden="1">'2-3(1)-1'!$K$1:$K$167</definedName>
    <definedName name="_xlnm.Print_Area" localSheetId="0">'2-1(1)'!$A$1:$W$40</definedName>
    <definedName name="_xlnm.Print_Area" localSheetId="1">'2-1(1)(2)'!$A$1:$I$48</definedName>
    <definedName name="_xlnm.Print_Area" localSheetId="2">'2-1(3)(4)'!$A$1:$N$47</definedName>
    <definedName name="_xlnm.Print_Area" localSheetId="3">'2-1(5)'!$A$1:$M$103</definedName>
    <definedName name="_xlnm.Print_Area" localSheetId="4">'2-2(1)-1'!$A$1:$S$37</definedName>
    <definedName name="_xlnm.Print_Area" localSheetId="5">'2-2(1)-2'!$A$1:$S$36</definedName>
    <definedName name="_xlnm.Print_Area" localSheetId="6">'2-2(1)-3'!$A$1:$S$36</definedName>
    <definedName name="_xlnm.Print_Area" localSheetId="7">'2-2(1)-4'!$A$1:$S$36</definedName>
    <definedName name="_xlnm.Print_Area" localSheetId="8">'2-2(1)-5'!$A$1:$S$36</definedName>
    <definedName name="_xlnm.Print_Area" localSheetId="9">'2-2(2)'!$A$1:$G$36</definedName>
    <definedName name="_xlnm.Print_Area" localSheetId="10">'2-2(3)'!$A$1:$U$26</definedName>
    <definedName name="_xlnm.Print_Area" localSheetId="11">'2-2(4)'!$A$1:$L$89</definedName>
    <definedName name="_xlnm.Print_Area" localSheetId="12">'2-2(5)'!$A$1:$H$62</definedName>
    <definedName name="_xlnm.Print_Area" localSheetId="13">'2-3(1)-1'!$A$1:$W$165</definedName>
    <definedName name="_xlnm.Print_Area" localSheetId="14">'2-3(1)-2'!$B$1:$N$28</definedName>
    <definedName name="_xlnm.Print_Area" localSheetId="15">'2-3(1)-3'!$A$1:$E$25</definedName>
    <definedName name="_xlnm.Print_Area" localSheetId="16">'2-3(1)-4'!$A$1:$K$132</definedName>
    <definedName name="_xlnm.Print_Area" localSheetId="17">'2-3(2)'!$A$1:$AF$40</definedName>
    <definedName name="_xlnm.Print_Area" localSheetId="18">'2-3(3)'!$A$1:$AU$24</definedName>
    <definedName name="_xlnm.Print_Area" localSheetId="20">'2-3(5)'!$A$1:$J$43</definedName>
    <definedName name="_xlnm.Print_Area" localSheetId="21">'2-3(6)'!$A$1:$F$31</definedName>
    <definedName name="_xlnm.Print_Titles" localSheetId="11">'2-2(4)'!$5:$6</definedName>
    <definedName name="_xlnm.Print_Titles" localSheetId="12">'2-2(5)'!$3:$4</definedName>
    <definedName name="_xlnm.Print_Titles" localSheetId="16">'2-3(1)-4'!$2:$2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3" i="23" l="1"/>
  <c r="AT18" i="27" l="1"/>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P18" i="27"/>
  <c r="O18" i="27"/>
  <c r="G18" i="27"/>
  <c r="F18" i="27"/>
  <c r="E18" i="27"/>
  <c r="D18" i="27"/>
  <c r="N17" i="27"/>
  <c r="J17" i="27"/>
  <c r="Q9" i="27"/>
  <c r="Q18" i="27" s="1"/>
  <c r="AE35" i="26" l="1"/>
  <c r="AD35" i="26"/>
  <c r="AC35" i="26"/>
  <c r="AB35" i="26"/>
  <c r="AA35" i="26"/>
  <c r="Z35" i="26"/>
  <c r="U35" i="26"/>
  <c r="T35" i="26"/>
  <c r="S35" i="26"/>
  <c r="R35" i="26"/>
  <c r="Q35" i="26"/>
  <c r="P35" i="26"/>
  <c r="O35" i="26"/>
  <c r="M35" i="26"/>
  <c r="K35" i="26"/>
  <c r="J35" i="26"/>
  <c r="I35" i="26"/>
  <c r="H35" i="26"/>
  <c r="L30" i="26"/>
  <c r="L35" i="26" s="1"/>
  <c r="K131" i="25" l="1"/>
  <c r="J131" i="25"/>
  <c r="I131" i="25"/>
  <c r="G131" i="25"/>
  <c r="F131" i="25"/>
  <c r="E131" i="25"/>
  <c r="L26" i="23" l="1"/>
  <c r="K26" i="23"/>
  <c r="J26" i="23"/>
  <c r="I26" i="23"/>
  <c r="H26" i="23"/>
  <c r="G26" i="23"/>
  <c r="F26" i="23"/>
  <c r="E26" i="23"/>
  <c r="V153" i="22"/>
  <c r="U153" i="22"/>
  <c r="T153" i="22"/>
  <c r="S153" i="22"/>
  <c r="R153" i="22"/>
  <c r="M153" i="22"/>
  <c r="L153" i="22"/>
  <c r="J124" i="22"/>
  <c r="W118" i="22"/>
  <c r="W119" i="22" s="1"/>
  <c r="W120" i="22" s="1"/>
  <c r="W121" i="22" s="1"/>
  <c r="W122" i="22" s="1"/>
  <c r="W123" i="22" s="1"/>
  <c r="W124" i="22" s="1"/>
  <c r="W125" i="22" s="1"/>
  <c r="W129" i="22" s="1"/>
  <c r="W130" i="22" s="1"/>
  <c r="W131" i="22" s="1"/>
  <c r="W132" i="22" s="1"/>
  <c r="W133" i="22" s="1"/>
  <c r="W134" i="22" s="1"/>
  <c r="W135" i="22" s="1"/>
  <c r="W136" i="22" s="1"/>
  <c r="W137" i="22" s="1"/>
  <c r="W138" i="22" s="1"/>
  <c r="W139" i="22" s="1"/>
  <c r="W140" i="22" s="1"/>
  <c r="W141" i="22" s="1"/>
  <c r="W142" i="22" s="1"/>
  <c r="W143" i="22" s="1"/>
  <c r="W144" i="22" s="1"/>
  <c r="W145" i="22" s="1"/>
  <c r="W146" i="22" s="1"/>
  <c r="W147" i="22" s="1"/>
  <c r="W148" i="22" s="1"/>
  <c r="W149" i="22" s="1"/>
  <c r="W150" i="22" s="1"/>
  <c r="W151" i="22" s="1"/>
  <c r="W152" i="22" s="1"/>
  <c r="A118" i="22"/>
  <c r="A119" i="22" s="1"/>
  <c r="A120" i="22" s="1"/>
  <c r="A121" i="22" s="1"/>
  <c r="A122" i="22" s="1"/>
  <c r="A123" i="22" s="1"/>
  <c r="A124" i="22" s="1"/>
  <c r="A125"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W88" i="22"/>
  <c r="W89" i="22" s="1"/>
  <c r="W90" i="22" s="1"/>
  <c r="W91" i="22" s="1"/>
  <c r="W92" i="22" s="1"/>
  <c r="W93" i="22" s="1"/>
  <c r="W94" i="22" s="1"/>
  <c r="W95" i="22" s="1"/>
  <c r="W96" i="22" s="1"/>
  <c r="W97" i="22" s="1"/>
  <c r="W98" i="22" s="1"/>
  <c r="W99" i="22" s="1"/>
  <c r="W100" i="22" s="1"/>
  <c r="W101" i="22" s="1"/>
  <c r="W102" i="22" s="1"/>
  <c r="W103" i="22" s="1"/>
  <c r="W104" i="22" s="1"/>
  <c r="W105" i="22" s="1"/>
  <c r="W106" i="22" s="1"/>
  <c r="W107" i="22" s="1"/>
  <c r="W108" i="22" s="1"/>
  <c r="W109" i="22" s="1"/>
  <c r="W110" i="22" s="1"/>
  <c r="A88" i="22"/>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W83" i="22"/>
  <c r="A83" i="22"/>
  <c r="W48" i="22"/>
  <c r="W49" i="22" s="1"/>
  <c r="W50" i="22" s="1"/>
  <c r="W51" i="22" s="1"/>
  <c r="W52" i="22" s="1"/>
  <c r="W53" i="22" s="1"/>
  <c r="W54" i="22" s="1"/>
  <c r="W55" i="22" s="1"/>
  <c r="W56" i="22" s="1"/>
  <c r="W57" i="22" s="1"/>
  <c r="W58" i="22" s="1"/>
  <c r="W59" i="22" s="1"/>
  <c r="W60" i="22" s="1"/>
  <c r="W61" i="22" s="1"/>
  <c r="W62" i="22" s="1"/>
  <c r="W63" i="22" s="1"/>
  <c r="W64" i="22" s="1"/>
  <c r="W65" i="22" s="1"/>
  <c r="W66" i="22" s="1"/>
  <c r="W67" i="22" s="1"/>
  <c r="W68" i="22" s="1"/>
  <c r="W69" i="22" s="1"/>
  <c r="W70" i="22" s="1"/>
  <c r="A48" i="22"/>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U26" i="19" l="1"/>
  <c r="T26" i="19"/>
  <c r="S26" i="19"/>
  <c r="R26" i="19"/>
  <c r="Q26" i="19"/>
  <c r="P26" i="19"/>
  <c r="O26" i="19"/>
  <c r="N26" i="19"/>
  <c r="M26" i="19"/>
  <c r="L26" i="19"/>
  <c r="K26" i="19"/>
  <c r="J26" i="19"/>
  <c r="I26" i="19"/>
  <c r="H26" i="19"/>
  <c r="G26" i="19"/>
  <c r="F26" i="19"/>
  <c r="E26" i="19"/>
  <c r="D26" i="19"/>
  <c r="C26" i="19"/>
  <c r="U25" i="19"/>
  <c r="T25" i="19"/>
  <c r="S25" i="19"/>
  <c r="R25" i="19"/>
  <c r="Q25" i="19"/>
  <c r="P25" i="19"/>
  <c r="O25" i="19"/>
  <c r="N25" i="19"/>
  <c r="M25" i="19"/>
  <c r="L25" i="19"/>
  <c r="K25" i="19"/>
  <c r="J25" i="19"/>
  <c r="I25" i="19"/>
  <c r="H25" i="19"/>
  <c r="G25" i="19"/>
  <c r="F25" i="19"/>
  <c r="E25" i="19"/>
  <c r="D25" i="19"/>
  <c r="C25" i="19"/>
  <c r="G34" i="18" l="1"/>
  <c r="F34" i="18"/>
  <c r="E34" i="18"/>
  <c r="C34" i="18"/>
  <c r="G26" i="18"/>
  <c r="G35" i="18" s="1"/>
  <c r="F26" i="18"/>
  <c r="F35" i="18" s="1"/>
  <c r="E26" i="18"/>
  <c r="E35" i="18" s="1"/>
  <c r="D26" i="18"/>
  <c r="C26" i="18"/>
  <c r="C35" i="18" l="1"/>
  <c r="S36" i="17"/>
  <c r="R36" i="17"/>
  <c r="Q36" i="17"/>
  <c r="P36" i="17"/>
  <c r="O36" i="17"/>
  <c r="N36" i="17"/>
  <c r="M36" i="17"/>
  <c r="S38" i="17" s="1"/>
  <c r="L36" i="17"/>
  <c r="K36" i="17"/>
  <c r="J36" i="17"/>
  <c r="I36" i="17"/>
  <c r="H36" i="17"/>
  <c r="G36" i="17"/>
  <c r="F36" i="17"/>
  <c r="E36" i="17"/>
  <c r="H38" i="17" s="1"/>
  <c r="C36" i="17"/>
  <c r="B36" i="17"/>
  <c r="D34" i="17"/>
  <c r="D33" i="17"/>
  <c r="D32" i="17"/>
  <c r="D30" i="17"/>
  <c r="D29" i="17"/>
  <c r="D28" i="17"/>
  <c r="D27" i="17"/>
  <c r="D26" i="17"/>
  <c r="D25" i="17"/>
  <c r="D24" i="17"/>
  <c r="D23" i="17"/>
  <c r="D22" i="17"/>
  <c r="D20" i="17"/>
  <c r="D19" i="17"/>
  <c r="D36" i="17" s="1"/>
  <c r="D17" i="17"/>
  <c r="S36" i="16"/>
  <c r="R36" i="16"/>
  <c r="Q36" i="16"/>
  <c r="P36" i="16"/>
  <c r="O36" i="16"/>
  <c r="N36" i="16"/>
  <c r="M36" i="16"/>
  <c r="L36" i="16"/>
  <c r="K36" i="16"/>
  <c r="J36" i="16"/>
  <c r="I36" i="16"/>
  <c r="H36" i="16"/>
  <c r="G36" i="16"/>
  <c r="F36" i="16"/>
  <c r="E36" i="16"/>
  <c r="C36" i="16"/>
  <c r="B36" i="16"/>
  <c r="D35" i="16"/>
  <c r="D34" i="16"/>
  <c r="D33" i="16"/>
  <c r="D32" i="16"/>
  <c r="D30" i="16"/>
  <c r="D29" i="16"/>
  <c r="D28" i="16"/>
  <c r="D27" i="16"/>
  <c r="D26" i="16"/>
  <c r="D25" i="16"/>
  <c r="D24" i="16"/>
  <c r="D23" i="16"/>
  <c r="D22" i="16"/>
  <c r="D20" i="16"/>
  <c r="D19" i="16"/>
  <c r="D17" i="16"/>
  <c r="S36" i="15"/>
  <c r="R36" i="15"/>
  <c r="Q36" i="15"/>
  <c r="P36" i="15"/>
  <c r="O36" i="15"/>
  <c r="N36" i="15"/>
  <c r="M36" i="15"/>
  <c r="L36" i="15"/>
  <c r="K36" i="15"/>
  <c r="J36" i="15"/>
  <c r="I36" i="15"/>
  <c r="H36" i="15"/>
  <c r="G36" i="15"/>
  <c r="F36" i="15"/>
  <c r="E36" i="15"/>
  <c r="C36" i="15"/>
  <c r="B36" i="15"/>
  <c r="D35" i="15"/>
  <c r="D34" i="15"/>
  <c r="D33" i="15"/>
  <c r="D32" i="15"/>
  <c r="D31" i="15"/>
  <c r="D30" i="15"/>
  <c r="D29" i="15"/>
  <c r="D28" i="15"/>
  <c r="D27" i="15"/>
  <c r="D26" i="15"/>
  <c r="D25" i="15"/>
  <c r="D24" i="15"/>
  <c r="D23" i="15"/>
  <c r="D22" i="15"/>
  <c r="D20" i="15"/>
  <c r="D19" i="15"/>
  <c r="D17" i="15"/>
  <c r="D36" i="15" s="1"/>
  <c r="S36" i="14"/>
  <c r="R36" i="14"/>
  <c r="Q36" i="14"/>
  <c r="P36" i="14"/>
  <c r="O36" i="14"/>
  <c r="N36" i="14"/>
  <c r="M36" i="14"/>
  <c r="L36" i="14"/>
  <c r="K36" i="14"/>
  <c r="J36" i="14"/>
  <c r="I36" i="14"/>
  <c r="H36" i="14"/>
  <c r="G36" i="14"/>
  <c r="F36" i="14"/>
  <c r="E36" i="14"/>
  <c r="C36" i="14"/>
  <c r="B36" i="14"/>
  <c r="D35" i="14"/>
  <c r="D34" i="14"/>
  <c r="D33" i="14"/>
  <c r="D32" i="14"/>
  <c r="D31" i="14"/>
  <c r="D30" i="14"/>
  <c r="D29" i="14"/>
  <c r="D28" i="14"/>
  <c r="D27" i="14"/>
  <c r="D26" i="14"/>
  <c r="D25" i="14"/>
  <c r="D24" i="14"/>
  <c r="D23" i="14"/>
  <c r="D22" i="14"/>
  <c r="D19" i="14"/>
  <c r="D17" i="14"/>
  <c r="S36" i="13"/>
  <c r="R36" i="13"/>
  <c r="Q36" i="13"/>
  <c r="P36" i="13"/>
  <c r="O36" i="13"/>
  <c r="N36" i="13"/>
  <c r="M36" i="13"/>
  <c r="L36" i="13"/>
  <c r="K36" i="13"/>
  <c r="J36" i="13"/>
  <c r="I36" i="13"/>
  <c r="H36" i="13"/>
  <c r="G36" i="13"/>
  <c r="F36" i="13"/>
  <c r="E36" i="13"/>
  <c r="C36" i="13"/>
  <c r="B36" i="13"/>
  <c r="D35" i="13"/>
  <c r="D34" i="13"/>
  <c r="D33" i="13"/>
  <c r="D32" i="13"/>
  <c r="D31" i="13"/>
  <c r="D30" i="13"/>
  <c r="D29" i="13"/>
  <c r="D28" i="13"/>
  <c r="D27" i="13"/>
  <c r="D25" i="13"/>
  <c r="D24" i="13"/>
  <c r="D23" i="13"/>
  <c r="D22" i="13"/>
  <c r="D19" i="13"/>
  <c r="D17" i="13"/>
  <c r="L38" i="17" l="1"/>
  <c r="D36" i="13"/>
  <c r="D36" i="14"/>
  <c r="D36" i="16"/>
  <c r="F100" i="11"/>
  <c r="E100" i="11"/>
  <c r="M88" i="11" l="1"/>
  <c r="T38" i="1" l="1"/>
  <c r="T37" i="1"/>
  <c r="T36" i="1"/>
  <c r="M16" i="3" l="1"/>
  <c r="H47" i="3"/>
  <c r="F34" i="3"/>
  <c r="F10" i="3"/>
  <c r="C34" i="3"/>
  <c r="C10" i="3"/>
  <c r="I10" i="3"/>
  <c r="D47" i="3"/>
  <c r="D19" i="3"/>
  <c r="K19" i="3"/>
  <c r="J47" i="3"/>
  <c r="J19" i="3"/>
  <c r="I47" i="3"/>
  <c r="I19" i="3"/>
  <c r="G19" i="3"/>
  <c r="E19" i="3"/>
  <c r="L34" i="3"/>
  <c r="L10" i="3"/>
  <c r="J34" i="3"/>
  <c r="J10" i="3"/>
  <c r="M97" i="10"/>
  <c r="K10" i="3"/>
  <c r="D10" i="3"/>
  <c r="H19" i="3"/>
  <c r="I34" i="3"/>
  <c r="M34" i="3"/>
  <c r="M10" i="3"/>
  <c r="K34" i="3"/>
  <c r="L46" i="3"/>
  <c r="L45" i="3"/>
  <c r="L44" i="3"/>
  <c r="L43" i="3"/>
  <c r="L42" i="3"/>
  <c r="L41" i="3"/>
  <c r="L40" i="3"/>
  <c r="L39" i="3"/>
  <c r="M38" i="3" s="1"/>
  <c r="L38" i="3"/>
  <c r="L18" i="3"/>
  <c r="L17" i="3"/>
  <c r="L16" i="3"/>
  <c r="L14" i="3"/>
  <c r="L15" i="3"/>
  <c r="T21" i="1"/>
  <c r="T20" i="1"/>
  <c r="T19" i="1"/>
  <c r="T18" i="1"/>
  <c r="F19" i="3"/>
  <c r="H10" i="3"/>
  <c r="H34" i="3"/>
  <c r="D34" i="3"/>
  <c r="K47" i="3"/>
  <c r="M98" i="1"/>
  <c r="M98" i="3"/>
  <c r="G47" i="3"/>
  <c r="C47" i="3"/>
  <c r="F47" i="3"/>
  <c r="M44" i="3" l="1"/>
  <c r="M14" i="3"/>
  <c r="L47" i="3"/>
  <c r="M41" i="3"/>
  <c r="L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佐賀県大町町役場</author>
  </authors>
  <commentList>
    <comment ref="AF15" authorId="0" shapeId="0" xr:uid="{00000000-0006-0000-1200-000001000000}">
      <text>
        <r>
          <rPr>
            <sz val="12"/>
            <color indexed="81"/>
            <rFont val="ＭＳ Ｐ明朝"/>
            <family val="1"/>
            <charset val="128"/>
          </rPr>
          <t>国・県・他からの寄贈ビデオを教委所有分としてカウント</t>
        </r>
      </text>
    </comment>
    <comment ref="AG15" authorId="0" shapeId="0" xr:uid="{00000000-0006-0000-1200-000002000000}">
      <text>
        <r>
          <rPr>
            <sz val="12"/>
            <color indexed="81"/>
            <rFont val="ＭＳ Ｐ明朝"/>
            <family val="1"/>
            <charset val="128"/>
          </rPr>
          <t xml:space="preserve">廃棄
</t>
        </r>
      </text>
    </comment>
  </commentList>
</comments>
</file>

<file path=xl/sharedStrings.xml><?xml version="1.0" encoding="utf-8"?>
<sst xmlns="http://schemas.openxmlformats.org/spreadsheetml/2006/main" count="5131" uniqueCount="1748">
  <si>
    <t>佐賀市</t>
    <rPh sb="0" eb="3">
      <t>サガシ</t>
    </rPh>
    <phoneticPr fontId="4"/>
  </si>
  <si>
    <t>多久市</t>
    <rPh sb="0" eb="3">
      <t>タクシ</t>
    </rPh>
    <phoneticPr fontId="4"/>
  </si>
  <si>
    <t>鳥栖市</t>
    <rPh sb="0" eb="3">
      <t>トスシ</t>
    </rPh>
    <phoneticPr fontId="4"/>
  </si>
  <si>
    <t>任期(年)</t>
    <rPh sb="0" eb="2">
      <t>ニンキ</t>
    </rPh>
    <rPh sb="3" eb="4">
      <t>ネン</t>
    </rPh>
    <phoneticPr fontId="4"/>
  </si>
  <si>
    <t>合　　計</t>
    <rPh sb="0" eb="1">
      <t>ゴウ</t>
    </rPh>
    <rPh sb="3" eb="4">
      <t>ケイ</t>
    </rPh>
    <phoneticPr fontId="4"/>
  </si>
  <si>
    <t>年間会議回数</t>
    <rPh sb="0" eb="2">
      <t>ネンカン</t>
    </rPh>
    <rPh sb="2" eb="4">
      <t>カイギ</t>
    </rPh>
    <rPh sb="4" eb="6">
      <t>カイスウ</t>
    </rPh>
    <phoneticPr fontId="4"/>
  </si>
  <si>
    <t>教育委員会からの議題提出件数</t>
    <rPh sb="0" eb="2">
      <t>キョウイク</t>
    </rPh>
    <rPh sb="2" eb="5">
      <t>イインカイ</t>
    </rPh>
    <rPh sb="8" eb="10">
      <t>ギダイ</t>
    </rPh>
    <rPh sb="10" eb="12">
      <t>テイシュツ</t>
    </rPh>
    <rPh sb="12" eb="14">
      <t>ケンスウ</t>
    </rPh>
    <phoneticPr fontId="4"/>
  </si>
  <si>
    <t>委員からの議題
提出件数</t>
    <rPh sb="0" eb="2">
      <t>イイン</t>
    </rPh>
    <rPh sb="5" eb="7">
      <t>ギダイ</t>
    </rPh>
    <rPh sb="8" eb="10">
      <t>テイシュツ</t>
    </rPh>
    <rPh sb="10" eb="12">
      <t>ケンスウ</t>
    </rPh>
    <phoneticPr fontId="4"/>
  </si>
  <si>
    <t>生涯学習の推進方策</t>
    <rPh sb="0" eb="2">
      <t>ショウガイ</t>
    </rPh>
    <rPh sb="2" eb="4">
      <t>ガクシュウ</t>
    </rPh>
    <rPh sb="5" eb="7">
      <t>スイシン</t>
    </rPh>
    <rPh sb="7" eb="9">
      <t>ホウサク</t>
    </rPh>
    <phoneticPr fontId="4"/>
  </si>
  <si>
    <t>生涯学習の基盤整備</t>
    <rPh sb="0" eb="2">
      <t>ショウガイ</t>
    </rPh>
    <rPh sb="2" eb="4">
      <t>ガクシュウ</t>
    </rPh>
    <rPh sb="5" eb="7">
      <t>キバン</t>
    </rPh>
    <rPh sb="7" eb="9">
      <t>セイビ</t>
    </rPh>
    <phoneticPr fontId="4"/>
  </si>
  <si>
    <t>社会教育委員の研修</t>
    <rPh sb="0" eb="2">
      <t>シャカイ</t>
    </rPh>
    <rPh sb="2" eb="4">
      <t>キョウイク</t>
    </rPh>
    <rPh sb="4" eb="6">
      <t>イイン</t>
    </rPh>
    <rPh sb="7" eb="9">
      <t>ケンシュウ</t>
    </rPh>
    <phoneticPr fontId="4"/>
  </si>
  <si>
    <t>社会教育の方針</t>
    <rPh sb="0" eb="2">
      <t>シャカイ</t>
    </rPh>
    <rPh sb="2" eb="4">
      <t>キョウイク</t>
    </rPh>
    <rPh sb="5" eb="7">
      <t>ホウシン</t>
    </rPh>
    <phoneticPr fontId="4"/>
  </si>
  <si>
    <t>社会教育の事業・予算</t>
    <rPh sb="0" eb="2">
      <t>シャカイ</t>
    </rPh>
    <rPh sb="2" eb="4">
      <t>キョウイク</t>
    </rPh>
    <rPh sb="5" eb="7">
      <t>ジギョウ</t>
    </rPh>
    <rPh sb="8" eb="10">
      <t>ヨサン</t>
    </rPh>
    <phoneticPr fontId="4"/>
  </si>
  <si>
    <t>社会教育施設の整備充実</t>
    <rPh sb="0" eb="2">
      <t>シャカイ</t>
    </rPh>
    <rPh sb="2" eb="4">
      <t>キョウイク</t>
    </rPh>
    <rPh sb="4" eb="6">
      <t>シセツ</t>
    </rPh>
    <rPh sb="7" eb="9">
      <t>セイビ</t>
    </rPh>
    <rPh sb="9" eb="11">
      <t>ジュウジツ</t>
    </rPh>
    <phoneticPr fontId="4"/>
  </si>
  <si>
    <t>社会教育関係団体の育成・補助金交付</t>
    <rPh sb="0" eb="2">
      <t>シャカイ</t>
    </rPh>
    <rPh sb="2" eb="4">
      <t>キョウイク</t>
    </rPh>
    <rPh sb="4" eb="6">
      <t>カンケイ</t>
    </rPh>
    <rPh sb="6" eb="8">
      <t>ダンタイ</t>
    </rPh>
    <rPh sb="9" eb="11">
      <t>イクセイ</t>
    </rPh>
    <rPh sb="12" eb="15">
      <t>ホジョキン</t>
    </rPh>
    <rPh sb="15" eb="17">
      <t>コウフ</t>
    </rPh>
    <phoneticPr fontId="4"/>
  </si>
  <si>
    <t>社会教育関係職員の処遇改善</t>
    <rPh sb="0" eb="2">
      <t>シャカイ</t>
    </rPh>
    <rPh sb="2" eb="4">
      <t>キョウイク</t>
    </rPh>
    <rPh sb="4" eb="6">
      <t>カンケイ</t>
    </rPh>
    <rPh sb="6" eb="8">
      <t>ショクイン</t>
    </rPh>
    <rPh sb="9" eb="11">
      <t>ショグウ</t>
    </rPh>
    <rPh sb="11" eb="13">
      <t>カイゼン</t>
    </rPh>
    <phoneticPr fontId="4"/>
  </si>
  <si>
    <t>社会教育関係職員の資質向上</t>
    <rPh sb="0" eb="2">
      <t>シャカイ</t>
    </rPh>
    <rPh sb="2" eb="4">
      <t>キョウイク</t>
    </rPh>
    <rPh sb="4" eb="6">
      <t>カンケイ</t>
    </rPh>
    <rPh sb="6" eb="8">
      <t>ショクイン</t>
    </rPh>
    <rPh sb="9" eb="11">
      <t>シシツ</t>
    </rPh>
    <rPh sb="11" eb="13">
      <t>コウジョウ</t>
    </rPh>
    <phoneticPr fontId="4"/>
  </si>
  <si>
    <t>公民館活動・運営の振興</t>
    <rPh sb="0" eb="3">
      <t>コウミンカン</t>
    </rPh>
    <rPh sb="3" eb="5">
      <t>カツドウ</t>
    </rPh>
    <rPh sb="6" eb="8">
      <t>ウンエイ</t>
    </rPh>
    <rPh sb="9" eb="11">
      <t>シンコウ</t>
    </rPh>
    <phoneticPr fontId="4"/>
  </si>
  <si>
    <t>各種講座の研修</t>
    <rPh sb="0" eb="2">
      <t>カクシュ</t>
    </rPh>
    <rPh sb="2" eb="4">
      <t>コウザ</t>
    </rPh>
    <rPh sb="5" eb="7">
      <t>ケンシュウ</t>
    </rPh>
    <phoneticPr fontId="4"/>
  </si>
  <si>
    <t>家庭教育</t>
    <rPh sb="0" eb="2">
      <t>カテイ</t>
    </rPh>
    <rPh sb="2" eb="4">
      <t>キョウイク</t>
    </rPh>
    <phoneticPr fontId="4"/>
  </si>
  <si>
    <t>女性・成人・高齢者教育</t>
    <rPh sb="0" eb="2">
      <t>ジョセイ</t>
    </rPh>
    <rPh sb="3" eb="5">
      <t>セイジン</t>
    </rPh>
    <rPh sb="6" eb="9">
      <t>コウレイシャ</t>
    </rPh>
    <rPh sb="9" eb="11">
      <t>キョウイク</t>
    </rPh>
    <phoneticPr fontId="4"/>
  </si>
  <si>
    <t>青少年教育・青少年健全育成</t>
    <rPh sb="0" eb="3">
      <t>セイショウネン</t>
    </rPh>
    <rPh sb="3" eb="5">
      <t>キョウイク</t>
    </rPh>
    <rPh sb="6" eb="9">
      <t>セイショウネン</t>
    </rPh>
    <rPh sb="9" eb="11">
      <t>ケンゼン</t>
    </rPh>
    <rPh sb="11" eb="13">
      <t>イクセイ</t>
    </rPh>
    <phoneticPr fontId="4"/>
  </si>
  <si>
    <t>社会同和教育の推進</t>
    <rPh sb="0" eb="2">
      <t>シャカイ</t>
    </rPh>
    <rPh sb="2" eb="4">
      <t>ドウワ</t>
    </rPh>
    <rPh sb="4" eb="6">
      <t>キョウイク</t>
    </rPh>
    <rPh sb="7" eb="9">
      <t>スイシン</t>
    </rPh>
    <phoneticPr fontId="4"/>
  </si>
  <si>
    <t>男女共同参画社会づくり</t>
    <rPh sb="0" eb="2">
      <t>ダンジョ</t>
    </rPh>
    <rPh sb="2" eb="4">
      <t>キョウドウ</t>
    </rPh>
    <rPh sb="4" eb="6">
      <t>サンカク</t>
    </rPh>
    <rPh sb="6" eb="8">
      <t>シャカイ</t>
    </rPh>
    <phoneticPr fontId="4"/>
  </si>
  <si>
    <t>文化活動・住民運動</t>
    <rPh sb="0" eb="2">
      <t>ブンカ</t>
    </rPh>
    <rPh sb="2" eb="4">
      <t>カツドウ</t>
    </rPh>
    <rPh sb="5" eb="7">
      <t>ジュウミン</t>
    </rPh>
    <rPh sb="7" eb="9">
      <t>ウンドウ</t>
    </rPh>
    <phoneticPr fontId="4"/>
  </si>
  <si>
    <t>住民意識調査</t>
    <rPh sb="0" eb="2">
      <t>ジュウミン</t>
    </rPh>
    <rPh sb="2" eb="4">
      <t>イシキ</t>
    </rPh>
    <rPh sb="4" eb="6">
      <t>チョウサ</t>
    </rPh>
    <phoneticPr fontId="4"/>
  </si>
  <si>
    <t>合計</t>
    <rPh sb="0" eb="2">
      <t>ゴウケイ</t>
    </rPh>
    <phoneticPr fontId="4"/>
  </si>
  <si>
    <t>その他</t>
    <rPh sb="2" eb="3">
      <t>タ</t>
    </rPh>
    <phoneticPr fontId="4"/>
  </si>
  <si>
    <t>館長</t>
    <rPh sb="0" eb="2">
      <t>カンチョウ</t>
    </rPh>
    <phoneticPr fontId="4"/>
  </si>
  <si>
    <t>主事</t>
    <rPh sb="0" eb="2">
      <t>シュジ</t>
    </rPh>
    <phoneticPr fontId="4"/>
  </si>
  <si>
    <t>合　　　　計</t>
    <rPh sb="0" eb="1">
      <t>ゴウ</t>
    </rPh>
    <rPh sb="5" eb="6">
      <t>ケイ</t>
    </rPh>
    <phoneticPr fontId="4"/>
  </si>
  <si>
    <t>公民館名</t>
  </si>
  <si>
    <t>講座・教室に関すること</t>
    <rPh sb="0" eb="2">
      <t>コウザ</t>
    </rPh>
    <rPh sb="3" eb="5">
      <t>キョウシツ</t>
    </rPh>
    <rPh sb="6" eb="7">
      <t>カン</t>
    </rPh>
    <phoneticPr fontId="4"/>
  </si>
  <si>
    <t>各種の団体・機関等の連絡に関すること</t>
    <rPh sb="0" eb="2">
      <t>カクシュ</t>
    </rPh>
    <rPh sb="3" eb="5">
      <t>ダンタイ</t>
    </rPh>
    <rPh sb="6" eb="8">
      <t>キカン</t>
    </rPh>
    <rPh sb="8" eb="9">
      <t>トウ</t>
    </rPh>
    <rPh sb="10" eb="12">
      <t>レンラク</t>
    </rPh>
    <rPh sb="13" eb="14">
      <t>カン</t>
    </rPh>
    <phoneticPr fontId="4"/>
  </si>
  <si>
    <t>公共的利用に関すること</t>
    <rPh sb="0" eb="3">
      <t>コウキョウテキ</t>
    </rPh>
    <rPh sb="3" eb="5">
      <t>リヨウ</t>
    </rPh>
    <rPh sb="6" eb="7">
      <t>カン</t>
    </rPh>
    <phoneticPr fontId="4"/>
  </si>
  <si>
    <t>生涯学習振興に関すること</t>
    <rPh sb="0" eb="2">
      <t>ショウガイ</t>
    </rPh>
    <rPh sb="2" eb="4">
      <t>ガクシュウ</t>
    </rPh>
    <rPh sb="4" eb="6">
      <t>シンコウ</t>
    </rPh>
    <rPh sb="7" eb="8">
      <t>カン</t>
    </rPh>
    <phoneticPr fontId="4"/>
  </si>
  <si>
    <t>公民館運営・事業・予算に関すること</t>
    <rPh sb="0" eb="3">
      <t>コウミンカン</t>
    </rPh>
    <rPh sb="3" eb="5">
      <t>ウンエイ</t>
    </rPh>
    <rPh sb="6" eb="8">
      <t>ジギョウ</t>
    </rPh>
    <rPh sb="9" eb="11">
      <t>ヨサン</t>
    </rPh>
    <rPh sb="12" eb="13">
      <t>カン</t>
    </rPh>
    <phoneticPr fontId="4"/>
  </si>
  <si>
    <t>公民館主催事業に関すること</t>
    <rPh sb="0" eb="3">
      <t>コウミンカン</t>
    </rPh>
    <rPh sb="3" eb="5">
      <t>シュサイ</t>
    </rPh>
    <rPh sb="5" eb="7">
      <t>ジギョウ</t>
    </rPh>
    <rPh sb="8" eb="9">
      <t>カン</t>
    </rPh>
    <phoneticPr fontId="4"/>
  </si>
  <si>
    <t>生活文化・社会福祉等に関すること</t>
    <rPh sb="0" eb="2">
      <t>セイカツ</t>
    </rPh>
    <rPh sb="2" eb="4">
      <t>ブンカ</t>
    </rPh>
    <rPh sb="5" eb="7">
      <t>シャカイ</t>
    </rPh>
    <rPh sb="7" eb="9">
      <t>フクシ</t>
    </rPh>
    <rPh sb="9" eb="10">
      <t>トウ</t>
    </rPh>
    <rPh sb="11" eb="12">
      <t>カン</t>
    </rPh>
    <phoneticPr fontId="4"/>
  </si>
  <si>
    <t>地域づくりに関すること</t>
    <rPh sb="0" eb="2">
      <t>チイキ</t>
    </rPh>
    <rPh sb="6" eb="7">
      <t>カン</t>
    </rPh>
    <phoneticPr fontId="4"/>
  </si>
  <si>
    <t>文化祭・公民館大会等に関すること</t>
    <rPh sb="0" eb="3">
      <t>ブンカサイ</t>
    </rPh>
    <rPh sb="4" eb="7">
      <t>コウミンカン</t>
    </rPh>
    <rPh sb="7" eb="9">
      <t>タイカイ</t>
    </rPh>
    <rPh sb="9" eb="10">
      <t>トウ</t>
    </rPh>
    <rPh sb="11" eb="12">
      <t>カン</t>
    </rPh>
    <phoneticPr fontId="4"/>
  </si>
  <si>
    <t>公民館広報に関すること</t>
    <rPh sb="0" eb="3">
      <t>コウミンカン</t>
    </rPh>
    <rPh sb="3" eb="5">
      <t>コウホウ</t>
    </rPh>
    <rPh sb="6" eb="7">
      <t>カン</t>
    </rPh>
    <phoneticPr fontId="4"/>
  </si>
  <si>
    <t>公民館名</t>
    <rPh sb="0" eb="2">
      <t>コウミン</t>
    </rPh>
    <rPh sb="2" eb="3">
      <t>カン</t>
    </rPh>
    <rPh sb="3" eb="4">
      <t>メイ</t>
    </rPh>
    <phoneticPr fontId="4"/>
  </si>
  <si>
    <t>設置委員数</t>
    <rPh sb="0" eb="2">
      <t>セッチ</t>
    </rPh>
    <rPh sb="2" eb="4">
      <t>イイン</t>
    </rPh>
    <rPh sb="4" eb="5">
      <t>スウ</t>
    </rPh>
    <phoneticPr fontId="4"/>
  </si>
  <si>
    <t>○公民館運営審議委員設置及び構成状況</t>
    <rPh sb="1" eb="3">
      <t>コウミン</t>
    </rPh>
    <rPh sb="3" eb="4">
      <t>カン</t>
    </rPh>
    <rPh sb="4" eb="6">
      <t>ウンエイ</t>
    </rPh>
    <rPh sb="6" eb="8">
      <t>シンギ</t>
    </rPh>
    <rPh sb="8" eb="10">
      <t>イイン</t>
    </rPh>
    <rPh sb="10" eb="12">
      <t>セッチ</t>
    </rPh>
    <rPh sb="12" eb="13">
      <t>オヨ</t>
    </rPh>
    <rPh sb="14" eb="16">
      <t>コウセイ</t>
    </rPh>
    <rPh sb="16" eb="18">
      <t>ジョウキョウ</t>
    </rPh>
    <phoneticPr fontId="4"/>
  </si>
  <si>
    <t>社会教育委員
専    　 任</t>
    <rPh sb="0" eb="2">
      <t>シャカイ</t>
    </rPh>
    <rPh sb="2" eb="4">
      <t>キョウイク</t>
    </rPh>
    <rPh sb="4" eb="6">
      <t>イイン</t>
    </rPh>
    <rPh sb="7" eb="8">
      <t>セン</t>
    </rPh>
    <rPh sb="14" eb="15">
      <t>ニン</t>
    </rPh>
    <phoneticPr fontId="4"/>
  </si>
  <si>
    <t>公民館運営審議会
委員との兼任</t>
    <rPh sb="0" eb="3">
      <t>コウミンカン</t>
    </rPh>
    <rPh sb="3" eb="5">
      <t>ウンエイ</t>
    </rPh>
    <rPh sb="5" eb="8">
      <t>シンギカイ</t>
    </rPh>
    <rPh sb="9" eb="11">
      <t>イイン</t>
    </rPh>
    <rPh sb="13" eb="15">
      <t>ケンニン</t>
    </rPh>
    <phoneticPr fontId="4"/>
  </si>
  <si>
    <t>社会教育委員
専    任</t>
    <rPh sb="0" eb="2">
      <t>シャカイ</t>
    </rPh>
    <rPh sb="2" eb="4">
      <t>キョウイク</t>
    </rPh>
    <rPh sb="4" eb="6">
      <t>イイン</t>
    </rPh>
    <rPh sb="7" eb="8">
      <t>セン</t>
    </rPh>
    <rPh sb="12" eb="13">
      <t>ニン</t>
    </rPh>
    <phoneticPr fontId="4"/>
  </si>
  <si>
    <t>小城市</t>
    <rPh sb="0" eb="2">
      <t>オギ</t>
    </rPh>
    <rPh sb="2" eb="3">
      <t>シ</t>
    </rPh>
    <phoneticPr fontId="4"/>
  </si>
  <si>
    <t>鎮西</t>
    <rPh sb="0" eb="2">
      <t>チンゼイ</t>
    </rPh>
    <phoneticPr fontId="4"/>
  </si>
  <si>
    <t>呼子</t>
    <rPh sb="0" eb="2">
      <t>ヨブコ</t>
    </rPh>
    <phoneticPr fontId="4"/>
  </si>
  <si>
    <t>白石町</t>
    <rPh sb="0" eb="3">
      <t>シロイシチョウ</t>
    </rPh>
    <phoneticPr fontId="4"/>
  </si>
  <si>
    <t>唐津市</t>
    <rPh sb="0" eb="3">
      <t>カラツシ</t>
    </rPh>
    <phoneticPr fontId="4"/>
  </si>
  <si>
    <t>伊万里市</t>
    <rPh sb="0" eb="4">
      <t>イマリシ</t>
    </rPh>
    <phoneticPr fontId="4"/>
  </si>
  <si>
    <t>武雄市</t>
    <rPh sb="0" eb="3">
      <t>タケオシ</t>
    </rPh>
    <phoneticPr fontId="4"/>
  </si>
  <si>
    <t>鹿島市</t>
    <rPh sb="0" eb="3">
      <t>カシマシ</t>
    </rPh>
    <phoneticPr fontId="4"/>
  </si>
  <si>
    <t>嬉野市</t>
    <rPh sb="0" eb="2">
      <t>ウレシノ</t>
    </rPh>
    <rPh sb="2" eb="3">
      <t>シ</t>
    </rPh>
    <phoneticPr fontId="4"/>
  </si>
  <si>
    <t>神埼市</t>
    <rPh sb="0" eb="2">
      <t>カンザキ</t>
    </rPh>
    <rPh sb="2" eb="3">
      <t>シ</t>
    </rPh>
    <phoneticPr fontId="4"/>
  </si>
  <si>
    <t>吉野ヶ里町</t>
    <rPh sb="0" eb="4">
      <t>ヨシノガリ</t>
    </rPh>
    <rPh sb="4" eb="5">
      <t>チョウ</t>
    </rPh>
    <phoneticPr fontId="4"/>
  </si>
  <si>
    <t>基山町</t>
    <rPh sb="0" eb="3">
      <t>キヤマチョウ</t>
    </rPh>
    <phoneticPr fontId="4"/>
  </si>
  <si>
    <t>上峰町</t>
    <rPh sb="0" eb="2">
      <t>カミミネ</t>
    </rPh>
    <rPh sb="2" eb="3">
      <t>チョウ</t>
    </rPh>
    <phoneticPr fontId="4"/>
  </si>
  <si>
    <t>みやき町</t>
    <rPh sb="3" eb="4">
      <t>チョウ</t>
    </rPh>
    <phoneticPr fontId="4"/>
  </si>
  <si>
    <t>玄海町</t>
    <rPh sb="0" eb="3">
      <t>ゲンカイチョウ</t>
    </rPh>
    <phoneticPr fontId="4"/>
  </si>
  <si>
    <t>有田町</t>
    <rPh sb="0" eb="2">
      <t>アリタ</t>
    </rPh>
    <rPh sb="2" eb="3">
      <t>チョウ</t>
    </rPh>
    <phoneticPr fontId="4"/>
  </si>
  <si>
    <t>大町町</t>
    <rPh sb="0" eb="3">
      <t>オオマチチョウ</t>
    </rPh>
    <phoneticPr fontId="4"/>
  </si>
  <si>
    <t>江北町</t>
    <rPh sb="0" eb="2">
      <t>コウホク</t>
    </rPh>
    <rPh sb="2" eb="3">
      <t>チョウ</t>
    </rPh>
    <phoneticPr fontId="4"/>
  </si>
  <si>
    <t>太良町</t>
    <rPh sb="0" eb="3">
      <t>タラチョウ</t>
    </rPh>
    <phoneticPr fontId="4"/>
  </si>
  <si>
    <t>有資格者</t>
    <rPh sb="0" eb="4">
      <t>ユウシカクシャ</t>
    </rPh>
    <phoneticPr fontId="4"/>
  </si>
  <si>
    <t>教育委員会事務局</t>
    <rPh sb="0" eb="2">
      <t>キョウイク</t>
    </rPh>
    <rPh sb="2" eb="4">
      <t>イイン</t>
    </rPh>
    <rPh sb="4" eb="5">
      <t>カイ</t>
    </rPh>
    <rPh sb="5" eb="8">
      <t>ジムキョク</t>
    </rPh>
    <phoneticPr fontId="4"/>
  </si>
  <si>
    <t>首長部局</t>
    <rPh sb="0" eb="2">
      <t>シュチョウ</t>
    </rPh>
    <rPh sb="2" eb="4">
      <t>ブキョク</t>
    </rPh>
    <phoneticPr fontId="4"/>
  </si>
  <si>
    <t>小中学校</t>
    <rPh sb="0" eb="2">
      <t>ショウチュウ</t>
    </rPh>
    <rPh sb="2" eb="4">
      <t>ガッコウ</t>
    </rPh>
    <phoneticPr fontId="4"/>
  </si>
  <si>
    <t>自治公民館活動に関すること</t>
    <rPh sb="0" eb="2">
      <t>ジチ</t>
    </rPh>
    <rPh sb="2" eb="4">
      <t>コウミン</t>
    </rPh>
    <rPh sb="4" eb="5">
      <t>カン</t>
    </rPh>
    <rPh sb="5" eb="7">
      <t>カツドウ</t>
    </rPh>
    <rPh sb="8" eb="9">
      <t>カン</t>
    </rPh>
    <phoneticPr fontId="4"/>
  </si>
  <si>
    <t>久里</t>
    <rPh sb="0" eb="2">
      <t>クリ</t>
    </rPh>
    <phoneticPr fontId="4"/>
  </si>
  <si>
    <t>鏡</t>
    <rPh sb="0" eb="1">
      <t>カガミ</t>
    </rPh>
    <phoneticPr fontId="4"/>
  </si>
  <si>
    <t>鬼塚</t>
    <rPh sb="0" eb="2">
      <t>オニヅカ</t>
    </rPh>
    <phoneticPr fontId="4"/>
  </si>
  <si>
    <t>高島</t>
    <rPh sb="0" eb="2">
      <t>タカシマ</t>
    </rPh>
    <phoneticPr fontId="4"/>
  </si>
  <si>
    <t>東唐津</t>
    <rPh sb="0" eb="3">
      <t>ヒガシカラツ</t>
    </rPh>
    <phoneticPr fontId="4"/>
  </si>
  <si>
    <t>外町</t>
    <rPh sb="0" eb="1">
      <t>ソト</t>
    </rPh>
    <rPh sb="1" eb="2">
      <t>マチ</t>
    </rPh>
    <phoneticPr fontId="4"/>
  </si>
  <si>
    <t>成和</t>
    <rPh sb="0" eb="2">
      <t>セイワ</t>
    </rPh>
    <phoneticPr fontId="4"/>
  </si>
  <si>
    <t>志道</t>
    <rPh sb="0" eb="2">
      <t>シドウ</t>
    </rPh>
    <phoneticPr fontId="4"/>
  </si>
  <si>
    <t>大成</t>
    <rPh sb="0" eb="2">
      <t>タイセイ</t>
    </rPh>
    <phoneticPr fontId="4"/>
  </si>
  <si>
    <t>長松</t>
    <rPh sb="0" eb="2">
      <t>ナガマツ</t>
    </rPh>
    <phoneticPr fontId="4"/>
  </si>
  <si>
    <t>西唐津</t>
    <rPh sb="0" eb="3">
      <t>ニシカラツ</t>
    </rPh>
    <phoneticPr fontId="4"/>
  </si>
  <si>
    <t>竹木場</t>
    <rPh sb="0" eb="3">
      <t>タケコバ</t>
    </rPh>
    <phoneticPr fontId="4"/>
  </si>
  <si>
    <t>佐志</t>
    <rPh sb="0" eb="2">
      <t>サシ</t>
    </rPh>
    <phoneticPr fontId="4"/>
  </si>
  <si>
    <t>大良</t>
    <rPh sb="0" eb="2">
      <t>ダイラ</t>
    </rPh>
    <phoneticPr fontId="4"/>
  </si>
  <si>
    <t>湊</t>
    <rPh sb="0" eb="1">
      <t>ミナト</t>
    </rPh>
    <phoneticPr fontId="4"/>
  </si>
  <si>
    <t>神集島</t>
    <rPh sb="0" eb="3">
      <t>カシワジマ</t>
    </rPh>
    <phoneticPr fontId="4"/>
  </si>
  <si>
    <t>浜玉</t>
    <rPh sb="0" eb="2">
      <t>ハマタマ</t>
    </rPh>
    <phoneticPr fontId="4"/>
  </si>
  <si>
    <t>厳木</t>
    <rPh sb="0" eb="2">
      <t>キュウラギ</t>
    </rPh>
    <phoneticPr fontId="4"/>
  </si>
  <si>
    <t>相知</t>
    <rPh sb="0" eb="2">
      <t>オウチ</t>
    </rPh>
    <phoneticPr fontId="4"/>
  </si>
  <si>
    <t>北波多</t>
    <rPh sb="0" eb="3">
      <t>キタハタ</t>
    </rPh>
    <phoneticPr fontId="4"/>
  </si>
  <si>
    <t>肥前</t>
    <rPh sb="0" eb="2">
      <t>ヒゼン</t>
    </rPh>
    <phoneticPr fontId="4"/>
  </si>
  <si>
    <t>七山</t>
    <rPh sb="0" eb="2">
      <t>ナナヤマ</t>
    </rPh>
    <phoneticPr fontId="4"/>
  </si>
  <si>
    <t>中央</t>
    <rPh sb="0" eb="2">
      <t>チュウオウ</t>
    </rPh>
    <phoneticPr fontId="4"/>
  </si>
  <si>
    <t>東多久</t>
    <rPh sb="0" eb="1">
      <t>ヒガシ</t>
    </rPh>
    <rPh sb="1" eb="3">
      <t>タク</t>
    </rPh>
    <phoneticPr fontId="4"/>
  </si>
  <si>
    <t>南多久</t>
    <rPh sb="0" eb="1">
      <t>ミナミ</t>
    </rPh>
    <rPh sb="1" eb="3">
      <t>タク</t>
    </rPh>
    <phoneticPr fontId="4"/>
  </si>
  <si>
    <t>多久</t>
    <rPh sb="0" eb="2">
      <t>タク</t>
    </rPh>
    <phoneticPr fontId="4"/>
  </si>
  <si>
    <t>西多久</t>
    <rPh sb="0" eb="1">
      <t>ニシ</t>
    </rPh>
    <rPh sb="1" eb="3">
      <t>タク</t>
    </rPh>
    <phoneticPr fontId="4"/>
  </si>
  <si>
    <t>北多久</t>
    <rPh sb="0" eb="1">
      <t>キタ</t>
    </rPh>
    <rPh sb="1" eb="3">
      <t>タク</t>
    </rPh>
    <phoneticPr fontId="4"/>
  </si>
  <si>
    <t>基山町民会館</t>
    <rPh sb="0" eb="2">
      <t>キヤマ</t>
    </rPh>
    <rPh sb="2" eb="4">
      <t>チョウミン</t>
    </rPh>
    <rPh sb="4" eb="6">
      <t>カイカン</t>
    </rPh>
    <phoneticPr fontId="4"/>
  </si>
  <si>
    <t>江北町</t>
    <rPh sb="0" eb="3">
      <t>コウホクマチ</t>
    </rPh>
    <phoneticPr fontId="4"/>
  </si>
  <si>
    <t>大町町</t>
    <rPh sb="0" eb="2">
      <t>オオマチ</t>
    </rPh>
    <rPh sb="2" eb="3">
      <t>チョウ</t>
    </rPh>
    <phoneticPr fontId="4"/>
  </si>
  <si>
    <t>白石</t>
    <rPh sb="0" eb="2">
      <t>シロイシ</t>
    </rPh>
    <phoneticPr fontId="4"/>
  </si>
  <si>
    <t>大浦</t>
    <rPh sb="0" eb="2">
      <t>オオウラ</t>
    </rPh>
    <phoneticPr fontId="4"/>
  </si>
  <si>
    <t>千代田</t>
    <rPh sb="0" eb="3">
      <t>チヨダ</t>
    </rPh>
    <phoneticPr fontId="4"/>
  </si>
  <si>
    <t>脊振</t>
    <rPh sb="0" eb="2">
      <t>セフリ</t>
    </rPh>
    <phoneticPr fontId="4"/>
  </si>
  <si>
    <t>鹿島</t>
    <rPh sb="0" eb="2">
      <t>カシマ</t>
    </rPh>
    <phoneticPr fontId="4"/>
  </si>
  <si>
    <t>能古見</t>
    <rPh sb="0" eb="3">
      <t>ノゴミ</t>
    </rPh>
    <phoneticPr fontId="4"/>
  </si>
  <si>
    <t>古枝</t>
    <rPh sb="0" eb="2">
      <t>フルエダ</t>
    </rPh>
    <phoneticPr fontId="4"/>
  </si>
  <si>
    <t>浜</t>
    <rPh sb="0" eb="1">
      <t>ハマ</t>
    </rPh>
    <phoneticPr fontId="4"/>
  </si>
  <si>
    <t>北鹿島</t>
    <rPh sb="0" eb="1">
      <t>キタ</t>
    </rPh>
    <rPh sb="1" eb="3">
      <t>カシマ</t>
    </rPh>
    <phoneticPr fontId="4"/>
  </si>
  <si>
    <t>七浦</t>
    <rPh sb="0" eb="2">
      <t>ナナウラ</t>
    </rPh>
    <phoneticPr fontId="4"/>
  </si>
  <si>
    <t>勧興</t>
    <rPh sb="0" eb="2">
      <t>カンコウ</t>
    </rPh>
    <phoneticPr fontId="4"/>
  </si>
  <si>
    <t>循誘</t>
    <rPh sb="0" eb="2">
      <t>ジュンユウ</t>
    </rPh>
    <phoneticPr fontId="4"/>
  </si>
  <si>
    <t>日新</t>
    <rPh sb="0" eb="2">
      <t>ニッシン</t>
    </rPh>
    <phoneticPr fontId="4"/>
  </si>
  <si>
    <t>赤松</t>
    <rPh sb="0" eb="2">
      <t>アカマツ</t>
    </rPh>
    <phoneticPr fontId="4"/>
  </si>
  <si>
    <t>神野</t>
    <rPh sb="0" eb="2">
      <t>コウノ</t>
    </rPh>
    <phoneticPr fontId="4"/>
  </si>
  <si>
    <t>西与賀</t>
    <rPh sb="0" eb="3">
      <t>ニシヨカ</t>
    </rPh>
    <phoneticPr fontId="4"/>
  </si>
  <si>
    <t>嘉瀬</t>
    <rPh sb="0" eb="2">
      <t>カセ</t>
    </rPh>
    <phoneticPr fontId="4"/>
  </si>
  <si>
    <t>巨勢</t>
    <rPh sb="0" eb="2">
      <t>コセ</t>
    </rPh>
    <phoneticPr fontId="4"/>
  </si>
  <si>
    <t>兵庫</t>
    <rPh sb="0" eb="2">
      <t>ヒョウゴ</t>
    </rPh>
    <phoneticPr fontId="4"/>
  </si>
  <si>
    <t>高木瀬</t>
    <rPh sb="0" eb="3">
      <t>タカギセ</t>
    </rPh>
    <phoneticPr fontId="4"/>
  </si>
  <si>
    <t>北川副</t>
    <rPh sb="0" eb="3">
      <t>キタカワソエ</t>
    </rPh>
    <phoneticPr fontId="4"/>
  </si>
  <si>
    <t>本庄</t>
    <rPh sb="0" eb="2">
      <t>ホンジョウ</t>
    </rPh>
    <phoneticPr fontId="4"/>
  </si>
  <si>
    <t>鍋島</t>
    <rPh sb="0" eb="2">
      <t>ナベシマ</t>
    </rPh>
    <phoneticPr fontId="4"/>
  </si>
  <si>
    <t>金立</t>
    <rPh sb="0" eb="2">
      <t>キンリュウ</t>
    </rPh>
    <phoneticPr fontId="4"/>
  </si>
  <si>
    <t>久保泉</t>
    <rPh sb="0" eb="3">
      <t>クボイズミ</t>
    </rPh>
    <phoneticPr fontId="4"/>
  </si>
  <si>
    <t>蓮池</t>
    <rPh sb="0" eb="2">
      <t>ハスイケ</t>
    </rPh>
    <phoneticPr fontId="4"/>
  </si>
  <si>
    <t>新栄</t>
    <rPh sb="0" eb="2">
      <t>シンエイ</t>
    </rPh>
    <phoneticPr fontId="4"/>
  </si>
  <si>
    <t>若楠</t>
    <rPh sb="0" eb="2">
      <t>ワカクス</t>
    </rPh>
    <phoneticPr fontId="4"/>
  </si>
  <si>
    <t>開成</t>
    <rPh sb="0" eb="2">
      <t>カイセイ</t>
    </rPh>
    <phoneticPr fontId="4"/>
  </si>
  <si>
    <t>三瀬</t>
    <rPh sb="0" eb="2">
      <t>ミツセ</t>
    </rPh>
    <phoneticPr fontId="4"/>
  </si>
  <si>
    <t>武雄</t>
    <rPh sb="0" eb="2">
      <t>タケオ</t>
    </rPh>
    <phoneticPr fontId="4"/>
  </si>
  <si>
    <t>橘</t>
    <rPh sb="0" eb="1">
      <t>タチバナ</t>
    </rPh>
    <phoneticPr fontId="4"/>
  </si>
  <si>
    <t>朝日</t>
    <rPh sb="0" eb="2">
      <t>アサヒ</t>
    </rPh>
    <phoneticPr fontId="4"/>
  </si>
  <si>
    <t>若木</t>
    <rPh sb="0" eb="2">
      <t>ワカキ</t>
    </rPh>
    <phoneticPr fontId="4"/>
  </si>
  <si>
    <t>武内</t>
    <rPh sb="0" eb="2">
      <t>タケウチ</t>
    </rPh>
    <phoneticPr fontId="4"/>
  </si>
  <si>
    <t>東川登</t>
    <rPh sb="0" eb="1">
      <t>ヒガシ</t>
    </rPh>
    <rPh sb="1" eb="3">
      <t>カワノボリ</t>
    </rPh>
    <phoneticPr fontId="4"/>
  </si>
  <si>
    <t>西川登</t>
    <rPh sb="0" eb="1">
      <t>ニシ</t>
    </rPh>
    <rPh sb="1" eb="3">
      <t>カワノボリ</t>
    </rPh>
    <phoneticPr fontId="4"/>
  </si>
  <si>
    <t>山内</t>
    <rPh sb="0" eb="2">
      <t>ヤマウチ</t>
    </rPh>
    <phoneticPr fontId="4"/>
  </si>
  <si>
    <t>北方</t>
    <rPh sb="0" eb="2">
      <t>キタガタ</t>
    </rPh>
    <phoneticPr fontId="4"/>
  </si>
  <si>
    <t>東脊振</t>
    <rPh sb="0" eb="1">
      <t>ヒガシ</t>
    </rPh>
    <rPh sb="1" eb="3">
      <t>セフリ</t>
    </rPh>
    <phoneticPr fontId="4"/>
  </si>
  <si>
    <t>福富</t>
    <rPh sb="0" eb="2">
      <t>フクドミ</t>
    </rPh>
    <phoneticPr fontId="4"/>
  </si>
  <si>
    <t>有明</t>
    <rPh sb="0" eb="2">
      <t>アリアケ</t>
    </rPh>
    <phoneticPr fontId="4"/>
  </si>
  <si>
    <t>有田町</t>
    <rPh sb="0" eb="3">
      <t>アリタチョウ</t>
    </rPh>
    <phoneticPr fontId="4"/>
  </si>
  <si>
    <t>牛津</t>
    <rPh sb="0" eb="2">
      <t>ウシヅ</t>
    </rPh>
    <phoneticPr fontId="4"/>
  </si>
  <si>
    <t>芦刈</t>
    <rPh sb="0" eb="2">
      <t>アシカリ</t>
    </rPh>
    <phoneticPr fontId="4"/>
  </si>
  <si>
    <t>嬉野</t>
    <rPh sb="0" eb="2">
      <t>ウレシノ</t>
    </rPh>
    <phoneticPr fontId="4"/>
  </si>
  <si>
    <t>塩田</t>
    <rPh sb="0" eb="2">
      <t>シオタ</t>
    </rPh>
    <phoneticPr fontId="4"/>
  </si>
  <si>
    <t>吉田</t>
    <rPh sb="0" eb="2">
      <t>ヨシダ</t>
    </rPh>
    <phoneticPr fontId="4"/>
  </si>
  <si>
    <t>生涯学習センター</t>
    <rPh sb="0" eb="2">
      <t>ショウガイ</t>
    </rPh>
    <rPh sb="2" eb="4">
      <t>ガクシュウ</t>
    </rPh>
    <phoneticPr fontId="4"/>
  </si>
  <si>
    <t>大坪</t>
    <rPh sb="0" eb="2">
      <t>オオツボ</t>
    </rPh>
    <phoneticPr fontId="4"/>
  </si>
  <si>
    <t>立花</t>
    <rPh sb="0" eb="2">
      <t>タチバナ</t>
    </rPh>
    <phoneticPr fontId="4"/>
  </si>
  <si>
    <t>大川内</t>
    <rPh sb="0" eb="3">
      <t>オオカワウチ</t>
    </rPh>
    <phoneticPr fontId="4"/>
  </si>
  <si>
    <t>牧島</t>
    <rPh sb="0" eb="2">
      <t>マキシマ</t>
    </rPh>
    <phoneticPr fontId="4"/>
  </si>
  <si>
    <t>黒川</t>
    <rPh sb="0" eb="2">
      <t>クロカワ</t>
    </rPh>
    <phoneticPr fontId="4"/>
  </si>
  <si>
    <t>波多津</t>
    <rPh sb="0" eb="2">
      <t>ハタ</t>
    </rPh>
    <rPh sb="2" eb="3">
      <t>ツ</t>
    </rPh>
    <phoneticPr fontId="4"/>
  </si>
  <si>
    <t>南波多</t>
    <rPh sb="0" eb="1">
      <t>ミナミ</t>
    </rPh>
    <rPh sb="1" eb="3">
      <t>ハタ</t>
    </rPh>
    <phoneticPr fontId="4"/>
  </si>
  <si>
    <t>大川</t>
    <rPh sb="0" eb="2">
      <t>オオカワ</t>
    </rPh>
    <phoneticPr fontId="4"/>
  </si>
  <si>
    <t>松浦</t>
    <rPh sb="0" eb="2">
      <t>マツウラ</t>
    </rPh>
    <phoneticPr fontId="4"/>
  </si>
  <si>
    <t>二里</t>
    <rPh sb="0" eb="2">
      <t>ニリ</t>
    </rPh>
    <phoneticPr fontId="4"/>
  </si>
  <si>
    <t>東山代</t>
    <rPh sb="0" eb="1">
      <t>ヒガシ</t>
    </rPh>
    <rPh sb="1" eb="3">
      <t>ヤマシロ</t>
    </rPh>
    <phoneticPr fontId="4"/>
  </si>
  <si>
    <t>山代</t>
    <rPh sb="0" eb="2">
      <t>ヤマシロ</t>
    </rPh>
    <phoneticPr fontId="4"/>
  </si>
  <si>
    <t>伊万里</t>
    <rPh sb="0" eb="3">
      <t>イマリ</t>
    </rPh>
    <phoneticPr fontId="4"/>
  </si>
  <si>
    <t>牟田部地区</t>
    <rPh sb="0" eb="2">
      <t>ムタ</t>
    </rPh>
    <rPh sb="2" eb="3">
      <t>ブ</t>
    </rPh>
    <rPh sb="3" eb="5">
      <t>チク</t>
    </rPh>
    <phoneticPr fontId="4"/>
  </si>
  <si>
    <t>平山地区</t>
    <rPh sb="0" eb="2">
      <t>ヒラヤマ</t>
    </rPh>
    <rPh sb="2" eb="4">
      <t>チク</t>
    </rPh>
    <phoneticPr fontId="4"/>
  </si>
  <si>
    <t>佐里地区</t>
    <rPh sb="0" eb="1">
      <t>サ</t>
    </rPh>
    <rPh sb="1" eb="2">
      <t>リ</t>
    </rPh>
    <rPh sb="2" eb="4">
      <t>チク</t>
    </rPh>
    <phoneticPr fontId="4"/>
  </si>
  <si>
    <t>打上</t>
    <rPh sb="0" eb="2">
      <t>ウチアゲ</t>
    </rPh>
    <phoneticPr fontId="4"/>
  </si>
  <si>
    <t>三日月</t>
    <rPh sb="0" eb="3">
      <t>ミカヅキ</t>
    </rPh>
    <phoneticPr fontId="4"/>
  </si>
  <si>
    <t>諸富町</t>
    <rPh sb="0" eb="2">
      <t>モロトミ</t>
    </rPh>
    <rPh sb="2" eb="3">
      <t>チョウ</t>
    </rPh>
    <phoneticPr fontId="4"/>
  </si>
  <si>
    <t>桜岡支館</t>
    <rPh sb="0" eb="2">
      <t>サクラオカ</t>
    </rPh>
    <rPh sb="2" eb="3">
      <t>ササ</t>
    </rPh>
    <rPh sb="3" eb="4">
      <t>カン</t>
    </rPh>
    <phoneticPr fontId="4"/>
  </si>
  <si>
    <t>岩松支館</t>
    <rPh sb="0" eb="2">
      <t>イワマツ</t>
    </rPh>
    <rPh sb="2" eb="3">
      <t>シ</t>
    </rPh>
    <rPh sb="3" eb="4">
      <t>カン</t>
    </rPh>
    <phoneticPr fontId="4"/>
  </si>
  <si>
    <t>晴田支館</t>
    <rPh sb="0" eb="1">
      <t>ハレ</t>
    </rPh>
    <rPh sb="1" eb="2">
      <t>タ</t>
    </rPh>
    <rPh sb="2" eb="4">
      <t>シカン</t>
    </rPh>
    <phoneticPr fontId="4"/>
  </si>
  <si>
    <t>三里支館</t>
    <rPh sb="0" eb="1">
      <t>3</t>
    </rPh>
    <rPh sb="1" eb="2">
      <t>サト</t>
    </rPh>
    <rPh sb="2" eb="4">
      <t>シカン</t>
    </rPh>
    <phoneticPr fontId="4"/>
  </si>
  <si>
    <t>小　　城　　市</t>
    <rPh sb="0" eb="1">
      <t>ショウ</t>
    </rPh>
    <rPh sb="3" eb="4">
      <t>シロ</t>
    </rPh>
    <rPh sb="6" eb="7">
      <t>シ</t>
    </rPh>
    <phoneticPr fontId="4"/>
  </si>
  <si>
    <t>唐　　　津　　　市</t>
    <rPh sb="0" eb="1">
      <t>トウ</t>
    </rPh>
    <rPh sb="4" eb="5">
      <t>ツ</t>
    </rPh>
    <rPh sb="8" eb="9">
      <t>シ</t>
    </rPh>
    <phoneticPr fontId="4"/>
  </si>
  <si>
    <t>多　久　市</t>
    <rPh sb="0" eb="1">
      <t>タ</t>
    </rPh>
    <rPh sb="2" eb="3">
      <t>ヒサシ</t>
    </rPh>
    <rPh sb="4" eb="5">
      <t>シ</t>
    </rPh>
    <phoneticPr fontId="4"/>
  </si>
  <si>
    <t>伊　万　里　市</t>
    <rPh sb="0" eb="1">
      <t>イ</t>
    </rPh>
    <rPh sb="2" eb="3">
      <t>ヨロズ</t>
    </rPh>
    <rPh sb="4" eb="5">
      <t>サト</t>
    </rPh>
    <rPh sb="6" eb="7">
      <t>シ</t>
    </rPh>
    <phoneticPr fontId="4"/>
  </si>
  <si>
    <t>武　　雄　　市</t>
    <rPh sb="0" eb="1">
      <t>タケシ</t>
    </rPh>
    <rPh sb="3" eb="4">
      <t>オス</t>
    </rPh>
    <rPh sb="6" eb="7">
      <t>シ</t>
    </rPh>
    <phoneticPr fontId="4"/>
  </si>
  <si>
    <t>鹿　島　市</t>
    <rPh sb="0" eb="1">
      <t>シカ</t>
    </rPh>
    <rPh sb="2" eb="3">
      <t>シマ</t>
    </rPh>
    <rPh sb="4" eb="5">
      <t>シ</t>
    </rPh>
    <phoneticPr fontId="4"/>
  </si>
  <si>
    <t>○市町別設置状況</t>
    <rPh sb="1" eb="3">
      <t>シチョウ</t>
    </rPh>
    <rPh sb="3" eb="4">
      <t>ベツ</t>
    </rPh>
    <rPh sb="4" eb="6">
      <t>セッチ</t>
    </rPh>
    <rPh sb="6" eb="8">
      <t>ジョウキョウ</t>
    </rPh>
    <phoneticPr fontId="4"/>
  </si>
  <si>
    <t>○市町別設置及び構成状況</t>
    <rPh sb="1" eb="3">
      <t>シチョウ</t>
    </rPh>
    <rPh sb="3" eb="4">
      <t>ベツ</t>
    </rPh>
    <rPh sb="4" eb="6">
      <t>セッチ</t>
    </rPh>
    <rPh sb="6" eb="7">
      <t>オヨ</t>
    </rPh>
    <rPh sb="8" eb="10">
      <t>コウセイ</t>
    </rPh>
    <rPh sb="10" eb="12">
      <t>ジョウキョウ</t>
    </rPh>
    <phoneticPr fontId="4"/>
  </si>
  <si>
    <t>○市町別実人員</t>
    <rPh sb="1" eb="3">
      <t>シチョウ</t>
    </rPh>
    <rPh sb="3" eb="4">
      <t>ベツ</t>
    </rPh>
    <rPh sb="4" eb="5">
      <t>ジツ</t>
    </rPh>
    <rPh sb="5" eb="7">
      <t>ジンイン</t>
    </rPh>
    <phoneticPr fontId="4"/>
  </si>
  <si>
    <t>合  計</t>
    <rPh sb="0" eb="1">
      <t>ゴウ</t>
    </rPh>
    <rPh sb="3" eb="4">
      <t>ケイ</t>
    </rPh>
    <phoneticPr fontId="4"/>
  </si>
  <si>
    <t>小城</t>
    <rPh sb="0" eb="2">
      <t>オギ</t>
    </rPh>
    <phoneticPr fontId="4"/>
  </si>
  <si>
    <t>※「-」は公民館運営審議会未設置。</t>
    <rPh sb="5" eb="8">
      <t>コウミンカン</t>
    </rPh>
    <rPh sb="8" eb="10">
      <t>ウンエイ</t>
    </rPh>
    <rPh sb="10" eb="13">
      <t>シンギカイ</t>
    </rPh>
    <rPh sb="13" eb="16">
      <t>ミセッチ</t>
    </rPh>
    <phoneticPr fontId="4"/>
  </si>
  <si>
    <t>市町名</t>
    <rPh sb="0" eb="2">
      <t>シチョウ</t>
    </rPh>
    <rPh sb="2" eb="3">
      <t>メイ</t>
    </rPh>
    <phoneticPr fontId="4"/>
  </si>
  <si>
    <t>専　　　任</t>
    <rPh sb="0" eb="1">
      <t>アツム</t>
    </rPh>
    <rPh sb="4" eb="5">
      <t>ニン</t>
    </rPh>
    <phoneticPr fontId="4"/>
  </si>
  <si>
    <t>兼　　　任</t>
    <rPh sb="0" eb="1">
      <t>ケン</t>
    </rPh>
    <rPh sb="4" eb="5">
      <t>ニン</t>
    </rPh>
    <phoneticPr fontId="4"/>
  </si>
  <si>
    <t>非　常　勤</t>
    <rPh sb="0" eb="1">
      <t>ヒ</t>
    </rPh>
    <rPh sb="2" eb="3">
      <t>ツネ</t>
    </rPh>
    <rPh sb="4" eb="5">
      <t>ツトム</t>
    </rPh>
    <phoneticPr fontId="4"/>
  </si>
  <si>
    <t>-</t>
    <phoneticPr fontId="4"/>
  </si>
  <si>
    <t>基山町</t>
    <rPh sb="0" eb="2">
      <t>キヤマ</t>
    </rPh>
    <rPh sb="2" eb="3">
      <t>チョウ</t>
    </rPh>
    <phoneticPr fontId="4"/>
  </si>
  <si>
    <t>佐　　　賀　　　市</t>
  </si>
  <si>
    <t>名称</t>
    <rPh sb="0" eb="2">
      <t>メイショウ</t>
    </rPh>
    <phoneticPr fontId="4"/>
  </si>
  <si>
    <t>設置委員数</t>
  </si>
  <si>
    <t>所管する部課名</t>
  </si>
  <si>
    <t>玄海町</t>
  </si>
  <si>
    <t>有田町東</t>
    <rPh sb="0" eb="3">
      <t>アリタチョウ</t>
    </rPh>
    <rPh sb="3" eb="4">
      <t>ヒガシ</t>
    </rPh>
    <phoneticPr fontId="4"/>
  </si>
  <si>
    <t>有田町西</t>
    <rPh sb="0" eb="3">
      <t>アリタチョウ</t>
    </rPh>
    <rPh sb="3" eb="4">
      <t>ニシ</t>
    </rPh>
    <phoneticPr fontId="4"/>
  </si>
  <si>
    <t>市町名</t>
    <rPh sb="0" eb="1">
      <t>シ</t>
    </rPh>
    <rPh sb="1" eb="2">
      <t>チョウ</t>
    </rPh>
    <rPh sb="2" eb="3">
      <t>メイ</t>
    </rPh>
    <phoneticPr fontId="4"/>
  </si>
  <si>
    <t>白石町</t>
  </si>
  <si>
    <t>値賀分館</t>
    <rPh sb="0" eb="1">
      <t>チ</t>
    </rPh>
    <rPh sb="1" eb="2">
      <t>ガ</t>
    </rPh>
    <rPh sb="2" eb="4">
      <t>ブンカン</t>
    </rPh>
    <phoneticPr fontId="4"/>
  </si>
  <si>
    <t>(4)　公民館職員</t>
    <rPh sb="4" eb="6">
      <t>コウミン</t>
    </rPh>
    <rPh sb="6" eb="7">
      <t>カン</t>
    </rPh>
    <rPh sb="7" eb="9">
      <t>ショクイン</t>
    </rPh>
    <phoneticPr fontId="4"/>
  </si>
  <si>
    <t>青少年教育の特定事項委嘱委員数</t>
    <rPh sb="0" eb="3">
      <t>セイショウネン</t>
    </rPh>
    <rPh sb="3" eb="5">
      <t>キョウイク</t>
    </rPh>
    <rPh sb="6" eb="8">
      <t>トクテイ</t>
    </rPh>
    <rPh sb="8" eb="10">
      <t>ジコウ</t>
    </rPh>
    <rPh sb="10" eb="12">
      <t>イショク</t>
    </rPh>
    <rPh sb="12" eb="15">
      <t>イインスウ</t>
    </rPh>
    <phoneticPr fontId="4"/>
  </si>
  <si>
    <t>青少年教育の特定事項委嘱委員数</t>
    <phoneticPr fontId="4"/>
  </si>
  <si>
    <t>公募委員(内数）</t>
    <rPh sb="0" eb="2">
      <t>コウボ</t>
    </rPh>
    <rPh sb="2" eb="4">
      <t>イイン</t>
    </rPh>
    <rPh sb="5" eb="6">
      <t>ウチ</t>
    </rPh>
    <rPh sb="6" eb="7">
      <t>スウ</t>
    </rPh>
    <phoneticPr fontId="4"/>
  </si>
  <si>
    <t>公募委員（内数）</t>
    <rPh sb="0" eb="2">
      <t>コウボ</t>
    </rPh>
    <rPh sb="2" eb="4">
      <t>イイン</t>
    </rPh>
    <rPh sb="5" eb="6">
      <t>ウチ</t>
    </rPh>
    <rPh sb="6" eb="7">
      <t>スウ</t>
    </rPh>
    <phoneticPr fontId="4"/>
  </si>
  <si>
    <t>専任</t>
    <rPh sb="0" eb="2">
      <t>センニン</t>
    </rPh>
    <phoneticPr fontId="4"/>
  </si>
  <si>
    <t>兼任</t>
    <rPh sb="0" eb="2">
      <t>ケンニン</t>
    </rPh>
    <phoneticPr fontId="4"/>
  </si>
  <si>
    <t>発令者</t>
    <rPh sb="0" eb="2">
      <t>ハツレイ</t>
    </rPh>
    <rPh sb="2" eb="3">
      <t>シャ</t>
    </rPh>
    <phoneticPr fontId="4"/>
  </si>
  <si>
    <t>-</t>
  </si>
  <si>
    <t>(3)　社会教育主事</t>
    <rPh sb="4" eb="6">
      <t>シャカイ</t>
    </rPh>
    <rPh sb="6" eb="8">
      <t>キョウイク</t>
    </rPh>
    <rPh sb="8" eb="10">
      <t>シュジ</t>
    </rPh>
    <phoneticPr fontId="4"/>
  </si>
  <si>
    <t>生涯学習推進協議会</t>
    <rPh sb="0" eb="2">
      <t>ショウガイ</t>
    </rPh>
    <rPh sb="2" eb="4">
      <t>ガクシュウ</t>
    </rPh>
    <rPh sb="4" eb="6">
      <t>スイシン</t>
    </rPh>
    <rPh sb="6" eb="9">
      <t>キョウギカイ</t>
    </rPh>
    <phoneticPr fontId="4"/>
  </si>
  <si>
    <t>休止中</t>
    <rPh sb="0" eb="3">
      <t>キュウシチュウ</t>
    </rPh>
    <phoneticPr fontId="4"/>
  </si>
  <si>
    <t>(5)　公民館運営審議会</t>
    <rPh sb="4" eb="6">
      <t>コウミン</t>
    </rPh>
    <rPh sb="6" eb="7">
      <t>カン</t>
    </rPh>
    <rPh sb="7" eb="9">
      <t>ウンエイ</t>
    </rPh>
    <rPh sb="9" eb="12">
      <t>シンギカイ</t>
    </rPh>
    <phoneticPr fontId="4"/>
  </si>
  <si>
    <t>吉野ヶ里町</t>
  </si>
  <si>
    <t>生涯学習推進審議会</t>
    <rPh sb="4" eb="6">
      <t>スイシン</t>
    </rPh>
    <phoneticPr fontId="4"/>
  </si>
  <si>
    <t>多久市</t>
  </si>
  <si>
    <t>☆ 生涯学習推進審議会へ移管(上峰町)</t>
    <rPh sb="2" eb="4">
      <t>ショウガイ</t>
    </rPh>
    <rPh sb="4" eb="6">
      <t>ガクシュウ</t>
    </rPh>
    <rPh sb="6" eb="8">
      <t>スイシン</t>
    </rPh>
    <rPh sb="8" eb="11">
      <t>シンギカイ</t>
    </rPh>
    <rPh sb="12" eb="14">
      <t>イカン</t>
    </rPh>
    <rPh sb="15" eb="18">
      <t>カミミネチョウ</t>
    </rPh>
    <phoneticPr fontId="4"/>
  </si>
  <si>
    <t>鳥　栖　市</t>
    <rPh sb="0" eb="1">
      <t>トリ</t>
    </rPh>
    <rPh sb="2" eb="3">
      <t>ス</t>
    </rPh>
    <rPh sb="4" eb="5">
      <t>シ</t>
    </rPh>
    <phoneticPr fontId="4"/>
  </si>
  <si>
    <t>嬉野市</t>
    <rPh sb="0" eb="1">
      <t>ウレシ</t>
    </rPh>
    <rPh sb="1" eb="2">
      <t>ノ</t>
    </rPh>
    <rPh sb="2" eb="3">
      <t>シ</t>
    </rPh>
    <phoneticPr fontId="4"/>
  </si>
  <si>
    <t xml:space="preserve"> </t>
    <phoneticPr fontId="4"/>
  </si>
  <si>
    <t>☆　　‐</t>
    <phoneticPr fontId="4"/>
  </si>
  <si>
    <t>＊ H25.4.1　まちづくり推進センター運営委員会に移管（鳥栖市）</t>
    <rPh sb="15" eb="17">
      <t>スイシン</t>
    </rPh>
    <rPh sb="21" eb="23">
      <t>ウンエイ</t>
    </rPh>
    <rPh sb="23" eb="25">
      <t>イイン</t>
    </rPh>
    <rPh sb="25" eb="26">
      <t>カイ</t>
    </rPh>
    <rPh sb="27" eb="29">
      <t>イカン</t>
    </rPh>
    <rPh sb="30" eb="33">
      <t>トスシ</t>
    </rPh>
    <phoneticPr fontId="4"/>
  </si>
  <si>
    <t>合計（発令者・有資格者）</t>
    <rPh sb="0" eb="1">
      <t>ア</t>
    </rPh>
    <rPh sb="1" eb="2">
      <t>ケイ</t>
    </rPh>
    <phoneticPr fontId="4"/>
  </si>
  <si>
    <t>合計（発令者・有資格者）</t>
    <rPh sb="0" eb="1">
      <t>ア</t>
    </rPh>
    <rPh sb="1" eb="2">
      <t>ケイ</t>
    </rPh>
    <rPh sb="3" eb="6">
      <t>ハツレイシャ</t>
    </rPh>
    <rPh sb="7" eb="8">
      <t>ユウ</t>
    </rPh>
    <rPh sb="8" eb="10">
      <t>シカク</t>
    </rPh>
    <rPh sb="10" eb="11">
      <t>シャ</t>
    </rPh>
    <phoneticPr fontId="4"/>
  </si>
  <si>
    <t>佐賀県</t>
    <rPh sb="0" eb="3">
      <t>サガケン</t>
    </rPh>
    <phoneticPr fontId="4"/>
  </si>
  <si>
    <t>　</t>
    <phoneticPr fontId="4"/>
  </si>
  <si>
    <t>嬉野市</t>
    <rPh sb="0" eb="2">
      <t>ウレシノ</t>
    </rPh>
    <rPh sb="2" eb="3">
      <t>シ</t>
    </rPh>
    <phoneticPr fontId="4"/>
  </si>
  <si>
    <t>吉野ヶ里町</t>
    <phoneticPr fontId="4"/>
  </si>
  <si>
    <t>神埼市</t>
    <rPh sb="0" eb="2">
      <t>カンザキ</t>
    </rPh>
    <rPh sb="2" eb="3">
      <t>シ</t>
    </rPh>
    <phoneticPr fontId="4"/>
  </si>
  <si>
    <t>Ⅱ　市町の生涯学習・社会教育の現況</t>
    <rPh sb="2" eb="4">
      <t>シマチ</t>
    </rPh>
    <rPh sb="5" eb="7">
      <t>ショウガイ</t>
    </rPh>
    <rPh sb="7" eb="9">
      <t>ガクシュウ</t>
    </rPh>
    <rPh sb="10" eb="12">
      <t>シャカイ</t>
    </rPh>
    <rPh sb="12" eb="14">
      <t>キョウイク</t>
    </rPh>
    <rPh sb="15" eb="17">
      <t>ゲンキョウ</t>
    </rPh>
    <phoneticPr fontId="4"/>
  </si>
  <si>
    <t>　　-</t>
  </si>
  <si>
    <t>-</t>
    <phoneticPr fontId="4"/>
  </si>
  <si>
    <t>生涯学習課</t>
    <phoneticPr fontId="4"/>
  </si>
  <si>
    <t>-</t>
    <phoneticPr fontId="4"/>
  </si>
  <si>
    <t>任期（年）</t>
    <phoneticPr fontId="4"/>
  </si>
  <si>
    <t>社会教育委員との兼任</t>
    <phoneticPr fontId="4"/>
  </si>
  <si>
    <t>生涯学習審議会委員専任</t>
    <phoneticPr fontId="4"/>
  </si>
  <si>
    <t>(2)　生涯学習審議会</t>
    <rPh sb="4" eb="6">
      <t>ショウガイ</t>
    </rPh>
    <rPh sb="6" eb="8">
      <t>ガクシュウ</t>
    </rPh>
    <rPh sb="8" eb="11">
      <t>シンギカイ</t>
    </rPh>
    <phoneticPr fontId="4"/>
  </si>
  <si>
    <t>合　　　　　　　　計</t>
    <rPh sb="0" eb="1">
      <t>ゴウ</t>
    </rPh>
    <rPh sb="9" eb="10">
      <t>ケイ</t>
    </rPh>
    <phoneticPr fontId="4"/>
  </si>
  <si>
    <t>社会体育などの整備および振興</t>
    <rPh sb="0" eb="2">
      <t>シャカイ</t>
    </rPh>
    <rPh sb="2" eb="4">
      <t>タイイク</t>
    </rPh>
    <rPh sb="7" eb="9">
      <t>セイビ</t>
    </rPh>
    <rPh sb="12" eb="14">
      <t>シンコウ</t>
    </rPh>
    <phoneticPr fontId="4"/>
  </si>
  <si>
    <t>文化財・郷土芸能保護整備および振興</t>
    <rPh sb="0" eb="3">
      <t>ブンカザイ</t>
    </rPh>
    <rPh sb="4" eb="6">
      <t>キョウド</t>
    </rPh>
    <rPh sb="6" eb="8">
      <t>ゲイノウ</t>
    </rPh>
    <rPh sb="8" eb="10">
      <t>ホゴ</t>
    </rPh>
    <rPh sb="10" eb="12">
      <t>セイビ</t>
    </rPh>
    <rPh sb="15" eb="17">
      <t>シンコウ</t>
    </rPh>
    <phoneticPr fontId="4"/>
  </si>
  <si>
    <t>地域づくり活動奨励および振興</t>
    <rPh sb="0" eb="2">
      <t>チイキ</t>
    </rPh>
    <rPh sb="5" eb="7">
      <t>カツドウ</t>
    </rPh>
    <rPh sb="7" eb="9">
      <t>ショウレイ</t>
    </rPh>
    <rPh sb="12" eb="14">
      <t>シンコウ</t>
    </rPh>
    <phoneticPr fontId="4"/>
  </si>
  <si>
    <t>委員からの議題
提出件数</t>
    <phoneticPr fontId="4"/>
  </si>
  <si>
    <t>教育委員会からの
議題提出件数</t>
    <rPh sb="0" eb="2">
      <t>キョウイク</t>
    </rPh>
    <rPh sb="2" eb="4">
      <t>イイン</t>
    </rPh>
    <rPh sb="4" eb="5">
      <t>カイ</t>
    </rPh>
    <rPh sb="9" eb="11">
      <t>ギダイ</t>
    </rPh>
    <rPh sb="11" eb="13">
      <t>テイシュツ</t>
    </rPh>
    <rPh sb="13" eb="15">
      <t>ケンスウ</t>
    </rPh>
    <phoneticPr fontId="4"/>
  </si>
  <si>
    <t>○議題提出内容</t>
    <rPh sb="1" eb="3">
      <t>ギダイ</t>
    </rPh>
    <rPh sb="3" eb="5">
      <t>テイシュツ</t>
    </rPh>
    <rPh sb="5" eb="7">
      <t>ナイヨウ</t>
    </rPh>
    <phoneticPr fontId="4"/>
  </si>
  <si>
    <t>社会教育法第  条</t>
    <rPh sb="0" eb="2">
      <t>シャカイ</t>
    </rPh>
    <rPh sb="2" eb="5">
      <t>キョウイクホウ</t>
    </rPh>
    <rPh sb="5" eb="6">
      <t>ダイ</t>
    </rPh>
    <rPh sb="8" eb="9">
      <t>ジョウ</t>
    </rPh>
    <phoneticPr fontId="4"/>
  </si>
  <si>
    <t>討論会・講習会・講演会等に関すること</t>
    <rPh sb="0" eb="2">
      <t>トウロン</t>
    </rPh>
    <rPh sb="2" eb="3">
      <t>カイ</t>
    </rPh>
    <rPh sb="4" eb="7">
      <t>コウシュウカイ</t>
    </rPh>
    <rPh sb="8" eb="11">
      <t>コウエンカイ</t>
    </rPh>
    <rPh sb="11" eb="12">
      <t>トウ</t>
    </rPh>
    <rPh sb="13" eb="14">
      <t>カン</t>
    </rPh>
    <phoneticPr fontId="4"/>
  </si>
  <si>
    <t>図書・記録・模型・資料等の
利用に関すること</t>
    <rPh sb="0" eb="2">
      <t>トショ</t>
    </rPh>
    <rPh sb="3" eb="5">
      <t>キロク</t>
    </rPh>
    <rPh sb="6" eb="8">
      <t>モケイ</t>
    </rPh>
    <rPh sb="9" eb="11">
      <t>シリョウ</t>
    </rPh>
    <rPh sb="11" eb="12">
      <t>トウ</t>
    </rPh>
    <rPh sb="14" eb="16">
      <t>リヨウ</t>
    </rPh>
    <rPh sb="17" eb="18">
      <t>カン</t>
    </rPh>
    <phoneticPr fontId="4"/>
  </si>
  <si>
    <t>体育・レクリエーション等に関する
集会開催に関すること</t>
    <rPh sb="0" eb="2">
      <t>タイイク</t>
    </rPh>
    <rPh sb="11" eb="12">
      <t>トウ</t>
    </rPh>
    <rPh sb="13" eb="14">
      <t>カン</t>
    </rPh>
    <rPh sb="17" eb="19">
      <t>シュウカイ</t>
    </rPh>
    <rPh sb="19" eb="21">
      <t>カイサイ</t>
    </rPh>
    <rPh sb="22" eb="23">
      <t>カン</t>
    </rPh>
    <phoneticPr fontId="4"/>
  </si>
  <si>
    <t>その他の運営・活動について</t>
    <rPh sb="2" eb="3">
      <t>タ</t>
    </rPh>
    <rPh sb="4" eb="6">
      <t>ウンエイ</t>
    </rPh>
    <rPh sb="7" eb="9">
      <t>カツドウ</t>
    </rPh>
    <phoneticPr fontId="4"/>
  </si>
  <si>
    <t>分館活動の推進に関すること</t>
    <rPh sb="0" eb="2">
      <t>ブンカン</t>
    </rPh>
    <rPh sb="2" eb="4">
      <t>カツドウ</t>
    </rPh>
    <rPh sb="5" eb="7">
      <t>スイシン</t>
    </rPh>
    <rPh sb="8" eb="9">
      <t>カン</t>
    </rPh>
    <phoneticPr fontId="4"/>
  </si>
  <si>
    <t>そ　　の　　他</t>
    <rPh sb="6" eb="7">
      <t>タ</t>
    </rPh>
    <phoneticPr fontId="4"/>
  </si>
  <si>
    <t>合　　　　　　計</t>
    <rPh sb="0" eb="1">
      <t>ゴウ</t>
    </rPh>
    <rPh sb="7" eb="8">
      <t>ケイ</t>
    </rPh>
    <phoneticPr fontId="4"/>
  </si>
  <si>
    <t>平成二七年度
年間会議回数　</t>
    <rPh sb="2" eb="3">
      <t>フタ</t>
    </rPh>
    <rPh sb="3" eb="4">
      <t>７</t>
    </rPh>
    <rPh sb="4" eb="6">
      <t>ネンド</t>
    </rPh>
    <phoneticPr fontId="4"/>
  </si>
  <si>
    <t>春日</t>
    <rPh sb="0" eb="2">
      <t>ハルヒ</t>
    </rPh>
    <phoneticPr fontId="4"/>
  </si>
  <si>
    <t>春日北</t>
    <rPh sb="0" eb="2">
      <t>ハルヒ</t>
    </rPh>
    <rPh sb="2" eb="3">
      <t>キタ</t>
    </rPh>
    <phoneticPr fontId="4"/>
  </si>
  <si>
    <t>川上</t>
    <rPh sb="0" eb="2">
      <t>カワカミ</t>
    </rPh>
    <phoneticPr fontId="4"/>
  </si>
  <si>
    <t>富士</t>
    <rPh sb="0" eb="2">
      <t>フジ</t>
    </rPh>
    <phoneticPr fontId="4"/>
  </si>
  <si>
    <t>川副</t>
    <rPh sb="0" eb="2">
      <t>カワソエ</t>
    </rPh>
    <phoneticPr fontId="4"/>
  </si>
  <si>
    <t>西川副</t>
    <rPh sb="0" eb="1">
      <t>ニシ</t>
    </rPh>
    <rPh sb="1" eb="3">
      <t>カワソエ</t>
    </rPh>
    <phoneticPr fontId="4"/>
  </si>
  <si>
    <t>中川副</t>
    <rPh sb="0" eb="1">
      <t>ナカ</t>
    </rPh>
    <rPh sb="1" eb="3">
      <t>カワソエ</t>
    </rPh>
    <phoneticPr fontId="4"/>
  </si>
  <si>
    <t>大詫間</t>
    <rPh sb="0" eb="1">
      <t>オオ</t>
    </rPh>
    <rPh sb="1" eb="3">
      <t>タクマ</t>
    </rPh>
    <phoneticPr fontId="4"/>
  </si>
  <si>
    <t>東与賀</t>
    <rPh sb="0" eb="3">
      <t>ヒガシヨカ</t>
    </rPh>
    <phoneticPr fontId="4"/>
  </si>
  <si>
    <t>久保田</t>
    <rPh sb="0" eb="3">
      <t>クボタ</t>
    </rPh>
    <phoneticPr fontId="4"/>
  </si>
  <si>
    <t>唐 津 市</t>
    <rPh sb="0" eb="1">
      <t>トウ</t>
    </rPh>
    <rPh sb="2" eb="3">
      <t>ツ</t>
    </rPh>
    <rPh sb="4" eb="5">
      <t>シ</t>
    </rPh>
    <phoneticPr fontId="4"/>
  </si>
  <si>
    <t>　　(１)社会教育委員</t>
    <rPh sb="5" eb="7">
      <t>シャカイ</t>
    </rPh>
    <rPh sb="7" eb="9">
      <t>キョウイク</t>
    </rPh>
    <rPh sb="9" eb="11">
      <t>イイン</t>
    </rPh>
    <phoneticPr fontId="4"/>
  </si>
  <si>
    <r>
      <t>　１　平成</t>
    </r>
    <r>
      <rPr>
        <b/>
        <sz val="16"/>
        <rFont val="ＭＳ Ｐゴシック"/>
        <family val="3"/>
        <charset val="128"/>
      </rPr>
      <t>28年度生涯学習・社会教育指導体制</t>
    </r>
    <rPh sb="3" eb="5">
      <t>ヘイセイ</t>
    </rPh>
    <rPh sb="7" eb="9">
      <t>ネンド</t>
    </rPh>
    <rPh sb="9" eb="11">
      <t>ショウガイ</t>
    </rPh>
    <rPh sb="11" eb="13">
      <t>ガクシュウ</t>
    </rPh>
    <rPh sb="14" eb="16">
      <t>シャカイ</t>
    </rPh>
    <rPh sb="16" eb="18">
      <t>キョウイク</t>
    </rPh>
    <rPh sb="18" eb="20">
      <t>シドウ</t>
    </rPh>
    <rPh sb="20" eb="22">
      <t>タイセイ</t>
    </rPh>
    <phoneticPr fontId="4"/>
  </si>
  <si>
    <t>(平成28年5月1日現在)</t>
    <rPh sb="1" eb="3">
      <t>ヘイセイ</t>
    </rPh>
    <rPh sb="5" eb="6">
      <t>ネン</t>
    </rPh>
    <rPh sb="7" eb="8">
      <t>ガツ</t>
    </rPh>
    <rPh sb="9" eb="10">
      <t>ニチ</t>
    </rPh>
    <rPh sb="10" eb="12">
      <t>ゲンザイ</t>
    </rPh>
    <phoneticPr fontId="4"/>
  </si>
  <si>
    <t>(平成28年5月1日現在)</t>
    <phoneticPr fontId="4"/>
  </si>
  <si>
    <t>(平成28年5月1日現在)</t>
    <rPh sb="1" eb="3">
      <t>ヘイセイ</t>
    </rPh>
    <rPh sb="5" eb="6">
      <t>ネン</t>
    </rPh>
    <rPh sb="7" eb="8">
      <t>ガツ</t>
    </rPh>
    <rPh sb="9" eb="12">
      <t>ニチゲンザイ</t>
    </rPh>
    <phoneticPr fontId="4"/>
  </si>
  <si>
    <t>平成二七年度
年間会議回数　</t>
    <rPh sb="2" eb="4">
      <t>２７</t>
    </rPh>
    <rPh sb="4" eb="6">
      <t>ネンド</t>
    </rPh>
    <phoneticPr fontId="4"/>
  </si>
  <si>
    <t>○平成27年度活動実績及び内容</t>
    <rPh sb="1" eb="3">
      <t>ヘイセイ</t>
    </rPh>
    <rPh sb="5" eb="7">
      <t>ネンド</t>
    </rPh>
    <rPh sb="7" eb="9">
      <t>カツドウ</t>
    </rPh>
    <rPh sb="9" eb="11">
      <t>ジッセキ</t>
    </rPh>
    <rPh sb="11" eb="12">
      <t>オヨ</t>
    </rPh>
    <rPh sb="13" eb="15">
      <t>ナイヨウ</t>
    </rPh>
    <phoneticPr fontId="4"/>
  </si>
  <si>
    <t>○平成２７年度議題</t>
    <rPh sb="1" eb="3">
      <t>ヘイセイ</t>
    </rPh>
    <rPh sb="5" eb="7">
      <t>ネンド</t>
    </rPh>
    <rPh sb="7" eb="9">
      <t>ギダイ</t>
    </rPh>
    <phoneticPr fontId="4"/>
  </si>
  <si>
    <t>２　生涯学習・社会教育活動</t>
    <rPh sb="2" eb="4">
      <t>ショウガイ</t>
    </rPh>
    <rPh sb="4" eb="6">
      <t>ガクシュウ</t>
    </rPh>
    <rPh sb="7" eb="9">
      <t>シャカイ</t>
    </rPh>
    <rPh sb="9" eb="11">
      <t>キョウイク</t>
    </rPh>
    <rPh sb="11" eb="13">
      <t>カツドウ</t>
    </rPh>
    <phoneticPr fontId="4"/>
  </si>
  <si>
    <t>(1)平成27年度生涯学習・社会教育学級講座実施状況</t>
    <rPh sb="3" eb="5">
      <t>ヘイセイ</t>
    </rPh>
    <rPh sb="7" eb="9">
      <t>ネンド</t>
    </rPh>
    <rPh sb="9" eb="11">
      <t>ショウガイ</t>
    </rPh>
    <rPh sb="11" eb="13">
      <t>ガクシュウ</t>
    </rPh>
    <rPh sb="14" eb="16">
      <t>シャカイ</t>
    </rPh>
    <rPh sb="16" eb="18">
      <t>キョウイク</t>
    </rPh>
    <rPh sb="18" eb="20">
      <t>ガッキュウ</t>
    </rPh>
    <rPh sb="20" eb="22">
      <t>コウザ</t>
    </rPh>
    <rPh sb="22" eb="24">
      <t>ジッシ</t>
    </rPh>
    <rPh sb="24" eb="26">
      <t>ジョウキョウ</t>
    </rPh>
    <phoneticPr fontId="4"/>
  </si>
  <si>
    <t>市町村名</t>
    <rPh sb="0" eb="3">
      <t>シチョウソン</t>
    </rPh>
    <rPh sb="3" eb="4">
      <t>メイ</t>
    </rPh>
    <phoneticPr fontId="4"/>
  </si>
  <si>
    <t>青　少　年　を　対　象　と　す　る　も　の</t>
    <rPh sb="0" eb="1">
      <t>アオ</t>
    </rPh>
    <rPh sb="2" eb="3">
      <t>ショウ</t>
    </rPh>
    <rPh sb="4" eb="5">
      <t>トシ</t>
    </rPh>
    <rPh sb="8" eb="9">
      <t>タイ</t>
    </rPh>
    <rPh sb="10" eb="11">
      <t>ゾウ</t>
    </rPh>
    <phoneticPr fontId="4"/>
  </si>
  <si>
    <t>少　年　を　対　象　と　す　る　も　の</t>
    <rPh sb="0" eb="1">
      <t>ショウ</t>
    </rPh>
    <rPh sb="2" eb="3">
      <t>トシ</t>
    </rPh>
    <rPh sb="6" eb="7">
      <t>タイ</t>
    </rPh>
    <rPh sb="8" eb="9">
      <t>ゾウ</t>
    </rPh>
    <phoneticPr fontId="4"/>
  </si>
  <si>
    <t>受講者および学級生徒数</t>
    <rPh sb="0" eb="3">
      <t>ジュコウシャ</t>
    </rPh>
    <rPh sb="6" eb="8">
      <t>ガッキュウ</t>
    </rPh>
    <rPh sb="8" eb="11">
      <t>セイトスウ</t>
    </rPh>
    <phoneticPr fontId="4"/>
  </si>
  <si>
    <t>学級講座別</t>
    <rPh sb="0" eb="2">
      <t>ガッキュウ</t>
    </rPh>
    <rPh sb="2" eb="4">
      <t>コウザ</t>
    </rPh>
    <rPh sb="4" eb="5">
      <t>ベツ</t>
    </rPh>
    <phoneticPr fontId="4"/>
  </si>
  <si>
    <t>学習時間別</t>
    <rPh sb="0" eb="2">
      <t>ガクシュウ</t>
    </rPh>
    <rPh sb="2" eb="4">
      <t>ジカン</t>
    </rPh>
    <rPh sb="4" eb="5">
      <t>ベツ</t>
    </rPh>
    <phoneticPr fontId="4"/>
  </si>
  <si>
    <t>開設場所別</t>
    <rPh sb="0" eb="2">
      <t>カイセツ</t>
    </rPh>
    <rPh sb="2" eb="4">
      <t>バショ</t>
    </rPh>
    <rPh sb="4" eb="5">
      <t>ベツ</t>
    </rPh>
    <phoneticPr fontId="4"/>
  </si>
  <si>
    <t>学習内容別</t>
    <rPh sb="0" eb="2">
      <t>ガクシュウ</t>
    </rPh>
    <rPh sb="2" eb="4">
      <t>ナイヨウ</t>
    </rPh>
    <rPh sb="4" eb="5">
      <t>ベツ</t>
    </rPh>
    <phoneticPr fontId="4"/>
  </si>
  <si>
    <t>男</t>
    <rPh sb="0" eb="1">
      <t>オトコ</t>
    </rPh>
    <phoneticPr fontId="4"/>
  </si>
  <si>
    <t>女</t>
    <rPh sb="0" eb="1">
      <t>オンナ</t>
    </rPh>
    <phoneticPr fontId="4"/>
  </si>
  <si>
    <t>計</t>
    <rPh sb="0" eb="1">
      <t>ケイ</t>
    </rPh>
    <phoneticPr fontId="4"/>
  </si>
  <si>
    <t>公</t>
    <rPh sb="0" eb="1">
      <t>コウ</t>
    </rPh>
    <phoneticPr fontId="4"/>
  </si>
  <si>
    <t>教他</t>
    <rPh sb="0" eb="1">
      <t>キョウ</t>
    </rPh>
    <rPh sb="1" eb="2">
      <t>タ</t>
    </rPh>
    <phoneticPr fontId="4"/>
  </si>
  <si>
    <t>小</t>
    <rPh sb="0" eb="1">
      <t>ショウ</t>
    </rPh>
    <phoneticPr fontId="4"/>
  </si>
  <si>
    <t>そ</t>
    <phoneticPr fontId="4"/>
  </si>
  <si>
    <t>情教</t>
    <rPh sb="0" eb="1">
      <t>ジョウ</t>
    </rPh>
    <phoneticPr fontId="4"/>
  </si>
  <si>
    <t>体育
レクリエーション</t>
    <phoneticPr fontId="4"/>
  </si>
  <si>
    <t>家家</t>
    <rPh sb="0" eb="1">
      <t>イエ</t>
    </rPh>
    <rPh sb="1" eb="2">
      <t>イエ</t>
    </rPh>
    <phoneticPr fontId="4"/>
  </si>
  <si>
    <t>知職</t>
    <rPh sb="0" eb="1">
      <t>チ</t>
    </rPh>
    <phoneticPr fontId="4"/>
  </si>
  <si>
    <t>市社</t>
    <rPh sb="0" eb="1">
      <t>シ</t>
    </rPh>
    <rPh sb="1" eb="2">
      <t>シャ</t>
    </rPh>
    <phoneticPr fontId="4"/>
  </si>
  <si>
    <t>同人</t>
    <rPh sb="0" eb="1">
      <t>ドウ</t>
    </rPh>
    <rPh sb="1" eb="2">
      <t>ジン</t>
    </rPh>
    <phoneticPr fontId="4"/>
  </si>
  <si>
    <t>時</t>
    <rPh sb="0" eb="1">
      <t>ジ</t>
    </rPh>
    <phoneticPr fontId="4"/>
  </si>
  <si>
    <t>～</t>
    <phoneticPr fontId="4"/>
  </si>
  <si>
    <t>民</t>
    <rPh sb="0" eb="1">
      <t>ミン</t>
    </rPh>
    <phoneticPr fontId="4"/>
  </si>
  <si>
    <t>育の</t>
    <rPh sb="0" eb="1">
      <t>イク</t>
    </rPh>
    <phoneticPr fontId="4"/>
  </si>
  <si>
    <t>中</t>
    <rPh sb="0" eb="1">
      <t>チュウ</t>
    </rPh>
    <phoneticPr fontId="4"/>
  </si>
  <si>
    <t>の</t>
    <phoneticPr fontId="4"/>
  </si>
  <si>
    <t>操育</t>
    <rPh sb="0" eb="1">
      <t>ソウ</t>
    </rPh>
    <phoneticPr fontId="4"/>
  </si>
  <si>
    <t>庭庭</t>
    <rPh sb="0" eb="1">
      <t>ニワ</t>
    </rPh>
    <rPh sb="1" eb="2">
      <t>ニワ</t>
    </rPh>
    <phoneticPr fontId="4"/>
  </si>
  <si>
    <t>識業</t>
    <rPh sb="0" eb="1">
      <t>シキ</t>
    </rPh>
    <rPh sb="1" eb="2">
      <t>ギョウ</t>
    </rPh>
    <phoneticPr fontId="4"/>
  </si>
  <si>
    <t>民会</t>
    <rPh sb="0" eb="1">
      <t>ミン</t>
    </rPh>
    <rPh sb="1" eb="2">
      <t>カイ</t>
    </rPh>
    <phoneticPr fontId="4"/>
  </si>
  <si>
    <t>和　</t>
    <rPh sb="0" eb="1">
      <t>ワ</t>
    </rPh>
    <phoneticPr fontId="4"/>
  </si>
  <si>
    <t>間</t>
    <rPh sb="0" eb="1">
      <t>カン</t>
    </rPh>
    <phoneticPr fontId="4"/>
  </si>
  <si>
    <t>館</t>
    <rPh sb="0" eb="1">
      <t>カン</t>
    </rPh>
    <phoneticPr fontId="4"/>
  </si>
  <si>
    <t>施社</t>
    <rPh sb="0" eb="1">
      <t>シ</t>
    </rPh>
    <rPh sb="1" eb="2">
      <t>シャ</t>
    </rPh>
    <phoneticPr fontId="4"/>
  </si>
  <si>
    <t>高</t>
    <rPh sb="0" eb="1">
      <t>コウ</t>
    </rPh>
    <phoneticPr fontId="4"/>
  </si>
  <si>
    <t>他</t>
    <rPh sb="0" eb="1">
      <t>ホカ</t>
    </rPh>
    <phoneticPr fontId="4"/>
  </si>
  <si>
    <t>のの</t>
    <phoneticPr fontId="4"/>
  </si>
  <si>
    <t>生教</t>
    <rPh sb="0" eb="1">
      <t>セイ</t>
    </rPh>
    <phoneticPr fontId="4"/>
  </si>
  <si>
    <t>・に</t>
    <phoneticPr fontId="4"/>
  </si>
  <si>
    <t>意連</t>
    <rPh sb="0" eb="1">
      <t>イ</t>
    </rPh>
    <rPh sb="1" eb="2">
      <t>レン</t>
    </rPh>
    <phoneticPr fontId="4"/>
  </si>
  <si>
    <t>教　</t>
    <rPh sb="0" eb="1">
      <t>キョウ</t>
    </rPh>
    <phoneticPr fontId="4"/>
  </si>
  <si>
    <t>他</t>
    <rPh sb="0" eb="1">
      <t>タ</t>
    </rPh>
    <phoneticPr fontId="4"/>
  </si>
  <si>
    <t>未</t>
    <rPh sb="0" eb="1">
      <t>ミ</t>
    </rPh>
    <phoneticPr fontId="4"/>
  </si>
  <si>
    <t>以</t>
    <rPh sb="0" eb="1">
      <t>イ</t>
    </rPh>
    <phoneticPr fontId="4"/>
  </si>
  <si>
    <t>設会</t>
    <rPh sb="0" eb="1">
      <t>セツ</t>
    </rPh>
    <rPh sb="1" eb="2">
      <t>カイ</t>
    </rPh>
    <phoneticPr fontId="4"/>
  </si>
  <si>
    <t>校</t>
    <rPh sb="0" eb="1">
      <t>コウ</t>
    </rPh>
    <phoneticPr fontId="4"/>
  </si>
  <si>
    <t>陶向</t>
    <rPh sb="0" eb="1">
      <t>トウ</t>
    </rPh>
    <phoneticPr fontId="4"/>
  </si>
  <si>
    <t>活育</t>
    <rPh sb="0" eb="1">
      <t>カツ</t>
    </rPh>
    <phoneticPr fontId="4"/>
  </si>
  <si>
    <t>技関</t>
    <rPh sb="0" eb="1">
      <t>ギ</t>
    </rPh>
    <phoneticPr fontId="4"/>
  </si>
  <si>
    <t>識帯</t>
    <rPh sb="0" eb="1">
      <t>シキ</t>
    </rPh>
    <rPh sb="1" eb="2">
      <t>オビ</t>
    </rPh>
    <phoneticPr fontId="4"/>
  </si>
  <si>
    <t>育権</t>
    <rPh sb="0" eb="1">
      <t>イク</t>
    </rPh>
    <rPh sb="1" eb="2">
      <t>ケン</t>
    </rPh>
    <phoneticPr fontId="4"/>
  </si>
  <si>
    <t>満</t>
    <rPh sb="0" eb="1">
      <t>マン</t>
    </rPh>
    <phoneticPr fontId="4"/>
  </si>
  <si>
    <t>上</t>
    <rPh sb="0" eb="1">
      <t>ウエ</t>
    </rPh>
    <phoneticPr fontId="4"/>
  </si>
  <si>
    <t>冶上</t>
    <rPh sb="0" eb="1">
      <t>ヤ</t>
    </rPh>
    <phoneticPr fontId="4"/>
  </si>
  <si>
    <t>術す</t>
    <rPh sb="0" eb="1">
      <t>ジュツ</t>
    </rPh>
    <phoneticPr fontId="4"/>
  </si>
  <si>
    <t>　る</t>
    <phoneticPr fontId="4"/>
  </si>
  <si>
    <t>上峰町</t>
    <rPh sb="0" eb="3">
      <t>カミミネチョウ</t>
    </rPh>
    <phoneticPr fontId="4"/>
  </si>
  <si>
    <t>※放課後子ども教室（国庫補助）を除く。</t>
    <rPh sb="1" eb="4">
      <t>ホウカゴ</t>
    </rPh>
    <rPh sb="4" eb="5">
      <t>コ</t>
    </rPh>
    <rPh sb="7" eb="9">
      <t>キョウシツ</t>
    </rPh>
    <rPh sb="10" eb="12">
      <t>コッコ</t>
    </rPh>
    <rPh sb="12" eb="14">
      <t>ホジョ</t>
    </rPh>
    <rPh sb="16" eb="17">
      <t>ノゾ</t>
    </rPh>
    <phoneticPr fontId="4"/>
  </si>
  <si>
    <t>青　年　を　対　象　と　す　る　も　の</t>
    <rPh sb="0" eb="1">
      <t>アオ</t>
    </rPh>
    <rPh sb="2" eb="3">
      <t>トシ</t>
    </rPh>
    <rPh sb="6" eb="7">
      <t>タイ</t>
    </rPh>
    <rPh sb="8" eb="9">
      <t>ゾウ</t>
    </rPh>
    <phoneticPr fontId="4"/>
  </si>
  <si>
    <t>そ</t>
    <phoneticPr fontId="4"/>
  </si>
  <si>
    <t>体育
レクリエーション</t>
    <phoneticPr fontId="4"/>
  </si>
  <si>
    <t>の</t>
    <phoneticPr fontId="4"/>
  </si>
  <si>
    <t>成　人　を　対　象　と　す　る　も　の</t>
    <rPh sb="0" eb="1">
      <t>シゲル</t>
    </rPh>
    <rPh sb="2" eb="3">
      <t>ヒト</t>
    </rPh>
    <rPh sb="6" eb="7">
      <t>タイ</t>
    </rPh>
    <rPh sb="8" eb="9">
      <t>ゾウ</t>
    </rPh>
    <phoneticPr fontId="4"/>
  </si>
  <si>
    <t>成　人　一　般　を　対　象　と　す　る　も　の</t>
    <rPh sb="0" eb="1">
      <t>シゲル</t>
    </rPh>
    <rPh sb="2" eb="3">
      <t>ヒト</t>
    </rPh>
    <rPh sb="4" eb="5">
      <t>１</t>
    </rPh>
    <rPh sb="6" eb="7">
      <t>バン</t>
    </rPh>
    <rPh sb="10" eb="11">
      <t>タイ</t>
    </rPh>
    <rPh sb="12" eb="13">
      <t>ゾウ</t>
    </rPh>
    <phoneticPr fontId="4"/>
  </si>
  <si>
    <t xml:space="preserve"> </t>
    <phoneticPr fontId="4"/>
  </si>
  <si>
    <t>女　性　を　対　象　と　す　る　も　の</t>
    <rPh sb="0" eb="1">
      <t>オンナ</t>
    </rPh>
    <rPh sb="2" eb="3">
      <t>セイ</t>
    </rPh>
    <rPh sb="6" eb="7">
      <t>タイ</t>
    </rPh>
    <rPh sb="8" eb="9">
      <t>ゾウ</t>
    </rPh>
    <phoneticPr fontId="4"/>
  </si>
  <si>
    <t>高　齢　者　を　対　象　と　す　る　も　の</t>
    <rPh sb="0" eb="1">
      <t>タカ</t>
    </rPh>
    <rPh sb="2" eb="3">
      <t>ヨワイ</t>
    </rPh>
    <rPh sb="4" eb="5">
      <t>モノ</t>
    </rPh>
    <rPh sb="8" eb="9">
      <t>タイ</t>
    </rPh>
    <rPh sb="10" eb="11">
      <t>ゾウ</t>
    </rPh>
    <phoneticPr fontId="4"/>
  </si>
  <si>
    <t>(2)平成27年度国庫補助事業実施市町一覧</t>
    <rPh sb="3" eb="5">
      <t>ヘイセイ</t>
    </rPh>
    <rPh sb="7" eb="9">
      <t>ネンド</t>
    </rPh>
    <rPh sb="9" eb="11">
      <t>コッコ</t>
    </rPh>
    <rPh sb="11" eb="13">
      <t>ホジョ</t>
    </rPh>
    <rPh sb="13" eb="15">
      <t>ジギョウ</t>
    </rPh>
    <rPh sb="15" eb="18">
      <t>ジッシシ</t>
    </rPh>
    <rPh sb="18" eb="19">
      <t>マチ</t>
    </rPh>
    <rPh sb="19" eb="21">
      <t>イチラン</t>
    </rPh>
    <phoneticPr fontId="4"/>
  </si>
  <si>
    <t>○　放課後子ども教室推進事業（補助率：国１／３、県１／３）</t>
    <rPh sb="2" eb="5">
      <t>ホウカゴ</t>
    </rPh>
    <rPh sb="5" eb="6">
      <t>コ</t>
    </rPh>
    <rPh sb="8" eb="10">
      <t>キョウシツ</t>
    </rPh>
    <rPh sb="10" eb="12">
      <t>スイシン</t>
    </rPh>
    <rPh sb="12" eb="14">
      <t>ジギョウ</t>
    </rPh>
    <rPh sb="15" eb="18">
      <t>ホジョリツ</t>
    </rPh>
    <rPh sb="19" eb="20">
      <t>クニ</t>
    </rPh>
    <rPh sb="24" eb="25">
      <t>ケン</t>
    </rPh>
    <phoneticPr fontId="4"/>
  </si>
  <si>
    <t>市　町　名</t>
    <rPh sb="0" eb="1">
      <t>シ</t>
    </rPh>
    <rPh sb="2" eb="3">
      <t>マチ</t>
    </rPh>
    <rPh sb="4" eb="5">
      <t>メイ</t>
    </rPh>
    <phoneticPr fontId="4"/>
  </si>
  <si>
    <t>教　　室　　数</t>
    <rPh sb="0" eb="1">
      <t>キョウ</t>
    </rPh>
    <rPh sb="3" eb="4">
      <t>シツ</t>
    </rPh>
    <rPh sb="6" eb="7">
      <t>スウ</t>
    </rPh>
    <phoneticPr fontId="4"/>
  </si>
  <si>
    <t>対　象　校　区</t>
    <rPh sb="0" eb="1">
      <t>タイ</t>
    </rPh>
    <rPh sb="2" eb="3">
      <t>ゾウ</t>
    </rPh>
    <rPh sb="4" eb="5">
      <t>コウ</t>
    </rPh>
    <rPh sb="6" eb="7">
      <t>ク</t>
    </rPh>
    <phoneticPr fontId="4"/>
  </si>
  <si>
    <t>延　実　施　回　数</t>
    <rPh sb="0" eb="1">
      <t>ノ</t>
    </rPh>
    <rPh sb="2" eb="3">
      <t>ジツ</t>
    </rPh>
    <rPh sb="4" eb="5">
      <t>シ</t>
    </rPh>
    <rPh sb="6" eb="7">
      <t>カイ</t>
    </rPh>
    <rPh sb="8" eb="9">
      <t>スウ</t>
    </rPh>
    <phoneticPr fontId="4"/>
  </si>
  <si>
    <t>子ども延参加者数</t>
    <rPh sb="3" eb="4">
      <t>ノ</t>
    </rPh>
    <rPh sb="4" eb="8">
      <t>サンカシャスウ</t>
    </rPh>
    <phoneticPr fontId="4"/>
  </si>
  <si>
    <t>地域の大人延参加者数　　　　</t>
    <rPh sb="0" eb="2">
      <t>チイキ</t>
    </rPh>
    <rPh sb="3" eb="5">
      <t>オトナ</t>
    </rPh>
    <rPh sb="5" eb="6">
      <t>ノ</t>
    </rPh>
    <rPh sb="6" eb="10">
      <t>サンカシャスウ</t>
    </rPh>
    <phoneticPr fontId="4"/>
  </si>
  <si>
    <t>佐賀市</t>
    <phoneticPr fontId="4"/>
  </si>
  <si>
    <t>小城市</t>
    <rPh sb="0" eb="3">
      <t>オギシ</t>
    </rPh>
    <phoneticPr fontId="4"/>
  </si>
  <si>
    <t xml:space="preserve"> </t>
    <phoneticPr fontId="4"/>
  </si>
  <si>
    <t>嬉野市</t>
    <rPh sb="0" eb="3">
      <t>ウレシノシ</t>
    </rPh>
    <phoneticPr fontId="4"/>
  </si>
  <si>
    <t>神埼市</t>
    <rPh sb="0" eb="3">
      <t>カンザキシ</t>
    </rPh>
    <phoneticPr fontId="4"/>
  </si>
  <si>
    <t>吉野ヶ里町</t>
    <rPh sb="0" eb="5">
      <t>ヨシノガリチョウ</t>
    </rPh>
    <phoneticPr fontId="4"/>
  </si>
  <si>
    <t>大町町</t>
    <rPh sb="0" eb="2">
      <t>オオマチ</t>
    </rPh>
    <rPh sb="2" eb="3">
      <t>マチ</t>
    </rPh>
    <phoneticPr fontId="4"/>
  </si>
  <si>
    <t>江北町</t>
    <rPh sb="0" eb="3">
      <t>コウホクチョウ</t>
    </rPh>
    <phoneticPr fontId="4"/>
  </si>
  <si>
    <t>補助事業　計</t>
    <rPh sb="0" eb="2">
      <t>ホジョ</t>
    </rPh>
    <rPh sb="2" eb="4">
      <t>ジギョウ</t>
    </rPh>
    <rPh sb="5" eb="6">
      <t>ケイ</t>
    </rPh>
    <phoneticPr fontId="4"/>
  </si>
  <si>
    <t>（参考　市町独自の同種事業）</t>
    <rPh sb="1" eb="3">
      <t>サンコウ</t>
    </rPh>
    <rPh sb="4" eb="6">
      <t>シマチ</t>
    </rPh>
    <rPh sb="6" eb="8">
      <t>ドクジ</t>
    </rPh>
    <rPh sb="9" eb="11">
      <t>ドウシュ</t>
    </rPh>
    <rPh sb="11" eb="13">
      <t>ジギョウ</t>
    </rPh>
    <phoneticPr fontId="4"/>
  </si>
  <si>
    <t>佐賀市</t>
  </si>
  <si>
    <t>鳥栖市</t>
  </si>
  <si>
    <t>小城市</t>
  </si>
  <si>
    <t>独自事業　計</t>
    <rPh sb="0" eb="2">
      <t>ドクジ</t>
    </rPh>
    <rPh sb="2" eb="4">
      <t>ジギョウ</t>
    </rPh>
    <rPh sb="5" eb="6">
      <t>ケイ</t>
    </rPh>
    <phoneticPr fontId="4"/>
  </si>
  <si>
    <t>継続的な体験活動
県全体計</t>
    <rPh sb="0" eb="3">
      <t>ケイゾクテキ</t>
    </rPh>
    <rPh sb="4" eb="6">
      <t>タイケン</t>
    </rPh>
    <rPh sb="6" eb="8">
      <t>カツドウ</t>
    </rPh>
    <rPh sb="9" eb="12">
      <t>ケンゼンタイ</t>
    </rPh>
    <rPh sb="12" eb="13">
      <t>ケイ</t>
    </rPh>
    <phoneticPr fontId="4"/>
  </si>
  <si>
    <t>注１　佐賀県内の小学校区（平成27年度）　162校区
　２　対象校区については、国庫補助事業と市町独自の同種事業が同じ小学校区を対象に実施
　　  されている事業があるため、両事業の計としていない。</t>
    <rPh sb="0" eb="1">
      <t>チュウ</t>
    </rPh>
    <rPh sb="3" eb="5">
      <t>サガ</t>
    </rPh>
    <rPh sb="5" eb="7">
      <t>ケンナイ</t>
    </rPh>
    <rPh sb="8" eb="11">
      <t>ショウガッコウ</t>
    </rPh>
    <rPh sb="11" eb="12">
      <t>ク</t>
    </rPh>
    <rPh sb="13" eb="15">
      <t>ヘイセイ</t>
    </rPh>
    <rPh sb="17" eb="19">
      <t>ネンド</t>
    </rPh>
    <rPh sb="24" eb="26">
      <t>コウク</t>
    </rPh>
    <rPh sb="30" eb="33">
      <t>タイショウコウ</t>
    </rPh>
    <rPh sb="33" eb="34">
      <t>ク</t>
    </rPh>
    <rPh sb="40" eb="42">
      <t>コッコ</t>
    </rPh>
    <rPh sb="42" eb="44">
      <t>ホジョ</t>
    </rPh>
    <rPh sb="44" eb="46">
      <t>ジギョウ</t>
    </rPh>
    <rPh sb="47" eb="48">
      <t>シ</t>
    </rPh>
    <rPh sb="48" eb="49">
      <t>マチ</t>
    </rPh>
    <rPh sb="49" eb="51">
      <t>ドクジ</t>
    </rPh>
    <rPh sb="52" eb="54">
      <t>ドウシュ</t>
    </rPh>
    <rPh sb="54" eb="56">
      <t>ジギョウ</t>
    </rPh>
    <rPh sb="57" eb="58">
      <t>オナ</t>
    </rPh>
    <rPh sb="59" eb="62">
      <t>ショウガッコウ</t>
    </rPh>
    <rPh sb="62" eb="63">
      <t>ク</t>
    </rPh>
    <rPh sb="64" eb="66">
      <t>タイショウ</t>
    </rPh>
    <rPh sb="67" eb="69">
      <t>ジッシ</t>
    </rPh>
    <rPh sb="79" eb="81">
      <t>ジギョウ</t>
    </rPh>
    <rPh sb="87" eb="90">
      <t>リョウジギョウ</t>
    </rPh>
    <rPh sb="91" eb="92">
      <t>ケイ</t>
    </rPh>
    <phoneticPr fontId="4"/>
  </si>
  <si>
    <t>（3）平成27年度家庭教育支援の学習機会（講座）・リーダー養成（研修）講座及びその他の取組実績一覧</t>
    <rPh sb="3" eb="5">
      <t>ヘイセイ</t>
    </rPh>
    <rPh sb="7" eb="8">
      <t>ネン</t>
    </rPh>
    <rPh sb="8" eb="9">
      <t>ド</t>
    </rPh>
    <rPh sb="9" eb="11">
      <t>カテイ</t>
    </rPh>
    <rPh sb="11" eb="13">
      <t>キョウイク</t>
    </rPh>
    <rPh sb="13" eb="15">
      <t>シエン</t>
    </rPh>
    <rPh sb="16" eb="18">
      <t>ガクシュウ</t>
    </rPh>
    <rPh sb="18" eb="20">
      <t>キカイ</t>
    </rPh>
    <rPh sb="21" eb="23">
      <t>コウザ</t>
    </rPh>
    <rPh sb="29" eb="31">
      <t>ヨウセイ</t>
    </rPh>
    <rPh sb="32" eb="34">
      <t>ケンシュウ</t>
    </rPh>
    <rPh sb="35" eb="37">
      <t>コウザ</t>
    </rPh>
    <rPh sb="37" eb="38">
      <t>オヨ</t>
    </rPh>
    <rPh sb="41" eb="42">
      <t>タ</t>
    </rPh>
    <rPh sb="43" eb="45">
      <t>トリクミ</t>
    </rPh>
    <rPh sb="45" eb="47">
      <t>ジッセキ</t>
    </rPh>
    <rPh sb="47" eb="49">
      <t>イチラン</t>
    </rPh>
    <phoneticPr fontId="4"/>
  </si>
  <si>
    <t>№</t>
    <phoneticPr fontId="4"/>
  </si>
  <si>
    <t>妊娠･出産期</t>
    <rPh sb="0" eb="2">
      <t>ニンシン</t>
    </rPh>
    <rPh sb="3" eb="5">
      <t>シュッサン</t>
    </rPh>
    <rPh sb="5" eb="6">
      <t>キ</t>
    </rPh>
    <phoneticPr fontId="4"/>
  </si>
  <si>
    <t>乳幼児期</t>
    <rPh sb="0" eb="3">
      <t>ニュウヨウジ</t>
    </rPh>
    <rPh sb="3" eb="4">
      <t>キ</t>
    </rPh>
    <phoneticPr fontId="4"/>
  </si>
  <si>
    <t>小学校期</t>
    <rPh sb="0" eb="3">
      <t>ショウガッコウ</t>
    </rPh>
    <rPh sb="3" eb="4">
      <t>キ</t>
    </rPh>
    <phoneticPr fontId="4"/>
  </si>
  <si>
    <t>中学校･高校期</t>
    <rPh sb="0" eb="3">
      <t>チュウガッコウ</t>
    </rPh>
    <rPh sb="4" eb="6">
      <t>コウコウ</t>
    </rPh>
    <rPh sb="6" eb="7">
      <t>キ</t>
    </rPh>
    <phoneticPr fontId="4"/>
  </si>
  <si>
    <t>講座回数</t>
    <rPh sb="0" eb="2">
      <t>コウザ</t>
    </rPh>
    <rPh sb="2" eb="4">
      <t>カイスウ</t>
    </rPh>
    <phoneticPr fontId="4"/>
  </si>
  <si>
    <t>参加者数</t>
    <rPh sb="0" eb="4">
      <t>サンカシャスウ</t>
    </rPh>
    <phoneticPr fontId="4"/>
  </si>
  <si>
    <t>子育て・家庭教育支援者リーダー等の養成・研修</t>
    <rPh sb="0" eb="2">
      <t>コソダ</t>
    </rPh>
    <rPh sb="4" eb="6">
      <t>カテイ</t>
    </rPh>
    <rPh sb="6" eb="8">
      <t>キョウイク</t>
    </rPh>
    <rPh sb="8" eb="10">
      <t>シエン</t>
    </rPh>
    <rPh sb="10" eb="11">
      <t>シャ</t>
    </rPh>
    <rPh sb="15" eb="16">
      <t>トウ</t>
    </rPh>
    <rPh sb="17" eb="19">
      <t>ヨウセイ</t>
    </rPh>
    <rPh sb="20" eb="22">
      <t>ケンシュウ</t>
    </rPh>
    <phoneticPr fontId="4"/>
  </si>
  <si>
    <t>講座以外の取組
及び事業数</t>
    <rPh sb="0" eb="2">
      <t>コウザ</t>
    </rPh>
    <rPh sb="2" eb="4">
      <t>イガイ</t>
    </rPh>
    <rPh sb="5" eb="7">
      <t>トリクミ</t>
    </rPh>
    <rPh sb="8" eb="9">
      <t>オヨ</t>
    </rPh>
    <rPh sb="10" eb="12">
      <t>ジギョウ</t>
    </rPh>
    <rPh sb="12" eb="13">
      <t>スウ</t>
    </rPh>
    <phoneticPr fontId="4"/>
  </si>
  <si>
    <t>回数</t>
    <rPh sb="0" eb="2">
      <t>カイスウ</t>
    </rPh>
    <phoneticPr fontId="4"/>
  </si>
  <si>
    <t>うち
首長部局</t>
    <rPh sb="3" eb="4">
      <t>クビ</t>
    </rPh>
    <rPh sb="4" eb="5">
      <t>チョウ</t>
    </rPh>
    <rPh sb="5" eb="7">
      <t>ブキョク</t>
    </rPh>
    <phoneticPr fontId="4"/>
  </si>
  <si>
    <t>養成者数</t>
    <rPh sb="0" eb="2">
      <t>ヨウセイ</t>
    </rPh>
    <rPh sb="2" eb="3">
      <t>シャ</t>
    </rPh>
    <rPh sb="3" eb="4">
      <t>カズ</t>
    </rPh>
    <phoneticPr fontId="4"/>
  </si>
  <si>
    <t>教育
委員会</t>
    <rPh sb="0" eb="2">
      <t>キョウイク</t>
    </rPh>
    <rPh sb="3" eb="6">
      <t>イインカイ</t>
    </rPh>
    <phoneticPr fontId="4"/>
  </si>
  <si>
    <t>佐賀県</t>
    <rPh sb="0" eb="2">
      <t>サガ</t>
    </rPh>
    <rPh sb="2" eb="3">
      <t>ケン</t>
    </rPh>
    <phoneticPr fontId="4"/>
  </si>
  <si>
    <t>佐賀市</t>
    <rPh sb="0" eb="2">
      <t>サガ</t>
    </rPh>
    <rPh sb="2" eb="3">
      <t>シ</t>
    </rPh>
    <phoneticPr fontId="4"/>
  </si>
  <si>
    <t>伊万里市</t>
    <rPh sb="0" eb="3">
      <t>イマリ</t>
    </rPh>
    <rPh sb="3" eb="4">
      <t>シ</t>
    </rPh>
    <phoneticPr fontId="4"/>
  </si>
  <si>
    <t>武雄市</t>
    <rPh sb="0" eb="2">
      <t>タケオ</t>
    </rPh>
    <rPh sb="2" eb="3">
      <t>シ</t>
    </rPh>
    <phoneticPr fontId="4"/>
  </si>
  <si>
    <t>基山町</t>
    <rPh sb="0" eb="2">
      <t>キヤマ</t>
    </rPh>
    <rPh sb="2" eb="3">
      <t>マチ</t>
    </rPh>
    <phoneticPr fontId="4"/>
  </si>
  <si>
    <t>有田町</t>
    <rPh sb="0" eb="2">
      <t>アリタ</t>
    </rPh>
    <rPh sb="2" eb="3">
      <t>マチ</t>
    </rPh>
    <phoneticPr fontId="4"/>
  </si>
  <si>
    <t>　</t>
    <phoneticPr fontId="4"/>
  </si>
  <si>
    <t>江北町</t>
    <rPh sb="0" eb="2">
      <t>コウホク</t>
    </rPh>
    <rPh sb="2" eb="3">
      <t>マチ</t>
    </rPh>
    <phoneticPr fontId="4"/>
  </si>
  <si>
    <t>白石町</t>
    <rPh sb="0" eb="2">
      <t>シロイシ</t>
    </rPh>
    <rPh sb="2" eb="3">
      <t>マチ</t>
    </rPh>
    <phoneticPr fontId="4"/>
  </si>
  <si>
    <t>20市町合計</t>
    <rPh sb="2" eb="3">
      <t>シ</t>
    </rPh>
    <rPh sb="3" eb="4">
      <t>チョウ</t>
    </rPh>
    <rPh sb="4" eb="6">
      <t>ゴウケイ</t>
    </rPh>
    <phoneticPr fontId="4"/>
  </si>
  <si>
    <t>県全合計</t>
    <rPh sb="0" eb="1">
      <t>ケン</t>
    </rPh>
    <rPh sb="1" eb="2">
      <t>ゼン</t>
    </rPh>
    <rPh sb="2" eb="4">
      <t>ゴウケイ</t>
    </rPh>
    <phoneticPr fontId="4"/>
  </si>
  <si>
    <r>
      <t xml:space="preserve">その他
</t>
    </r>
    <r>
      <rPr>
        <sz val="6"/>
        <color theme="1"/>
        <rFont val="ＭＳ Ｐ明朝"/>
        <family val="1"/>
        <charset val="128"/>
      </rPr>
      <t>(一般、企業など)</t>
    </r>
    <rPh sb="2" eb="3">
      <t>タ</t>
    </rPh>
    <rPh sb="5" eb="7">
      <t>イッパン</t>
    </rPh>
    <rPh sb="8" eb="10">
      <t>キギョウ</t>
    </rPh>
    <phoneticPr fontId="4"/>
  </si>
  <si>
    <t>(4)平成27年度子どもたちの継続的な体験活動一覧</t>
    <rPh sb="3" eb="5">
      <t>ヘイセイ</t>
    </rPh>
    <rPh sb="7" eb="9">
      <t>ネンド</t>
    </rPh>
    <rPh sb="9" eb="10">
      <t>コ</t>
    </rPh>
    <rPh sb="15" eb="18">
      <t>ケイゾクテキ</t>
    </rPh>
    <rPh sb="19" eb="21">
      <t>タイケン</t>
    </rPh>
    <rPh sb="21" eb="23">
      <t>カツドウ</t>
    </rPh>
    <rPh sb="23" eb="25">
      <t>イチラン</t>
    </rPh>
    <phoneticPr fontId="4"/>
  </si>
  <si>
    <t>■　継続的な体験活動とは…１年間のうち２回以上の体験活動を実施するものとする</t>
    <rPh sb="2" eb="4">
      <t>ケイゾク</t>
    </rPh>
    <rPh sb="4" eb="5">
      <t>テキ</t>
    </rPh>
    <rPh sb="6" eb="8">
      <t>タイケン</t>
    </rPh>
    <rPh sb="8" eb="10">
      <t>カツドウ</t>
    </rPh>
    <rPh sb="14" eb="16">
      <t>ネンカン</t>
    </rPh>
    <rPh sb="20" eb="21">
      <t>カイ</t>
    </rPh>
    <rPh sb="21" eb="23">
      <t>イジョウ</t>
    </rPh>
    <rPh sb="24" eb="26">
      <t>タイケン</t>
    </rPh>
    <rPh sb="26" eb="28">
      <t>カツドウ</t>
    </rPh>
    <rPh sb="29" eb="31">
      <t>ジッシ</t>
    </rPh>
    <phoneticPr fontId="4"/>
  </si>
  <si>
    <t>事業名</t>
    <rPh sb="0" eb="2">
      <t>ジギョウ</t>
    </rPh>
    <rPh sb="2" eb="3">
      <t>メイ</t>
    </rPh>
    <phoneticPr fontId="4"/>
  </si>
  <si>
    <t>主催者</t>
    <rPh sb="0" eb="2">
      <t>シュサイ</t>
    </rPh>
    <rPh sb="2" eb="3">
      <t>シャ</t>
    </rPh>
    <phoneticPr fontId="4"/>
  </si>
  <si>
    <t>参加対象</t>
    <rPh sb="0" eb="2">
      <t>サンカ</t>
    </rPh>
    <rPh sb="2" eb="4">
      <t>タイショウ</t>
    </rPh>
    <phoneticPr fontId="4"/>
  </si>
  <si>
    <t>募集
人数</t>
    <rPh sb="0" eb="2">
      <t>ボシュウ</t>
    </rPh>
    <rPh sb="3" eb="5">
      <t>ニンズウ</t>
    </rPh>
    <phoneticPr fontId="4"/>
  </si>
  <si>
    <t>開催
日数</t>
    <rPh sb="0" eb="2">
      <t>カイサイ</t>
    </rPh>
    <rPh sb="3" eb="5">
      <t>ニッスウ</t>
    </rPh>
    <phoneticPr fontId="4"/>
  </si>
  <si>
    <t>活動内容</t>
    <rPh sb="0" eb="2">
      <t>カツドウ</t>
    </rPh>
    <rPh sb="2" eb="4">
      <t>ナイヨウ</t>
    </rPh>
    <phoneticPr fontId="4"/>
  </si>
  <si>
    <t>くすの実支援事業</t>
    <rPh sb="3" eb="4">
      <t>ミ</t>
    </rPh>
    <rPh sb="4" eb="6">
      <t>シエン</t>
    </rPh>
    <rPh sb="6" eb="8">
      <t>ジギョウ</t>
    </rPh>
    <phoneticPr fontId="4"/>
  </si>
  <si>
    <t>勧興公民館</t>
    <rPh sb="0" eb="2">
      <t>カンコウ</t>
    </rPh>
    <rPh sb="2" eb="4">
      <t>コウミン</t>
    </rPh>
    <rPh sb="4" eb="5">
      <t>カン</t>
    </rPh>
    <phoneticPr fontId="4"/>
  </si>
  <si>
    <t>小1－小４</t>
    <rPh sb="3" eb="4">
      <t>ショウ</t>
    </rPh>
    <phoneticPr fontId="4"/>
  </si>
  <si>
    <t>-</t>
    <phoneticPr fontId="4"/>
  </si>
  <si>
    <t>①クッキーづくり ②さつまいも栽培 ③花壇づくりプロジェクト</t>
    <phoneticPr fontId="4"/>
  </si>
  <si>
    <t>ふるさと勧興学５年生総合学習</t>
    <rPh sb="4" eb="6">
      <t>カンコウ</t>
    </rPh>
    <rPh sb="6" eb="7">
      <t>ガク</t>
    </rPh>
    <rPh sb="8" eb="10">
      <t>ネンセイ</t>
    </rPh>
    <rPh sb="10" eb="12">
      <t>ソウゴウ</t>
    </rPh>
    <rPh sb="12" eb="14">
      <t>ガクシュウ</t>
    </rPh>
    <phoneticPr fontId="4"/>
  </si>
  <si>
    <t>小１－小４</t>
    <rPh sb="0" eb="1">
      <t>ショウ</t>
    </rPh>
    <rPh sb="3" eb="4">
      <t>ショウ</t>
    </rPh>
    <phoneticPr fontId="4"/>
  </si>
  <si>
    <t>①勧興小学校5年生の総合学習「勧興のよいところを校区のみんなに紹介しよう」②さが学講座</t>
    <rPh sb="1" eb="3">
      <t>カンコウ</t>
    </rPh>
    <rPh sb="3" eb="6">
      <t>ショウガッコウ</t>
    </rPh>
    <rPh sb="7" eb="9">
      <t>ネンセイ</t>
    </rPh>
    <rPh sb="10" eb="12">
      <t>ソウゴウ</t>
    </rPh>
    <rPh sb="12" eb="14">
      <t>ガクシュウ</t>
    </rPh>
    <rPh sb="15" eb="17">
      <t>カンコウ</t>
    </rPh>
    <rPh sb="24" eb="26">
      <t>コウク</t>
    </rPh>
    <rPh sb="31" eb="33">
      <t>ショウカイ</t>
    </rPh>
    <rPh sb="40" eb="41">
      <t>ガク</t>
    </rPh>
    <rPh sb="41" eb="43">
      <t>コウザ</t>
    </rPh>
    <phoneticPr fontId="13"/>
  </si>
  <si>
    <t>学校支援事業</t>
    <rPh sb="0" eb="2">
      <t>ガッコウ</t>
    </rPh>
    <rPh sb="2" eb="4">
      <t>シエン</t>
    </rPh>
    <rPh sb="4" eb="6">
      <t>ジギョウ</t>
    </rPh>
    <phoneticPr fontId="4"/>
  </si>
  <si>
    <t>小１－小４</t>
    <rPh sb="3" eb="4">
      <t>ショウ</t>
    </rPh>
    <phoneticPr fontId="4"/>
  </si>
  <si>
    <t>①昔あそびクラブ　②昔のあそびをたのしもう</t>
    <rPh sb="1" eb="2">
      <t>ムカシ</t>
    </rPh>
    <rPh sb="10" eb="11">
      <t>ムカシ</t>
    </rPh>
    <phoneticPr fontId="13"/>
  </si>
  <si>
    <t>ジャガイモを植えよう</t>
    <rPh sb="6" eb="7">
      <t>ウ</t>
    </rPh>
    <phoneticPr fontId="4"/>
  </si>
  <si>
    <t>勧興公民館</t>
    <rPh sb="0" eb="2">
      <t>カンコウ</t>
    </rPh>
    <rPh sb="2" eb="5">
      <t>コウミンカン</t>
    </rPh>
    <phoneticPr fontId="4"/>
  </si>
  <si>
    <t>小４－小６</t>
    <rPh sb="3" eb="4">
      <t>ショウ</t>
    </rPh>
    <phoneticPr fontId="4"/>
  </si>
  <si>
    <t>地域の方の指導のもとジャガイモを栽培する。</t>
    <rPh sb="0" eb="2">
      <t>チイキ</t>
    </rPh>
    <rPh sb="3" eb="4">
      <t>カタ</t>
    </rPh>
    <rPh sb="5" eb="7">
      <t>シドウ</t>
    </rPh>
    <rPh sb="16" eb="18">
      <t>サイバイ</t>
    </rPh>
    <phoneticPr fontId="13"/>
  </si>
  <si>
    <t>子ども食育講座</t>
    <rPh sb="0" eb="1">
      <t>コ</t>
    </rPh>
    <rPh sb="3" eb="4">
      <t>ショク</t>
    </rPh>
    <rPh sb="4" eb="5">
      <t>イク</t>
    </rPh>
    <rPh sb="5" eb="7">
      <t>コウザ</t>
    </rPh>
    <phoneticPr fontId="4"/>
  </si>
  <si>
    <t>循誘公民館</t>
    <rPh sb="0" eb="2">
      <t>ジュンユウ</t>
    </rPh>
    <rPh sb="2" eb="5">
      <t>コウミンカン</t>
    </rPh>
    <phoneticPr fontId="4"/>
  </si>
  <si>
    <t>小１－小6</t>
    <rPh sb="3" eb="4">
      <t>ショウ</t>
    </rPh>
    <phoneticPr fontId="4"/>
  </si>
  <si>
    <t>食育を学ぶ。</t>
    <rPh sb="0" eb="1">
      <t>ショク</t>
    </rPh>
    <rPh sb="1" eb="2">
      <t>イク</t>
    </rPh>
    <rPh sb="3" eb="4">
      <t>マナ</t>
    </rPh>
    <phoneticPr fontId="4"/>
  </si>
  <si>
    <t>子ども寺子屋</t>
    <rPh sb="0" eb="1">
      <t>コ</t>
    </rPh>
    <rPh sb="3" eb="6">
      <t>テラコヤ</t>
    </rPh>
    <phoneticPr fontId="4"/>
  </si>
  <si>
    <t>小1－小4</t>
    <rPh sb="3" eb="4">
      <t>ショウ</t>
    </rPh>
    <phoneticPr fontId="4"/>
  </si>
  <si>
    <t>①アイス大福作り ②みこし作り③ケーキ作り</t>
    <rPh sb="4" eb="6">
      <t>ダイフク</t>
    </rPh>
    <rPh sb="6" eb="7">
      <t>ツク</t>
    </rPh>
    <rPh sb="13" eb="14">
      <t>ツク</t>
    </rPh>
    <rPh sb="19" eb="20">
      <t>ツク</t>
    </rPh>
    <phoneticPr fontId="4"/>
  </si>
  <si>
    <t>夏休みキッズクラブ</t>
    <phoneticPr fontId="4"/>
  </si>
  <si>
    <t>日新公民館</t>
    <rPh sb="0" eb="2">
      <t>ニッシン</t>
    </rPh>
    <rPh sb="2" eb="5">
      <t>コウミンカン</t>
    </rPh>
    <phoneticPr fontId="4"/>
  </si>
  <si>
    <t>小1－小6</t>
    <rPh sb="3" eb="4">
      <t>ショウ</t>
    </rPh>
    <phoneticPr fontId="4"/>
  </si>
  <si>
    <t>①ポスター製作 ②レクレーション ③現地研修</t>
    <rPh sb="5" eb="7">
      <t>セイサク</t>
    </rPh>
    <rPh sb="18" eb="20">
      <t>ゲンチ</t>
    </rPh>
    <rPh sb="20" eb="22">
      <t>ケンシュウ</t>
    </rPh>
    <phoneticPr fontId="4"/>
  </si>
  <si>
    <t>図書ボランティア活動</t>
    <rPh sb="0" eb="2">
      <t>トショ</t>
    </rPh>
    <rPh sb="8" eb="10">
      <t>カツドウ</t>
    </rPh>
    <phoneticPr fontId="4"/>
  </si>
  <si>
    <t>小1－中３</t>
    <rPh sb="3" eb="4">
      <t>チュウ</t>
    </rPh>
    <phoneticPr fontId="4"/>
  </si>
  <si>
    <t>古くなった本や活用されなくなった本などを整理する。</t>
    <rPh sb="0" eb="1">
      <t>フル</t>
    </rPh>
    <rPh sb="5" eb="6">
      <t>ホン</t>
    </rPh>
    <rPh sb="7" eb="9">
      <t>カツヨウ</t>
    </rPh>
    <rPh sb="16" eb="17">
      <t>ホン</t>
    </rPh>
    <rPh sb="20" eb="22">
      <t>セイリ</t>
    </rPh>
    <phoneticPr fontId="4"/>
  </si>
  <si>
    <t>将棋のひろば</t>
    <rPh sb="0" eb="2">
      <t>ショウギ</t>
    </rPh>
    <phoneticPr fontId="4"/>
  </si>
  <si>
    <t>赤松公民館</t>
    <rPh sb="0" eb="2">
      <t>アカマツ</t>
    </rPh>
    <rPh sb="2" eb="5">
      <t>コウミンカン</t>
    </rPh>
    <phoneticPr fontId="4"/>
  </si>
  <si>
    <t>小中学生を対象とした将棋教室</t>
    <rPh sb="0" eb="4">
      <t>ショウチュウガクセイ</t>
    </rPh>
    <rPh sb="5" eb="7">
      <t>タイショウ</t>
    </rPh>
    <rPh sb="10" eb="12">
      <t>ショウギ</t>
    </rPh>
    <rPh sb="12" eb="14">
      <t>キョウシツ</t>
    </rPh>
    <phoneticPr fontId="4"/>
  </si>
  <si>
    <t>高校生Teacher講座</t>
    <rPh sb="0" eb="3">
      <t>コウコウセイ</t>
    </rPh>
    <rPh sb="10" eb="12">
      <t>コウザ</t>
    </rPh>
    <phoneticPr fontId="4"/>
  </si>
  <si>
    <t>神野公民館</t>
    <rPh sb="0" eb="2">
      <t>コウノ</t>
    </rPh>
    <rPh sb="2" eb="5">
      <t>コウミンカン</t>
    </rPh>
    <phoneticPr fontId="4"/>
  </si>
  <si>
    <t>高校生が先生となり、小学生に書道やサッカーなどを教える。</t>
    <rPh sb="14" eb="16">
      <t>ショドウ</t>
    </rPh>
    <phoneticPr fontId="4"/>
  </si>
  <si>
    <t>夏休み子ども寺子屋</t>
    <rPh sb="0" eb="2">
      <t>ナツヤス</t>
    </rPh>
    <rPh sb="3" eb="4">
      <t>コ</t>
    </rPh>
    <rPh sb="6" eb="9">
      <t>テラコヤ</t>
    </rPh>
    <phoneticPr fontId="4"/>
  </si>
  <si>
    <t>西与賀公民館</t>
    <rPh sb="0" eb="3">
      <t>ニシヨカ</t>
    </rPh>
    <rPh sb="3" eb="6">
      <t>コウミンカン</t>
    </rPh>
    <phoneticPr fontId="4"/>
  </si>
  <si>
    <t>地域の人から夏休みの宿題の指導を受ける。</t>
    <rPh sb="0" eb="2">
      <t>チイキ</t>
    </rPh>
    <rPh sb="3" eb="4">
      <t>ヒト</t>
    </rPh>
    <rPh sb="6" eb="8">
      <t>ナツヤス</t>
    </rPh>
    <rPh sb="10" eb="12">
      <t>シュクダイ</t>
    </rPh>
    <rPh sb="13" eb="15">
      <t>シドウ</t>
    </rPh>
    <rPh sb="16" eb="17">
      <t>ウ</t>
    </rPh>
    <phoneticPr fontId="4"/>
  </si>
  <si>
    <t>子ども教室</t>
    <rPh sb="0" eb="1">
      <t>コ</t>
    </rPh>
    <rPh sb="3" eb="5">
      <t>キョウシツ</t>
    </rPh>
    <phoneticPr fontId="4"/>
  </si>
  <si>
    <t>巨勢公民館</t>
    <rPh sb="0" eb="2">
      <t>コセ</t>
    </rPh>
    <rPh sb="2" eb="5">
      <t>コウミンカン</t>
    </rPh>
    <phoneticPr fontId="4"/>
  </si>
  <si>
    <t>地域のボランティア先生と夏休みの宿題に取り組む。おにぎりを作って食べる。</t>
    <rPh sb="0" eb="2">
      <t>チイキ</t>
    </rPh>
    <rPh sb="9" eb="11">
      <t>センセイ</t>
    </rPh>
    <rPh sb="12" eb="14">
      <t>ナツヤス</t>
    </rPh>
    <rPh sb="16" eb="18">
      <t>シュクダイ</t>
    </rPh>
    <rPh sb="19" eb="20">
      <t>ト</t>
    </rPh>
    <rPh sb="21" eb="22">
      <t>ク</t>
    </rPh>
    <rPh sb="29" eb="30">
      <t>ツク</t>
    </rPh>
    <rPh sb="32" eb="33">
      <t>タ</t>
    </rPh>
    <phoneticPr fontId="4"/>
  </si>
  <si>
    <t>－</t>
    <phoneticPr fontId="4"/>
  </si>
  <si>
    <t>クリスマスケーキ作り(午前の部）</t>
    <rPh sb="8" eb="9">
      <t>ツク</t>
    </rPh>
    <rPh sb="11" eb="13">
      <t>ゴゼン</t>
    </rPh>
    <rPh sb="14" eb="15">
      <t>ブ</t>
    </rPh>
    <phoneticPr fontId="4"/>
  </si>
  <si>
    <t>子どもゼミナール</t>
    <rPh sb="0" eb="1">
      <t>コ</t>
    </rPh>
    <phoneticPr fontId="4"/>
  </si>
  <si>
    <t>兵庫公民館</t>
    <rPh sb="0" eb="2">
      <t>ヒョウゴ</t>
    </rPh>
    <rPh sb="2" eb="4">
      <t>コウミン</t>
    </rPh>
    <rPh sb="4" eb="5">
      <t>カン</t>
    </rPh>
    <phoneticPr fontId="4"/>
  </si>
  <si>
    <t>フリー参観デーの振り返り日を使った講座</t>
    <rPh sb="3" eb="5">
      <t>サンカン</t>
    </rPh>
    <rPh sb="8" eb="9">
      <t>フ</t>
    </rPh>
    <rPh sb="10" eb="11">
      <t>カエ</t>
    </rPh>
    <rPh sb="12" eb="13">
      <t>ビ</t>
    </rPh>
    <rPh sb="14" eb="15">
      <t>ツカ</t>
    </rPh>
    <rPh sb="17" eb="19">
      <t>コウザ</t>
    </rPh>
    <phoneticPr fontId="4"/>
  </si>
  <si>
    <t>ウエンズ午後の教室</t>
    <rPh sb="4" eb="6">
      <t>ゴゴ</t>
    </rPh>
    <rPh sb="7" eb="9">
      <t>キョウシツ</t>
    </rPh>
    <phoneticPr fontId="4"/>
  </si>
  <si>
    <t>高木瀬公民館</t>
    <rPh sb="0" eb="3">
      <t>タカギセ</t>
    </rPh>
    <rPh sb="3" eb="6">
      <t>コウミンカン</t>
    </rPh>
    <phoneticPr fontId="4"/>
  </si>
  <si>
    <t>ポリロケット飛行機の作成</t>
    <rPh sb="6" eb="9">
      <t>ヒコウキ</t>
    </rPh>
    <rPh sb="10" eb="12">
      <t>サクセイ</t>
    </rPh>
    <phoneticPr fontId="4"/>
  </si>
  <si>
    <t>夏休み子ども学級</t>
    <rPh sb="0" eb="2">
      <t>ナツヤス</t>
    </rPh>
    <rPh sb="3" eb="4">
      <t>コ</t>
    </rPh>
    <rPh sb="6" eb="8">
      <t>ガッキュウ</t>
    </rPh>
    <phoneticPr fontId="4"/>
  </si>
  <si>
    <t>地域の人から夏休みの宿題（書道）の指導を受ける。</t>
    <rPh sb="0" eb="2">
      <t>チイキ</t>
    </rPh>
    <rPh sb="3" eb="4">
      <t>ヒト</t>
    </rPh>
    <rPh sb="6" eb="8">
      <t>ナツヤス</t>
    </rPh>
    <rPh sb="10" eb="12">
      <t>シュクダイ</t>
    </rPh>
    <rPh sb="13" eb="15">
      <t>ショドウ</t>
    </rPh>
    <rPh sb="17" eb="19">
      <t>シドウ</t>
    </rPh>
    <rPh sb="20" eb="21">
      <t>ウ</t>
    </rPh>
    <phoneticPr fontId="4"/>
  </si>
  <si>
    <t>夏休み理科実験教室</t>
    <rPh sb="0" eb="2">
      <t>ナツヤス</t>
    </rPh>
    <rPh sb="3" eb="5">
      <t>リカ</t>
    </rPh>
    <rPh sb="5" eb="7">
      <t>ジッケン</t>
    </rPh>
    <rPh sb="7" eb="9">
      <t>キョウシツ</t>
    </rPh>
    <phoneticPr fontId="4"/>
  </si>
  <si>
    <t>本庄公民館</t>
    <rPh sb="0" eb="2">
      <t>ホンジョウ</t>
    </rPh>
    <rPh sb="2" eb="5">
      <t>コウミンカン</t>
    </rPh>
    <phoneticPr fontId="4"/>
  </si>
  <si>
    <t>小4－小6</t>
    <rPh sb="3" eb="4">
      <t>ショウ</t>
    </rPh>
    <phoneticPr fontId="4"/>
  </si>
  <si>
    <t>子どもを対象とした理科の実験。</t>
    <rPh sb="0" eb="1">
      <t>コ</t>
    </rPh>
    <rPh sb="4" eb="6">
      <t>タイショウ</t>
    </rPh>
    <rPh sb="9" eb="11">
      <t>リカ</t>
    </rPh>
    <rPh sb="12" eb="14">
      <t>ジッケン</t>
    </rPh>
    <phoneticPr fontId="4"/>
  </si>
  <si>
    <t>夏休み子ども宿題大作戦</t>
    <rPh sb="0" eb="2">
      <t>ナツヤス</t>
    </rPh>
    <rPh sb="3" eb="4">
      <t>コ</t>
    </rPh>
    <rPh sb="6" eb="8">
      <t>シュクダイ</t>
    </rPh>
    <rPh sb="8" eb="11">
      <t>ダイサクセン</t>
    </rPh>
    <phoneticPr fontId="4"/>
  </si>
  <si>
    <t>鍋島公民館</t>
    <rPh sb="0" eb="2">
      <t>ナベシマ</t>
    </rPh>
    <rPh sb="2" eb="5">
      <t>コウミンカン</t>
    </rPh>
    <phoneticPr fontId="4"/>
  </si>
  <si>
    <t>地域の人から夏休みの宿題(書道)の指導を受ける。</t>
    <rPh sb="13" eb="15">
      <t>ショドウ</t>
    </rPh>
    <phoneticPr fontId="4"/>
  </si>
  <si>
    <t>青少年健全育成事業</t>
    <rPh sb="0" eb="3">
      <t>セイショウネン</t>
    </rPh>
    <rPh sb="3" eb="5">
      <t>ケンゼン</t>
    </rPh>
    <rPh sb="5" eb="7">
      <t>イクセイ</t>
    </rPh>
    <rPh sb="7" eb="9">
      <t>ジギョウ</t>
    </rPh>
    <phoneticPr fontId="4"/>
  </si>
  <si>
    <t>金立公民館</t>
    <rPh sb="0" eb="2">
      <t>キンリュウ</t>
    </rPh>
    <rPh sb="2" eb="5">
      <t>コウミンカン</t>
    </rPh>
    <phoneticPr fontId="4"/>
  </si>
  <si>
    <t>久保泉公民館</t>
    <rPh sb="0" eb="2">
      <t>クボ</t>
    </rPh>
    <rPh sb="2" eb="3">
      <t>イズミ</t>
    </rPh>
    <rPh sb="3" eb="6">
      <t>コウミンカン</t>
    </rPh>
    <phoneticPr fontId="4"/>
  </si>
  <si>
    <t>盆踊りの練習</t>
    <rPh sb="0" eb="2">
      <t>ボンオド</t>
    </rPh>
    <rPh sb="4" eb="6">
      <t>レンシュウ</t>
    </rPh>
    <phoneticPr fontId="4"/>
  </si>
  <si>
    <t>ふるさと学級</t>
    <rPh sb="4" eb="6">
      <t>ガッキュウ</t>
    </rPh>
    <phoneticPr fontId="4"/>
  </si>
  <si>
    <t>蓮池公民館</t>
    <rPh sb="0" eb="2">
      <t>ハスイケ</t>
    </rPh>
    <rPh sb="2" eb="5">
      <t>コウミンカン</t>
    </rPh>
    <phoneticPr fontId="4"/>
  </si>
  <si>
    <t>「おぎおんさん」について学ぶ。</t>
    <rPh sb="12" eb="13">
      <t>マナ</t>
    </rPh>
    <phoneticPr fontId="4"/>
  </si>
  <si>
    <t>夏休みチャレンジ教室</t>
    <rPh sb="0" eb="2">
      <t>ナツヤス</t>
    </rPh>
    <rPh sb="8" eb="10">
      <t>キョウシツ</t>
    </rPh>
    <phoneticPr fontId="4"/>
  </si>
  <si>
    <t>若楠公民館</t>
    <rPh sb="0" eb="2">
      <t>ワカクス</t>
    </rPh>
    <rPh sb="2" eb="5">
      <t>コウミンカン</t>
    </rPh>
    <phoneticPr fontId="4"/>
  </si>
  <si>
    <t>サークル会員等が講師になり、小学生が様々な体験活動を行う。</t>
    <rPh sb="4" eb="6">
      <t>カイイン</t>
    </rPh>
    <rPh sb="6" eb="7">
      <t>トウ</t>
    </rPh>
    <rPh sb="8" eb="10">
      <t>コウシ</t>
    </rPh>
    <rPh sb="14" eb="17">
      <t>ショウガクセイ</t>
    </rPh>
    <rPh sb="18" eb="20">
      <t>サマザマ</t>
    </rPh>
    <rPh sb="21" eb="23">
      <t>タイケン</t>
    </rPh>
    <rPh sb="23" eb="25">
      <t>カツドウ</t>
    </rPh>
    <rPh sb="26" eb="27">
      <t>オコナ</t>
    </rPh>
    <phoneticPr fontId="4"/>
  </si>
  <si>
    <t>開成公民館</t>
    <rPh sb="0" eb="2">
      <t>カイセイ</t>
    </rPh>
    <rPh sb="2" eb="5">
      <t>コウミンカン</t>
    </rPh>
    <phoneticPr fontId="4"/>
  </si>
  <si>
    <t>地域や学生ボランティアの指導を受けながら、自学自習を行う。</t>
    <rPh sb="0" eb="2">
      <t>チイキ</t>
    </rPh>
    <rPh sb="3" eb="5">
      <t>ガクセイ</t>
    </rPh>
    <rPh sb="12" eb="14">
      <t>シドウ</t>
    </rPh>
    <rPh sb="15" eb="16">
      <t>ウ</t>
    </rPh>
    <rPh sb="21" eb="23">
      <t>ジガク</t>
    </rPh>
    <rPh sb="23" eb="25">
      <t>ジシュウ</t>
    </rPh>
    <rPh sb="26" eb="27">
      <t>オコナ</t>
    </rPh>
    <phoneticPr fontId="4"/>
  </si>
  <si>
    <t>子どもお菓子教室</t>
    <rPh sb="0" eb="1">
      <t>コ</t>
    </rPh>
    <rPh sb="4" eb="6">
      <t>カシ</t>
    </rPh>
    <rPh sb="6" eb="8">
      <t>キョウシツ</t>
    </rPh>
    <phoneticPr fontId="4"/>
  </si>
  <si>
    <t>クリスマスケーキを手作りし、手作りの喜びや、家族に送る喜びを体験する。</t>
    <rPh sb="9" eb="11">
      <t>テヅク</t>
    </rPh>
    <rPh sb="14" eb="16">
      <t>テヅク</t>
    </rPh>
    <rPh sb="18" eb="19">
      <t>ヨロコ</t>
    </rPh>
    <rPh sb="22" eb="24">
      <t>カゾク</t>
    </rPh>
    <rPh sb="25" eb="26">
      <t>オク</t>
    </rPh>
    <rPh sb="27" eb="28">
      <t>ヨロコ</t>
    </rPh>
    <rPh sb="30" eb="32">
      <t>タイケン</t>
    </rPh>
    <phoneticPr fontId="4"/>
  </si>
  <si>
    <t>夏休みキッズチャレンジ</t>
    <rPh sb="0" eb="2">
      <t>ナツヤス</t>
    </rPh>
    <phoneticPr fontId="4"/>
  </si>
  <si>
    <t>春日北コミュニティセンター</t>
    <rPh sb="0" eb="2">
      <t>カスガ</t>
    </rPh>
    <rPh sb="2" eb="3">
      <t>キタ</t>
    </rPh>
    <phoneticPr fontId="4"/>
  </si>
  <si>
    <t>大学生や地域の人から宿題や課題の指導を受ける。</t>
    <rPh sb="0" eb="3">
      <t>ダイガクセイ</t>
    </rPh>
    <rPh sb="4" eb="6">
      <t>チイキ</t>
    </rPh>
    <rPh sb="7" eb="8">
      <t>ヒト</t>
    </rPh>
    <rPh sb="10" eb="12">
      <t>シュクダイ</t>
    </rPh>
    <rPh sb="13" eb="15">
      <t>カダイ</t>
    </rPh>
    <rPh sb="16" eb="18">
      <t>シドウ</t>
    </rPh>
    <rPh sb="19" eb="20">
      <t>ウ</t>
    </rPh>
    <phoneticPr fontId="4"/>
  </si>
  <si>
    <t>夏休み子どもサークル（三味線）</t>
    <rPh sb="0" eb="2">
      <t>ナツヤス</t>
    </rPh>
    <rPh sb="3" eb="4">
      <t>コ</t>
    </rPh>
    <rPh sb="11" eb="14">
      <t>シャミセン</t>
    </rPh>
    <phoneticPr fontId="4"/>
  </si>
  <si>
    <t>南川副公民館</t>
    <rPh sb="0" eb="1">
      <t>ミナミ</t>
    </rPh>
    <rPh sb="1" eb="3">
      <t>カワソエ</t>
    </rPh>
    <rPh sb="3" eb="6">
      <t>コウミンカン</t>
    </rPh>
    <phoneticPr fontId="4"/>
  </si>
  <si>
    <t>公民館登録サークルに参加し、民謡体験と交流</t>
    <rPh sb="0" eb="3">
      <t>コウミンカン</t>
    </rPh>
    <rPh sb="3" eb="5">
      <t>トウロク</t>
    </rPh>
    <rPh sb="10" eb="12">
      <t>サンカ</t>
    </rPh>
    <rPh sb="14" eb="16">
      <t>ミンヨウ</t>
    </rPh>
    <rPh sb="16" eb="18">
      <t>タイケン</t>
    </rPh>
    <rPh sb="19" eb="21">
      <t>コウリュウ</t>
    </rPh>
    <phoneticPr fontId="4"/>
  </si>
  <si>
    <t>子ども教室
（観光ジュニアガイド要請教室）</t>
    <rPh sb="0" eb="1">
      <t>コ</t>
    </rPh>
    <rPh sb="3" eb="5">
      <t>キョウシツ</t>
    </rPh>
    <rPh sb="7" eb="9">
      <t>カンコウ</t>
    </rPh>
    <rPh sb="16" eb="18">
      <t>ヨウセイ</t>
    </rPh>
    <rPh sb="18" eb="20">
      <t>キョウシツ</t>
    </rPh>
    <phoneticPr fontId="4"/>
  </si>
  <si>
    <t>シチメンソウ祭り実行委員会
銭太鼓を育てる会</t>
    <rPh sb="6" eb="7">
      <t>マツ</t>
    </rPh>
    <rPh sb="8" eb="10">
      <t>ジッコウ</t>
    </rPh>
    <rPh sb="10" eb="13">
      <t>イインカイ</t>
    </rPh>
    <rPh sb="14" eb="15">
      <t>ゼニ</t>
    </rPh>
    <rPh sb="15" eb="17">
      <t>タイコ</t>
    </rPh>
    <rPh sb="18" eb="19">
      <t>ソダ</t>
    </rPh>
    <rPh sb="21" eb="22">
      <t>カイ</t>
    </rPh>
    <phoneticPr fontId="4"/>
  </si>
  <si>
    <t>小1－中3</t>
    <rPh sb="3" eb="4">
      <t>チュウ</t>
    </rPh>
    <phoneticPr fontId="4"/>
  </si>
  <si>
    <t>観光ジュニアガイドの育成、絵手紙の作成及び銭太鼓の練習</t>
    <rPh sb="0" eb="2">
      <t>カンコウ</t>
    </rPh>
    <rPh sb="10" eb="12">
      <t>イクセイ</t>
    </rPh>
    <rPh sb="13" eb="14">
      <t>エ</t>
    </rPh>
    <rPh sb="14" eb="16">
      <t>テガミ</t>
    </rPh>
    <rPh sb="17" eb="19">
      <t>サクセイ</t>
    </rPh>
    <rPh sb="19" eb="20">
      <t>オヨ</t>
    </rPh>
    <rPh sb="21" eb="22">
      <t>ゼニ</t>
    </rPh>
    <rPh sb="22" eb="24">
      <t>タイコ</t>
    </rPh>
    <rPh sb="25" eb="27">
      <t>レンシュウ</t>
    </rPh>
    <phoneticPr fontId="4"/>
  </si>
  <si>
    <t>佐賀市子ども伝統文化塾</t>
    <phoneticPr fontId="4"/>
  </si>
  <si>
    <t>佐賀県文化遺産体験活動
実行委員会</t>
    <phoneticPr fontId="4"/>
  </si>
  <si>
    <t>小1－高3</t>
    <rPh sb="3" eb="4">
      <t>タカ</t>
    </rPh>
    <phoneticPr fontId="4"/>
  </si>
  <si>
    <t>10～40</t>
    <phoneticPr fontId="4"/>
  </si>
  <si>
    <t>生花、茶道、太鼓、能、琴の指導、体験、発表</t>
    <phoneticPr fontId="4"/>
  </si>
  <si>
    <t>からつ少年の船</t>
  </si>
  <si>
    <t>からつ少年の船実行委員会</t>
    <rPh sb="3" eb="5">
      <t>ショウネン</t>
    </rPh>
    <rPh sb="6" eb="7">
      <t>フネ</t>
    </rPh>
    <phoneticPr fontId="4"/>
  </si>
  <si>
    <t>小4～6</t>
    <phoneticPr fontId="4"/>
  </si>
  <si>
    <t>屋久島での自然体験</t>
  </si>
  <si>
    <t>屋久島探検隊</t>
  </si>
  <si>
    <t>屋久島探検隊実行委員会</t>
    <rPh sb="0" eb="3">
      <t>ヤクシマ</t>
    </rPh>
    <rPh sb="3" eb="5">
      <t>タンケン</t>
    </rPh>
    <rPh sb="5" eb="6">
      <t>タイ</t>
    </rPh>
    <phoneticPr fontId="4"/>
  </si>
  <si>
    <t>からつ南少年の船</t>
  </si>
  <si>
    <t>からつ南少年の船
実行委員会</t>
    <rPh sb="3" eb="4">
      <t>ミナミ</t>
    </rPh>
    <rPh sb="4" eb="6">
      <t>ショウネン</t>
    </rPh>
    <rPh sb="7" eb="8">
      <t>フネ</t>
    </rPh>
    <phoneticPr fontId="4"/>
  </si>
  <si>
    <t>唐津市自然体験交流事業</t>
    <rPh sb="0" eb="3">
      <t>カラツシ</t>
    </rPh>
    <rPh sb="3" eb="5">
      <t>シゼン</t>
    </rPh>
    <rPh sb="5" eb="7">
      <t>タイケン</t>
    </rPh>
    <rPh sb="7" eb="9">
      <t>コウリュウ</t>
    </rPh>
    <rPh sb="9" eb="11">
      <t>ジギョウ</t>
    </rPh>
    <phoneticPr fontId="4"/>
  </si>
  <si>
    <t>唐津市ボーイスカウト協議会</t>
    <rPh sb="0" eb="3">
      <t>カラツシ</t>
    </rPh>
    <rPh sb="10" eb="13">
      <t>キョウギカイ</t>
    </rPh>
    <phoneticPr fontId="4"/>
  </si>
  <si>
    <t>小・中学生</t>
    <rPh sb="0" eb="1">
      <t>ショウ</t>
    </rPh>
    <rPh sb="2" eb="4">
      <t>チュウガク</t>
    </rPh>
    <rPh sb="4" eb="5">
      <t>セイ</t>
    </rPh>
    <phoneticPr fontId="4"/>
  </si>
  <si>
    <t>自然の中でのキャンプや野外ゲーム、料理、工作など</t>
    <rPh sb="0" eb="2">
      <t>シゼン</t>
    </rPh>
    <rPh sb="3" eb="4">
      <t>ナカ</t>
    </rPh>
    <rPh sb="11" eb="13">
      <t>ヤガイ</t>
    </rPh>
    <rPh sb="17" eb="19">
      <t>リョウリ</t>
    </rPh>
    <rPh sb="20" eb="22">
      <t>コウサク</t>
    </rPh>
    <phoneticPr fontId="4"/>
  </si>
  <si>
    <t>自然体験ふれあい事業</t>
    <rPh sb="0" eb="2">
      <t>シゼン</t>
    </rPh>
    <rPh sb="2" eb="4">
      <t>タイケン</t>
    </rPh>
    <rPh sb="8" eb="10">
      <t>ジギョウ</t>
    </rPh>
    <phoneticPr fontId="4"/>
  </si>
  <si>
    <t>日本ボーイスカウト唐津第2団</t>
    <rPh sb="0" eb="2">
      <t>ニホン</t>
    </rPh>
    <rPh sb="9" eb="11">
      <t>カラツ</t>
    </rPh>
    <rPh sb="11" eb="12">
      <t>ダイ</t>
    </rPh>
    <rPh sb="13" eb="14">
      <t>ダン</t>
    </rPh>
    <phoneticPr fontId="4"/>
  </si>
  <si>
    <t>小～高</t>
    <rPh sb="0" eb="1">
      <t>ショウ</t>
    </rPh>
    <rPh sb="2" eb="3">
      <t>コウ</t>
    </rPh>
    <phoneticPr fontId="4"/>
  </si>
  <si>
    <t>子どもリーダー養成研修</t>
    <rPh sb="0" eb="1">
      <t>コ</t>
    </rPh>
    <rPh sb="7" eb="9">
      <t>ヨウセイ</t>
    </rPh>
    <rPh sb="9" eb="11">
      <t>ケンシュウ</t>
    </rPh>
    <phoneticPr fontId="4"/>
  </si>
  <si>
    <t>鬼塚校区青少年育成協議会</t>
    <rPh sb="0" eb="2">
      <t>オニヅカ</t>
    </rPh>
    <rPh sb="2" eb="4">
      <t>コウク</t>
    </rPh>
    <rPh sb="4" eb="7">
      <t>セイショウネン</t>
    </rPh>
    <rPh sb="7" eb="12">
      <t>イクセイキョウギカイ</t>
    </rPh>
    <phoneticPr fontId="4"/>
  </si>
  <si>
    <t>小5～小6</t>
    <rPh sb="0" eb="1">
      <t>ショウ</t>
    </rPh>
    <rPh sb="3" eb="4">
      <t>ショウ</t>
    </rPh>
    <phoneticPr fontId="4"/>
  </si>
  <si>
    <t>宿泊訓練等を通してリーダー力を育成する。</t>
    <rPh sb="0" eb="2">
      <t>シュクハク</t>
    </rPh>
    <rPh sb="2" eb="4">
      <t>クンレン</t>
    </rPh>
    <rPh sb="4" eb="5">
      <t>ナド</t>
    </rPh>
    <rPh sb="6" eb="7">
      <t>トオ</t>
    </rPh>
    <rPh sb="13" eb="14">
      <t>チカラ</t>
    </rPh>
    <rPh sb="15" eb="17">
      <t>イクセイ</t>
    </rPh>
    <phoneticPr fontId="4"/>
  </si>
  <si>
    <t>自然観察教室</t>
    <rPh sb="0" eb="2">
      <t>シゼン</t>
    </rPh>
    <rPh sb="2" eb="4">
      <t>カンサツ</t>
    </rPh>
    <rPh sb="4" eb="6">
      <t>キョウシツ</t>
    </rPh>
    <phoneticPr fontId="4"/>
  </si>
  <si>
    <t>教育委員会</t>
    <rPh sb="0" eb="2">
      <t>キョウイク</t>
    </rPh>
    <rPh sb="2" eb="5">
      <t>イインカイ</t>
    </rPh>
    <phoneticPr fontId="4"/>
  </si>
  <si>
    <t>30名
程度</t>
    <rPh sb="2" eb="3">
      <t>メイ</t>
    </rPh>
    <rPh sb="4" eb="6">
      <t>テイド</t>
    </rPh>
    <phoneticPr fontId="4"/>
  </si>
  <si>
    <t>自然体験教室(冬鳥観察)</t>
    <rPh sb="0" eb="2">
      <t>シゼン</t>
    </rPh>
    <rPh sb="2" eb="4">
      <t>タイケン</t>
    </rPh>
    <rPh sb="4" eb="6">
      <t>キョウシツ</t>
    </rPh>
    <rPh sb="7" eb="9">
      <t>フユドリ</t>
    </rPh>
    <rPh sb="9" eb="11">
      <t>カンサツ</t>
    </rPh>
    <phoneticPr fontId="4"/>
  </si>
  <si>
    <t>ポニーふれあい体験出前教室</t>
    <rPh sb="7" eb="9">
      <t>タイケン</t>
    </rPh>
    <rPh sb="9" eb="11">
      <t>デマエ</t>
    </rPh>
    <rPh sb="11" eb="13">
      <t>キョウシツ</t>
    </rPh>
    <phoneticPr fontId="4"/>
  </si>
  <si>
    <t>幼児・小学生</t>
    <rPh sb="0" eb="2">
      <t>ヨウジ</t>
    </rPh>
    <rPh sb="3" eb="6">
      <t>ショウガクセイ</t>
    </rPh>
    <phoneticPr fontId="4"/>
  </si>
  <si>
    <t>ポニー乗馬体験</t>
    <rPh sb="3" eb="5">
      <t>ジョウバ</t>
    </rPh>
    <rPh sb="5" eb="7">
      <t>タイケン</t>
    </rPh>
    <phoneticPr fontId="4"/>
  </si>
  <si>
    <t>チャレンジスクール</t>
    <phoneticPr fontId="4"/>
  </si>
  <si>
    <t>教育委員会浜玉支所</t>
    <rPh sb="0" eb="2">
      <t>キョウイク</t>
    </rPh>
    <rPh sb="2" eb="5">
      <t>イインカイ</t>
    </rPh>
    <rPh sb="5" eb="7">
      <t>ハマタマ</t>
    </rPh>
    <rPh sb="7" eb="9">
      <t>シショ</t>
    </rPh>
    <phoneticPr fontId="4"/>
  </si>
  <si>
    <t>小学生</t>
    <rPh sb="0" eb="2">
      <t>ショウガク</t>
    </rPh>
    <rPh sb="2" eb="3">
      <t>セイ</t>
    </rPh>
    <phoneticPr fontId="4"/>
  </si>
  <si>
    <t>カヌー、陶芸、スキー</t>
    <rPh sb="4" eb="6">
      <t>トウゲイ</t>
    </rPh>
    <phoneticPr fontId="4"/>
  </si>
  <si>
    <t>厳木楽習教室</t>
    <rPh sb="0" eb="2">
      <t>キュウラギ</t>
    </rPh>
    <rPh sb="2" eb="3">
      <t>タノ</t>
    </rPh>
    <rPh sb="3" eb="4">
      <t>ナラ</t>
    </rPh>
    <rPh sb="4" eb="6">
      <t>キョウシツ</t>
    </rPh>
    <phoneticPr fontId="4"/>
  </si>
  <si>
    <t>教育委員会厳木支所</t>
    <rPh sb="0" eb="2">
      <t>キョウイク</t>
    </rPh>
    <rPh sb="2" eb="5">
      <t>イインカイ</t>
    </rPh>
    <rPh sb="5" eb="7">
      <t>キュウラギ</t>
    </rPh>
    <rPh sb="7" eb="9">
      <t>シショ</t>
    </rPh>
    <phoneticPr fontId="4"/>
  </si>
  <si>
    <t xml:space="preserve">- </t>
  </si>
  <si>
    <t>農業体験、水泳教室、スキー教室等</t>
    <rPh sb="0" eb="2">
      <t>ノウギョウ</t>
    </rPh>
    <rPh sb="2" eb="4">
      <t>タイケン</t>
    </rPh>
    <rPh sb="5" eb="7">
      <t>スイエイ</t>
    </rPh>
    <rPh sb="7" eb="9">
      <t>キョウシツ</t>
    </rPh>
    <rPh sb="13" eb="15">
      <t>キョウシツ</t>
    </rPh>
    <rPh sb="15" eb="16">
      <t>トウ</t>
    </rPh>
    <phoneticPr fontId="4"/>
  </si>
  <si>
    <t>厳木楽習教室（読み聞かせ）</t>
    <rPh sb="0" eb="2">
      <t>キュウラギ</t>
    </rPh>
    <rPh sb="2" eb="3">
      <t>タノ</t>
    </rPh>
    <rPh sb="3" eb="4">
      <t>ナラ</t>
    </rPh>
    <rPh sb="4" eb="6">
      <t>キョウシツ</t>
    </rPh>
    <rPh sb="7" eb="8">
      <t>ヨ</t>
    </rPh>
    <rPh sb="9" eb="10">
      <t>キ</t>
    </rPh>
    <phoneticPr fontId="4"/>
  </si>
  <si>
    <t>厳木小・うつぼ木小</t>
    <rPh sb="0" eb="2">
      <t>キュウラギ</t>
    </rPh>
    <rPh sb="2" eb="3">
      <t>ショウ</t>
    </rPh>
    <rPh sb="7" eb="8">
      <t>キ</t>
    </rPh>
    <rPh sb="8" eb="9">
      <t>ショウ</t>
    </rPh>
    <phoneticPr fontId="4"/>
  </si>
  <si>
    <t>読み聞かせ</t>
    <rPh sb="0" eb="1">
      <t>ヨ</t>
    </rPh>
    <rPh sb="2" eb="3">
      <t>キ</t>
    </rPh>
    <phoneticPr fontId="4"/>
  </si>
  <si>
    <t>わんぱく教室</t>
    <rPh sb="4" eb="6">
      <t>キョウシツ</t>
    </rPh>
    <phoneticPr fontId="4"/>
  </si>
  <si>
    <t>教育委員会肥前支所</t>
    <rPh sb="0" eb="2">
      <t>キョウイク</t>
    </rPh>
    <rPh sb="2" eb="5">
      <t>イインカイ</t>
    </rPh>
    <rPh sb="5" eb="7">
      <t>ヒゼン</t>
    </rPh>
    <rPh sb="7" eb="9">
      <t>シショ</t>
    </rPh>
    <phoneticPr fontId="4"/>
  </si>
  <si>
    <t>小4～6</t>
    <rPh sb="0" eb="1">
      <t>ショウ</t>
    </rPh>
    <phoneticPr fontId="4"/>
  </si>
  <si>
    <t>20名
程度</t>
    <phoneticPr fontId="4"/>
  </si>
  <si>
    <t>防災教室、料理教室、グラウンドゴルフ等</t>
    <rPh sb="0" eb="2">
      <t>ボウサイ</t>
    </rPh>
    <rPh sb="2" eb="4">
      <t>キョウシツ</t>
    </rPh>
    <rPh sb="5" eb="7">
      <t>リョウリ</t>
    </rPh>
    <rPh sb="7" eb="9">
      <t>キョウシツ</t>
    </rPh>
    <rPh sb="18" eb="19">
      <t>トウ</t>
    </rPh>
    <phoneticPr fontId="4"/>
  </si>
  <si>
    <t>元気っこチャレンジスクール</t>
    <phoneticPr fontId="4"/>
  </si>
  <si>
    <t>教育委員会鎮西支所</t>
    <rPh sb="0" eb="2">
      <t>キョウイク</t>
    </rPh>
    <rPh sb="2" eb="5">
      <t>イインカイ</t>
    </rPh>
    <rPh sb="5" eb="7">
      <t>チンゼイ</t>
    </rPh>
    <rPh sb="7" eb="9">
      <t>シショ</t>
    </rPh>
    <phoneticPr fontId="4"/>
  </si>
  <si>
    <t>小学生</t>
    <rPh sb="0" eb="3">
      <t>ショウガクセイ</t>
    </rPh>
    <phoneticPr fontId="4"/>
  </si>
  <si>
    <t>50名
程度</t>
    <phoneticPr fontId="4"/>
  </si>
  <si>
    <t>らくがん作り、竹太鼓つくり、カップス、市外研修等</t>
    <rPh sb="4" eb="5">
      <t>ツク</t>
    </rPh>
    <rPh sb="7" eb="8">
      <t>タケ</t>
    </rPh>
    <rPh sb="8" eb="10">
      <t>タイコ</t>
    </rPh>
    <rPh sb="19" eb="21">
      <t>シガイ</t>
    </rPh>
    <rPh sb="21" eb="23">
      <t>ケンシュウ</t>
    </rPh>
    <rPh sb="23" eb="24">
      <t>トウ</t>
    </rPh>
    <phoneticPr fontId="4"/>
  </si>
  <si>
    <t>教育委員会呼子支所</t>
    <rPh sb="0" eb="2">
      <t>キョウイク</t>
    </rPh>
    <rPh sb="2" eb="5">
      <t>イインカイ</t>
    </rPh>
    <rPh sb="5" eb="7">
      <t>ヨブコ</t>
    </rPh>
    <rPh sb="7" eb="9">
      <t>シショ</t>
    </rPh>
    <phoneticPr fontId="4"/>
  </si>
  <si>
    <t>１５名
程度</t>
    <rPh sb="2" eb="3">
      <t>メイ</t>
    </rPh>
    <rPh sb="4" eb="6">
      <t>テイド</t>
    </rPh>
    <phoneticPr fontId="4"/>
  </si>
  <si>
    <t>市外研修等</t>
    <rPh sb="0" eb="2">
      <t>シガイ</t>
    </rPh>
    <rPh sb="2" eb="4">
      <t>ケンシュウ</t>
    </rPh>
    <rPh sb="4" eb="5">
      <t>トウ</t>
    </rPh>
    <phoneticPr fontId="4"/>
  </si>
  <si>
    <t>小川島鯨唄保存事業</t>
    <rPh sb="0" eb="2">
      <t>オガワ</t>
    </rPh>
    <rPh sb="2" eb="3">
      <t>ジマ</t>
    </rPh>
    <rPh sb="3" eb="4">
      <t>クジラ</t>
    </rPh>
    <rPh sb="4" eb="5">
      <t>ウタ</t>
    </rPh>
    <rPh sb="5" eb="7">
      <t>ホゾン</t>
    </rPh>
    <rPh sb="7" eb="9">
      <t>ジギョウ</t>
    </rPh>
    <phoneticPr fontId="4"/>
  </si>
  <si>
    <t xml:space="preserve">小川島鯨骨切り唄・踊りの伝統継承 </t>
    <rPh sb="3" eb="4">
      <t>クジラ</t>
    </rPh>
    <rPh sb="4" eb="5">
      <t>ホネ</t>
    </rPh>
    <rPh sb="5" eb="6">
      <t>キ</t>
    </rPh>
    <rPh sb="7" eb="8">
      <t>ウタ</t>
    </rPh>
    <rPh sb="9" eb="10">
      <t>オド</t>
    </rPh>
    <rPh sb="12" eb="14">
      <t>デントウ</t>
    </rPh>
    <rPh sb="14" eb="16">
      <t>ケイショウ</t>
    </rPh>
    <phoneticPr fontId="4"/>
  </si>
  <si>
    <t>わんぱく塾</t>
    <rPh sb="4" eb="5">
      <t>ジュク</t>
    </rPh>
    <phoneticPr fontId="4"/>
  </si>
  <si>
    <t>教育委員会七山支所</t>
    <rPh sb="0" eb="2">
      <t>キョウイク</t>
    </rPh>
    <rPh sb="2" eb="5">
      <t>イインカイ</t>
    </rPh>
    <rPh sb="5" eb="7">
      <t>ナナヤマ</t>
    </rPh>
    <rPh sb="7" eb="9">
      <t>シショ</t>
    </rPh>
    <phoneticPr fontId="4"/>
  </si>
  <si>
    <t>おかし作り、ものつくり、ふるさと探訪等</t>
    <rPh sb="3" eb="4">
      <t>ツク</t>
    </rPh>
    <rPh sb="16" eb="18">
      <t>タンボウ</t>
    </rPh>
    <rPh sb="18" eb="19">
      <t>トウ</t>
    </rPh>
    <phoneticPr fontId="4"/>
  </si>
  <si>
    <t xml:space="preserve"> </t>
    <phoneticPr fontId="4"/>
  </si>
  <si>
    <t>鳥栖市</t>
    <rPh sb="0" eb="2">
      <t>トス</t>
    </rPh>
    <rPh sb="2" eb="3">
      <t>シ</t>
    </rPh>
    <phoneticPr fontId="4"/>
  </si>
  <si>
    <t>鳥栖市少年少女自然体験学習事業</t>
    <rPh sb="0" eb="3">
      <t>トスシ</t>
    </rPh>
    <rPh sb="3" eb="5">
      <t>ショウネン</t>
    </rPh>
    <rPh sb="5" eb="7">
      <t>ショウジョ</t>
    </rPh>
    <rPh sb="7" eb="9">
      <t>シゼン</t>
    </rPh>
    <rPh sb="9" eb="11">
      <t>タイケン</t>
    </rPh>
    <rPh sb="11" eb="13">
      <t>ガクシュウ</t>
    </rPh>
    <rPh sb="13" eb="15">
      <t>ジギョウ</t>
    </rPh>
    <phoneticPr fontId="4"/>
  </si>
  <si>
    <t>小4－小6</t>
    <rPh sb="0" eb="1">
      <t>ショウ</t>
    </rPh>
    <rPh sb="3" eb="4">
      <t>ショウ</t>
    </rPh>
    <phoneticPr fontId="4"/>
  </si>
  <si>
    <t>ウォークラリー、座禅等
  ※台風のため中止</t>
    <rPh sb="8" eb="10">
      <t>ザゼン</t>
    </rPh>
    <rPh sb="10" eb="11">
      <t>トウ</t>
    </rPh>
    <phoneticPr fontId="4"/>
  </si>
  <si>
    <t>鳥栖やまびこ対馬研修団</t>
    <rPh sb="0" eb="2">
      <t>トス</t>
    </rPh>
    <rPh sb="6" eb="8">
      <t>ツシマ</t>
    </rPh>
    <rPh sb="8" eb="10">
      <t>ケンシュウ</t>
    </rPh>
    <rPh sb="10" eb="11">
      <t>ダン</t>
    </rPh>
    <phoneticPr fontId="4"/>
  </si>
  <si>
    <t>鳥栖やまびこ研修団</t>
    <rPh sb="0" eb="2">
      <t>トス</t>
    </rPh>
    <rPh sb="6" eb="8">
      <t>ケンシュウ</t>
    </rPh>
    <rPh sb="8" eb="9">
      <t>ダン</t>
    </rPh>
    <phoneticPr fontId="4"/>
  </si>
  <si>
    <t>小4－中3</t>
    <rPh sb="0" eb="1">
      <t>ショウ</t>
    </rPh>
    <rPh sb="3" eb="4">
      <t>チュウ</t>
    </rPh>
    <phoneticPr fontId="4"/>
  </si>
  <si>
    <t>対馬での自然体験活動(事前研修2日、本研修3日、事後研修1日)</t>
    <rPh sb="0" eb="2">
      <t>ツシマ</t>
    </rPh>
    <rPh sb="4" eb="6">
      <t>シゼン</t>
    </rPh>
    <rPh sb="6" eb="8">
      <t>タイケン</t>
    </rPh>
    <rPh sb="8" eb="10">
      <t>カツドウ</t>
    </rPh>
    <rPh sb="11" eb="13">
      <t>ジゼン</t>
    </rPh>
    <rPh sb="13" eb="15">
      <t>ケンシュウ</t>
    </rPh>
    <rPh sb="16" eb="17">
      <t>ニチ</t>
    </rPh>
    <rPh sb="18" eb="19">
      <t>ホン</t>
    </rPh>
    <rPh sb="19" eb="21">
      <t>ケンシュウ</t>
    </rPh>
    <rPh sb="22" eb="23">
      <t>ニチ</t>
    </rPh>
    <rPh sb="24" eb="26">
      <t>ジゴ</t>
    </rPh>
    <rPh sb="26" eb="28">
      <t>ケンシュウ</t>
    </rPh>
    <rPh sb="29" eb="30">
      <t>ニチ</t>
    </rPh>
    <phoneticPr fontId="4"/>
  </si>
  <si>
    <t>夏休みキャンプ in 船山</t>
    <phoneticPr fontId="4"/>
  </si>
  <si>
    <t>教育委員会</t>
  </si>
  <si>
    <t>小4-小6</t>
    <phoneticPr fontId="4"/>
  </si>
  <si>
    <t>キャンプ、竹とんぼ作り、はし作り、トーチ作り、野外コンサート
野外炊飯、野外映画他</t>
    <rPh sb="5" eb="6">
      <t>タケ</t>
    </rPh>
    <rPh sb="9" eb="10">
      <t>ツク</t>
    </rPh>
    <rPh sb="23" eb="25">
      <t>ヤガイ</t>
    </rPh>
    <rPh sb="36" eb="38">
      <t>ヤガイ</t>
    </rPh>
    <rPh sb="38" eb="40">
      <t>エイガ</t>
    </rPh>
    <phoneticPr fontId="4"/>
  </si>
  <si>
    <t>孔子の里ジュニアガイド</t>
  </si>
  <si>
    <t>聖廟の観光案内</t>
  </si>
  <si>
    <t>伊万里市</t>
  </si>
  <si>
    <t>チャレンジキャンプ</t>
    <phoneticPr fontId="4"/>
  </si>
  <si>
    <t>伊万里市青少年団体連絡協議会</t>
    <rPh sb="0" eb="4">
      <t>イマリシ</t>
    </rPh>
    <phoneticPr fontId="4"/>
  </si>
  <si>
    <t>小4－小6、
高校生</t>
    <rPh sb="3" eb="4">
      <t>ショウ</t>
    </rPh>
    <phoneticPr fontId="4"/>
  </si>
  <si>
    <t>キャンプ、ウォ- クラリ- 等</t>
    <phoneticPr fontId="4"/>
  </si>
  <si>
    <t>ナイトハイク</t>
    <phoneticPr fontId="4"/>
  </si>
  <si>
    <t>伊万里地区子ども会連合会</t>
    <rPh sb="0" eb="3">
      <t>イマリ</t>
    </rPh>
    <rPh sb="3" eb="5">
      <t>チク</t>
    </rPh>
    <rPh sb="5" eb="6">
      <t>コ</t>
    </rPh>
    <rPh sb="8" eb="9">
      <t>カイ</t>
    </rPh>
    <rPh sb="9" eb="12">
      <t>レンゴウカイ</t>
    </rPh>
    <phoneticPr fontId="4"/>
  </si>
  <si>
    <t>小学生
中学生</t>
    <rPh sb="0" eb="2">
      <t>ショウガク</t>
    </rPh>
    <rPh sb="2" eb="3">
      <t>セイ</t>
    </rPh>
    <rPh sb="4" eb="7">
      <t>チュウガクセイ</t>
    </rPh>
    <phoneticPr fontId="4"/>
  </si>
  <si>
    <t>ウォーキング</t>
    <phoneticPr fontId="4"/>
  </si>
  <si>
    <t>こと教室</t>
    <rPh sb="2" eb="4">
      <t>キョウシツ</t>
    </rPh>
    <phoneticPr fontId="4"/>
  </si>
  <si>
    <t>いまりっ子集まれ実行委員会</t>
    <rPh sb="4" eb="5">
      <t>コ</t>
    </rPh>
    <rPh sb="5" eb="6">
      <t>アツ</t>
    </rPh>
    <rPh sb="8" eb="10">
      <t>ジッコウ</t>
    </rPh>
    <rPh sb="10" eb="13">
      <t>イインカイ</t>
    </rPh>
    <phoneticPr fontId="4"/>
  </si>
  <si>
    <t>小学生</t>
  </si>
  <si>
    <t>10名
程度</t>
    <phoneticPr fontId="4"/>
  </si>
  <si>
    <t>箏や尺八などの和楽器の演奏</t>
    <rPh sb="0" eb="1">
      <t>コト</t>
    </rPh>
    <rPh sb="2" eb="4">
      <t>シャクハチ</t>
    </rPh>
    <rPh sb="7" eb="10">
      <t>ワガッキ</t>
    </rPh>
    <rPh sb="11" eb="13">
      <t>エンソウ</t>
    </rPh>
    <phoneticPr fontId="4"/>
  </si>
  <si>
    <t>せいらサマースクール</t>
    <phoneticPr fontId="4"/>
  </si>
  <si>
    <t>大川内町まちづくり運営協議会
（青少年育成部会）</t>
    <rPh sb="0" eb="3">
      <t>オオカワチ</t>
    </rPh>
    <rPh sb="16" eb="19">
      <t>セイショウネン</t>
    </rPh>
    <rPh sb="19" eb="21">
      <t>イクセイ</t>
    </rPh>
    <rPh sb="21" eb="23">
      <t>ブカイ</t>
    </rPh>
    <phoneticPr fontId="4"/>
  </si>
  <si>
    <t>料理・木工・工作・書道・ポスター教室等</t>
    <rPh sb="0" eb="2">
      <t>リョウリ</t>
    </rPh>
    <rPh sb="3" eb="5">
      <t>モッコウ</t>
    </rPh>
    <rPh sb="6" eb="8">
      <t>コウサク</t>
    </rPh>
    <rPh sb="9" eb="11">
      <t>ショドウ</t>
    </rPh>
    <rPh sb="16" eb="18">
      <t>キョウシツ</t>
    </rPh>
    <rPh sb="18" eb="19">
      <t>トウ</t>
    </rPh>
    <phoneticPr fontId="4"/>
  </si>
  <si>
    <t>牧っ子夏休み地域子ども教室</t>
    <rPh sb="0" eb="1">
      <t>マキ</t>
    </rPh>
    <rPh sb="2" eb="3">
      <t>コ</t>
    </rPh>
    <rPh sb="3" eb="5">
      <t>ナツヤス</t>
    </rPh>
    <rPh sb="6" eb="8">
      <t>チイキ</t>
    </rPh>
    <rPh sb="8" eb="9">
      <t>コ</t>
    </rPh>
    <rPh sb="11" eb="13">
      <t>キョウシツ</t>
    </rPh>
    <phoneticPr fontId="4"/>
  </si>
  <si>
    <t>牧島小学校
牧島公民館</t>
    <rPh sb="0" eb="2">
      <t>マキシマ</t>
    </rPh>
    <rPh sb="2" eb="5">
      <t>ショウガッコウ</t>
    </rPh>
    <rPh sb="6" eb="8">
      <t>マキシマ</t>
    </rPh>
    <rPh sb="8" eb="11">
      <t>コウミンカン</t>
    </rPh>
    <phoneticPr fontId="4"/>
  </si>
  <si>
    <t>宇宙科学館の方による出前学習「宇宙の話」、武雄河川事務所の方による出前学習「木須川の水生生物と水質調査、料理教室、竹を使った遊具づくり</t>
    <rPh sb="0" eb="2">
      <t>ウチュウ</t>
    </rPh>
    <rPh sb="2" eb="4">
      <t>カガク</t>
    </rPh>
    <rPh sb="4" eb="5">
      <t>カン</t>
    </rPh>
    <rPh sb="6" eb="7">
      <t>カタ</t>
    </rPh>
    <rPh sb="10" eb="12">
      <t>デマエ</t>
    </rPh>
    <rPh sb="12" eb="14">
      <t>ガクシュウ</t>
    </rPh>
    <rPh sb="15" eb="17">
      <t>ウチュウ</t>
    </rPh>
    <rPh sb="18" eb="19">
      <t>ハナシ</t>
    </rPh>
    <rPh sb="21" eb="23">
      <t>タケオ</t>
    </rPh>
    <rPh sb="23" eb="25">
      <t>カセン</t>
    </rPh>
    <rPh sb="25" eb="27">
      <t>ジム</t>
    </rPh>
    <rPh sb="27" eb="28">
      <t>ショ</t>
    </rPh>
    <rPh sb="29" eb="30">
      <t>カタ</t>
    </rPh>
    <rPh sb="33" eb="35">
      <t>デマエ</t>
    </rPh>
    <rPh sb="35" eb="37">
      <t>ガクシュウ</t>
    </rPh>
    <rPh sb="38" eb="40">
      <t>キス</t>
    </rPh>
    <rPh sb="40" eb="41">
      <t>ガワ</t>
    </rPh>
    <rPh sb="42" eb="44">
      <t>スイセイ</t>
    </rPh>
    <rPh sb="44" eb="46">
      <t>セイブツ</t>
    </rPh>
    <rPh sb="47" eb="49">
      <t>スイシツ</t>
    </rPh>
    <rPh sb="49" eb="51">
      <t>チョウサ</t>
    </rPh>
    <rPh sb="52" eb="54">
      <t>リョウリ</t>
    </rPh>
    <rPh sb="54" eb="56">
      <t>キョウシツ</t>
    </rPh>
    <rPh sb="57" eb="58">
      <t>タケ</t>
    </rPh>
    <rPh sb="59" eb="60">
      <t>ツカ</t>
    </rPh>
    <rPh sb="62" eb="64">
      <t>ユウグ</t>
    </rPh>
    <phoneticPr fontId="4"/>
  </si>
  <si>
    <t>土曜図書館</t>
  </si>
  <si>
    <t>黒川町まちづくり運営協議会
（黒川町親と子の読書会　受託）</t>
    <phoneticPr fontId="4"/>
  </si>
  <si>
    <t>幼・保・小・中</t>
  </si>
  <si>
    <t>土曜図書館（うち1２回おはなし会）</t>
    <phoneticPr fontId="4"/>
  </si>
  <si>
    <t>ＫＪＲ（黒川ジュニアリーダーズ）</t>
    <rPh sb="4" eb="6">
      <t>クロガワ</t>
    </rPh>
    <phoneticPr fontId="4"/>
  </si>
  <si>
    <t>黒川小学校
黒川公民館</t>
    <rPh sb="0" eb="2">
      <t>クロカワ</t>
    </rPh>
    <rPh sb="2" eb="5">
      <t>ショウガッコウ</t>
    </rPh>
    <rPh sb="6" eb="8">
      <t>クロカワ</t>
    </rPh>
    <rPh sb="8" eb="11">
      <t>コウミンカン</t>
    </rPh>
    <phoneticPr fontId="4"/>
  </si>
  <si>
    <t>絵本の読み語りの練習、歌やレクレーションの練習、イベントでの読み語り　等</t>
    <rPh sb="0" eb="2">
      <t>エホン</t>
    </rPh>
    <rPh sb="3" eb="4">
      <t>ヨ</t>
    </rPh>
    <rPh sb="5" eb="6">
      <t>カタ</t>
    </rPh>
    <rPh sb="8" eb="10">
      <t>レンシュウ</t>
    </rPh>
    <rPh sb="11" eb="12">
      <t>ウタ</t>
    </rPh>
    <rPh sb="21" eb="23">
      <t>レンシュウ</t>
    </rPh>
    <rPh sb="30" eb="31">
      <t>ヨ</t>
    </rPh>
    <rPh sb="32" eb="33">
      <t>カタ</t>
    </rPh>
    <rPh sb="35" eb="36">
      <t>トウ</t>
    </rPh>
    <phoneticPr fontId="4"/>
  </si>
  <si>
    <t>サマースクール</t>
    <phoneticPr fontId="4"/>
  </si>
  <si>
    <t>小4～中3</t>
    <rPh sb="0" eb="1">
      <t>ショウ</t>
    </rPh>
    <rPh sb="3" eb="4">
      <t>チュウ</t>
    </rPh>
    <phoneticPr fontId="4"/>
  </si>
  <si>
    <t>水泳、料理、和菓子、万華鏡作り、木工、社会科見学、異文化、科学実験、ストリートダンスなど</t>
    <rPh sb="0" eb="2">
      <t>スイエイ</t>
    </rPh>
    <rPh sb="3" eb="5">
      <t>リョウリ</t>
    </rPh>
    <rPh sb="6" eb="9">
      <t>ワガシ</t>
    </rPh>
    <rPh sb="10" eb="13">
      <t>マンゲキョウ</t>
    </rPh>
    <rPh sb="13" eb="14">
      <t>ツク</t>
    </rPh>
    <rPh sb="16" eb="18">
      <t>モッコウ</t>
    </rPh>
    <rPh sb="19" eb="21">
      <t>シャカイ</t>
    </rPh>
    <rPh sb="21" eb="22">
      <t>カ</t>
    </rPh>
    <rPh sb="22" eb="24">
      <t>ケンガク</t>
    </rPh>
    <rPh sb="25" eb="26">
      <t>イ</t>
    </rPh>
    <rPh sb="26" eb="28">
      <t>ブンカ</t>
    </rPh>
    <rPh sb="29" eb="31">
      <t>カガク</t>
    </rPh>
    <rPh sb="31" eb="33">
      <t>ジッケン</t>
    </rPh>
    <phoneticPr fontId="4"/>
  </si>
  <si>
    <t>防災キャンプ</t>
    <rPh sb="0" eb="2">
      <t>ボウサイ</t>
    </rPh>
    <phoneticPr fontId="4"/>
  </si>
  <si>
    <t>黒川町青少年育成町民会議　　　　　黒川公民館</t>
    <rPh sb="3" eb="6">
      <t>セイショウネン</t>
    </rPh>
    <rPh sb="6" eb="8">
      <t>イクセイ</t>
    </rPh>
    <rPh sb="8" eb="10">
      <t>チョウミン</t>
    </rPh>
    <rPh sb="10" eb="12">
      <t>カイギ</t>
    </rPh>
    <rPh sb="17" eb="19">
      <t>クロガワ</t>
    </rPh>
    <rPh sb="19" eb="22">
      <t>コウミンカン</t>
    </rPh>
    <phoneticPr fontId="4"/>
  </si>
  <si>
    <t>小４～中３</t>
    <rPh sb="0" eb="1">
      <t>ショウ</t>
    </rPh>
    <rPh sb="3" eb="4">
      <t>チュウ</t>
    </rPh>
    <phoneticPr fontId="4"/>
  </si>
  <si>
    <t>防災マップ作成、救命訓練、非常食体験、地域の危険個所探索、ダンボールシェルター作成、防災に関する講座等</t>
    <rPh sb="0" eb="2">
      <t>ボウサイ</t>
    </rPh>
    <rPh sb="5" eb="7">
      <t>サクセイ</t>
    </rPh>
    <rPh sb="8" eb="10">
      <t>キュウメイ</t>
    </rPh>
    <rPh sb="10" eb="12">
      <t>クンレン</t>
    </rPh>
    <rPh sb="13" eb="16">
      <t>ヒジョウショク</t>
    </rPh>
    <rPh sb="16" eb="18">
      <t>タイケン</t>
    </rPh>
    <rPh sb="19" eb="21">
      <t>チイキ</t>
    </rPh>
    <rPh sb="22" eb="24">
      <t>キケン</t>
    </rPh>
    <rPh sb="24" eb="26">
      <t>カショ</t>
    </rPh>
    <rPh sb="26" eb="28">
      <t>タンサク</t>
    </rPh>
    <rPh sb="39" eb="41">
      <t>サクセイ</t>
    </rPh>
    <rPh sb="42" eb="44">
      <t>ボウサイ</t>
    </rPh>
    <rPh sb="45" eb="46">
      <t>カン</t>
    </rPh>
    <rPh sb="48" eb="50">
      <t>コウザ</t>
    </rPh>
    <rPh sb="50" eb="51">
      <t>トウ</t>
    </rPh>
    <phoneticPr fontId="4"/>
  </si>
  <si>
    <t>夏の寺子屋</t>
    <rPh sb="0" eb="1">
      <t>ナツ</t>
    </rPh>
    <rPh sb="2" eb="5">
      <t>テラコヤ</t>
    </rPh>
    <phoneticPr fontId="4"/>
  </si>
  <si>
    <t>二里町元気なまちづくり推進協議会、二里公民館</t>
    <rPh sb="0" eb="3">
      <t>ニリチョウ</t>
    </rPh>
    <rPh sb="3" eb="5">
      <t>ゲンキ</t>
    </rPh>
    <rPh sb="11" eb="13">
      <t>スイシン</t>
    </rPh>
    <rPh sb="13" eb="16">
      <t>キョウギカイ</t>
    </rPh>
    <rPh sb="17" eb="19">
      <t>ニリ</t>
    </rPh>
    <rPh sb="19" eb="22">
      <t>コウミンカン</t>
    </rPh>
    <phoneticPr fontId="4"/>
  </si>
  <si>
    <t>小4－小6</t>
    <phoneticPr fontId="4"/>
  </si>
  <si>
    <t>そば打ち体験、琴体験、ボランティア体験、史跡探検等</t>
    <rPh sb="2" eb="3">
      <t>ウ</t>
    </rPh>
    <rPh sb="4" eb="6">
      <t>タイケン</t>
    </rPh>
    <rPh sb="7" eb="8">
      <t>コト</t>
    </rPh>
    <rPh sb="8" eb="10">
      <t>タイケン</t>
    </rPh>
    <rPh sb="17" eb="19">
      <t>タイケン</t>
    </rPh>
    <rPh sb="20" eb="22">
      <t>シセキ</t>
    </rPh>
    <rPh sb="22" eb="24">
      <t>タンケン</t>
    </rPh>
    <rPh sb="24" eb="25">
      <t>トウ</t>
    </rPh>
    <phoneticPr fontId="4"/>
  </si>
  <si>
    <t>東山代町和笛子ども教室</t>
    <rPh sb="0" eb="3">
      <t>ヒガシヤマシロ</t>
    </rPh>
    <rPh sb="3" eb="4">
      <t>チョウ</t>
    </rPh>
    <rPh sb="6" eb="7">
      <t>コ</t>
    </rPh>
    <rPh sb="9" eb="11">
      <t>キョウシツ</t>
    </rPh>
    <phoneticPr fontId="4"/>
  </si>
  <si>
    <t>東山代神楽の会</t>
    <rPh sb="0" eb="3">
      <t>ヒガシヤマシロ</t>
    </rPh>
    <rPh sb="3" eb="5">
      <t>カグラ</t>
    </rPh>
    <rPh sb="6" eb="7">
      <t>カイ</t>
    </rPh>
    <phoneticPr fontId="4"/>
  </si>
  <si>
    <t>伝統文化　和笛</t>
  </si>
  <si>
    <t>東山代神楽</t>
    <rPh sb="0" eb="3">
      <t>ヒガシヤマシロ</t>
    </rPh>
    <rPh sb="3" eb="5">
      <t>カグラ</t>
    </rPh>
    <phoneticPr fontId="4"/>
  </si>
  <si>
    <t>伝統文化　神楽</t>
    <rPh sb="5" eb="7">
      <t>カグラ</t>
    </rPh>
    <phoneticPr fontId="4"/>
  </si>
  <si>
    <t>明星子ども太鼓教室</t>
    <rPh sb="2" eb="3">
      <t>コ</t>
    </rPh>
    <rPh sb="7" eb="9">
      <t>キョウシツ</t>
    </rPh>
    <phoneticPr fontId="4"/>
  </si>
  <si>
    <t>明星太鼓</t>
    <rPh sb="0" eb="2">
      <t>ミョウジョウ</t>
    </rPh>
    <rPh sb="2" eb="4">
      <t>ダイコ</t>
    </rPh>
    <phoneticPr fontId="4"/>
  </si>
  <si>
    <t>小中学生</t>
  </si>
  <si>
    <t>伝統文化　和太鼓</t>
    <rPh sb="5" eb="6">
      <t>ワ</t>
    </rPh>
    <phoneticPr fontId="4"/>
  </si>
  <si>
    <t>わんぱくスクール</t>
    <phoneticPr fontId="4"/>
  </si>
  <si>
    <t>市・教育委員会・
子どもクラブ連絡協議会</t>
    <rPh sb="0" eb="1">
      <t>シ</t>
    </rPh>
    <rPh sb="2" eb="4">
      <t>キョウイク</t>
    </rPh>
    <rPh sb="4" eb="7">
      <t>イインカイ</t>
    </rPh>
    <rPh sb="9" eb="10">
      <t>コ</t>
    </rPh>
    <rPh sb="15" eb="17">
      <t>レンラク</t>
    </rPh>
    <rPh sb="17" eb="20">
      <t>キョウギカイ</t>
    </rPh>
    <phoneticPr fontId="4"/>
  </si>
  <si>
    <t>小4-小6</t>
    <rPh sb="0" eb="1">
      <t>ショウ</t>
    </rPh>
    <rPh sb="3" eb="4">
      <t>ショウ</t>
    </rPh>
    <phoneticPr fontId="4"/>
  </si>
  <si>
    <t>キャンプ、カヌー、スキー、山遊び等</t>
    <rPh sb="13" eb="14">
      <t>ヤマ</t>
    </rPh>
    <rPh sb="14" eb="15">
      <t>アソ</t>
    </rPh>
    <rPh sb="16" eb="17">
      <t>トウ</t>
    </rPh>
    <phoneticPr fontId="4"/>
  </si>
  <si>
    <t>ジュニアリーダー派遣事業</t>
    <rPh sb="8" eb="10">
      <t>ハケン</t>
    </rPh>
    <rPh sb="10" eb="12">
      <t>ジギョウ</t>
    </rPh>
    <phoneticPr fontId="4"/>
  </si>
  <si>
    <t>ジュニアリーダーズクラブ</t>
    <phoneticPr fontId="4"/>
  </si>
  <si>
    <t>中・高校生</t>
    <rPh sb="0" eb="1">
      <t>チュウ</t>
    </rPh>
    <rPh sb="2" eb="5">
      <t>コウコウセイ</t>
    </rPh>
    <phoneticPr fontId="4"/>
  </si>
  <si>
    <t>地区公民館、子育て支援総合センター等へジュニアリーダーを派遣し、レクレーション等を行う</t>
    <rPh sb="0" eb="2">
      <t>チク</t>
    </rPh>
    <rPh sb="2" eb="5">
      <t>コウミンカン</t>
    </rPh>
    <rPh sb="6" eb="8">
      <t>コソダ</t>
    </rPh>
    <rPh sb="9" eb="11">
      <t>シエン</t>
    </rPh>
    <rPh sb="11" eb="13">
      <t>ソウゴウ</t>
    </rPh>
    <rPh sb="17" eb="18">
      <t>トウ</t>
    </rPh>
    <rPh sb="28" eb="30">
      <t>ハケン</t>
    </rPh>
    <rPh sb="39" eb="40">
      <t>トウ</t>
    </rPh>
    <rPh sb="41" eb="42">
      <t>オコナ</t>
    </rPh>
    <phoneticPr fontId="4"/>
  </si>
  <si>
    <t>ジュニアリ- ダ- 研修会</t>
    <rPh sb="10" eb="12">
      <t>ケンシュウ</t>
    </rPh>
    <rPh sb="12" eb="13">
      <t>カイ</t>
    </rPh>
    <phoneticPr fontId="4"/>
  </si>
  <si>
    <t>子どもクラブ連絡協議会</t>
    <rPh sb="0" eb="1">
      <t>コ</t>
    </rPh>
    <rPh sb="6" eb="8">
      <t>レンラク</t>
    </rPh>
    <rPh sb="8" eb="11">
      <t>キョウギカイ</t>
    </rPh>
    <phoneticPr fontId="4"/>
  </si>
  <si>
    <t>小4-中3</t>
    <rPh sb="0" eb="1">
      <t>ショウ</t>
    </rPh>
    <rPh sb="3" eb="4">
      <t>チュウ</t>
    </rPh>
    <phoneticPr fontId="4"/>
  </si>
  <si>
    <t>キャンプ、交流会</t>
    <rPh sb="5" eb="8">
      <t>コウリュウカイ</t>
    </rPh>
    <phoneticPr fontId="4"/>
  </si>
  <si>
    <t>武雄市少年少女発明クラブ</t>
    <rPh sb="0" eb="3">
      <t>タケオシ</t>
    </rPh>
    <rPh sb="3" eb="5">
      <t>ショウネン</t>
    </rPh>
    <rPh sb="5" eb="7">
      <t>ショウジョ</t>
    </rPh>
    <rPh sb="7" eb="9">
      <t>ハツメイ</t>
    </rPh>
    <phoneticPr fontId="4"/>
  </si>
  <si>
    <t>木工作、電子工作、実験</t>
    <rPh sb="0" eb="2">
      <t>モッコウ</t>
    </rPh>
    <rPh sb="2" eb="3">
      <t>サク</t>
    </rPh>
    <rPh sb="4" eb="6">
      <t>デンシ</t>
    </rPh>
    <rPh sb="6" eb="8">
      <t>コウサク</t>
    </rPh>
    <rPh sb="9" eb="11">
      <t>ジッケン</t>
    </rPh>
    <phoneticPr fontId="4"/>
  </si>
  <si>
    <t>子ども読書会</t>
    <rPh sb="0" eb="1">
      <t>コ</t>
    </rPh>
    <rPh sb="3" eb="5">
      <t>ドクショ</t>
    </rPh>
    <rPh sb="5" eb="6">
      <t>カイ</t>
    </rPh>
    <phoneticPr fontId="4"/>
  </si>
  <si>
    <t>武雄市図書館・歴史資料館</t>
    <rPh sb="0" eb="2">
      <t>タケオ</t>
    </rPh>
    <rPh sb="2" eb="3">
      <t>シ</t>
    </rPh>
    <rPh sb="3" eb="6">
      <t>トショカン</t>
    </rPh>
    <rPh sb="7" eb="12">
      <t>レキシシリョウカン</t>
    </rPh>
    <phoneticPr fontId="4"/>
  </si>
  <si>
    <t>小３</t>
    <rPh sb="0" eb="1">
      <t>ショウ</t>
    </rPh>
    <phoneticPr fontId="4"/>
  </si>
  <si>
    <t>読書の楽しさを知り、本に親しむ。工作、体験活動も行う。</t>
    <rPh sb="0" eb="2">
      <t>ドクショ</t>
    </rPh>
    <rPh sb="3" eb="4">
      <t>タノ</t>
    </rPh>
    <rPh sb="7" eb="8">
      <t>シ</t>
    </rPh>
    <rPh sb="10" eb="11">
      <t>ホン</t>
    </rPh>
    <rPh sb="12" eb="13">
      <t>シタ</t>
    </rPh>
    <rPh sb="16" eb="18">
      <t>コウサク</t>
    </rPh>
    <rPh sb="19" eb="21">
      <t>タイケン</t>
    </rPh>
    <rPh sb="21" eb="23">
      <t>カツドウ</t>
    </rPh>
    <rPh sb="24" eb="25">
      <t>オコナ</t>
    </rPh>
    <phoneticPr fontId="4"/>
  </si>
  <si>
    <t>子ども司書講座</t>
    <rPh sb="0" eb="1">
      <t>コ</t>
    </rPh>
    <rPh sb="3" eb="5">
      <t>シショ</t>
    </rPh>
    <rPh sb="5" eb="7">
      <t>コウザ</t>
    </rPh>
    <phoneticPr fontId="4"/>
  </si>
  <si>
    <t>小４～中1</t>
    <rPh sb="0" eb="1">
      <t>ショウ</t>
    </rPh>
    <rPh sb="3" eb="4">
      <t>チュウ</t>
    </rPh>
    <phoneticPr fontId="4"/>
  </si>
  <si>
    <t>読書リーダーの人材育成</t>
    <rPh sb="0" eb="2">
      <t>ドクショ</t>
    </rPh>
    <rPh sb="7" eb="9">
      <t>ジンザイ</t>
    </rPh>
    <rPh sb="9" eb="11">
      <t>イクセイ</t>
    </rPh>
    <phoneticPr fontId="4"/>
  </si>
  <si>
    <t>鹿島市子ども会　
インリーダー研修会</t>
    <phoneticPr fontId="4"/>
  </si>
  <si>
    <t>子ども会連絡協議会</t>
  </si>
  <si>
    <t>100名
程度</t>
    <rPh sb="3" eb="4">
      <t>メイ</t>
    </rPh>
    <rPh sb="5" eb="7">
      <t>テイド</t>
    </rPh>
    <phoneticPr fontId="4"/>
  </si>
  <si>
    <t>宿泊所生活のきまり、オリエンテーリング、キャンドルの集い、飯盒炊爨</t>
    <rPh sb="26" eb="27">
      <t>ツド</t>
    </rPh>
    <rPh sb="29" eb="31">
      <t>ハンゴウ</t>
    </rPh>
    <rPh sb="31" eb="33">
      <t>スイサン</t>
    </rPh>
    <phoneticPr fontId="4"/>
  </si>
  <si>
    <t>わんぱくスクール</t>
  </si>
  <si>
    <t>教育委員会
ジュニアリーダーズクラブ</t>
  </si>
  <si>
    <t>小4－小6</t>
  </si>
  <si>
    <t>レクリエーション、プール、バーベキュー等</t>
    <rPh sb="19" eb="20">
      <t>ナド</t>
    </rPh>
    <phoneticPr fontId="4"/>
  </si>
  <si>
    <t>鹿島ドリームシップ</t>
    <rPh sb="0" eb="2">
      <t>カシマ</t>
    </rPh>
    <phoneticPr fontId="4"/>
  </si>
  <si>
    <t>鹿島ドリームシップ実行委員会</t>
    <rPh sb="0" eb="2">
      <t>カシマ</t>
    </rPh>
    <rPh sb="9" eb="11">
      <t>ジッコウ</t>
    </rPh>
    <rPh sb="11" eb="14">
      <t>イインカイ</t>
    </rPh>
    <phoneticPr fontId="4"/>
  </si>
  <si>
    <t>小4－中3</t>
    <rPh sb="3" eb="4">
      <t>チュウ</t>
    </rPh>
    <phoneticPr fontId="4"/>
  </si>
  <si>
    <t>45名
程度</t>
    <rPh sb="2" eb="3">
      <t>メイ</t>
    </rPh>
    <rPh sb="4" eb="6">
      <t>テイド</t>
    </rPh>
    <phoneticPr fontId="4"/>
  </si>
  <si>
    <t>沖縄での交流・体験学習（平和学習、地元子ども会との交流など）</t>
    <rPh sb="0" eb="2">
      <t>オキナワ</t>
    </rPh>
    <rPh sb="4" eb="6">
      <t>コウリュウ</t>
    </rPh>
    <rPh sb="7" eb="9">
      <t>タイケン</t>
    </rPh>
    <rPh sb="9" eb="11">
      <t>ガクシュウ</t>
    </rPh>
    <rPh sb="12" eb="14">
      <t>ヘイワ</t>
    </rPh>
    <rPh sb="14" eb="16">
      <t>ガクシュウ</t>
    </rPh>
    <rPh sb="17" eb="19">
      <t>ジモト</t>
    </rPh>
    <rPh sb="19" eb="20">
      <t>コ</t>
    </rPh>
    <rPh sb="22" eb="23">
      <t>カイ</t>
    </rPh>
    <rPh sb="25" eb="27">
      <t>コウリュウ</t>
    </rPh>
    <phoneticPr fontId="4"/>
  </si>
  <si>
    <t>桜岡地区青少年健全育成会事業</t>
    <rPh sb="0" eb="2">
      <t>サクラオカ</t>
    </rPh>
    <rPh sb="2" eb="4">
      <t>チク</t>
    </rPh>
    <rPh sb="4" eb="7">
      <t>セイショウネン</t>
    </rPh>
    <rPh sb="7" eb="9">
      <t>ケンゼン</t>
    </rPh>
    <rPh sb="9" eb="11">
      <t>イクセイ</t>
    </rPh>
    <rPh sb="11" eb="12">
      <t>カイ</t>
    </rPh>
    <rPh sb="12" eb="14">
      <t>ジギョウ</t>
    </rPh>
    <phoneticPr fontId="4"/>
  </si>
  <si>
    <t>桜岡地区青少年健全育成会</t>
    <rPh sb="0" eb="2">
      <t>サクラオカ</t>
    </rPh>
    <rPh sb="2" eb="4">
      <t>チク</t>
    </rPh>
    <rPh sb="4" eb="7">
      <t>セイショウネン</t>
    </rPh>
    <rPh sb="7" eb="9">
      <t>ケンゼン</t>
    </rPh>
    <rPh sb="9" eb="10">
      <t>イク</t>
    </rPh>
    <rPh sb="10" eb="11">
      <t>セイ</t>
    </rPh>
    <rPh sb="11" eb="12">
      <t>カイ</t>
    </rPh>
    <phoneticPr fontId="4"/>
  </si>
  <si>
    <t>小中学生</t>
    <rPh sb="0" eb="1">
      <t>ショウ</t>
    </rPh>
    <rPh sb="1" eb="2">
      <t>チュウ</t>
    </rPh>
    <rPh sb="2" eb="4">
      <t>ガクセイ</t>
    </rPh>
    <phoneticPr fontId="4"/>
  </si>
  <si>
    <t>ラジオ体操、球技大会、少年の声発表会、田植え、稲刈り、餅つき、料理教室等</t>
    <phoneticPr fontId="4"/>
  </si>
  <si>
    <t>岩松地区青少年健全育成会事業</t>
    <rPh sb="0" eb="2">
      <t>イワマツ</t>
    </rPh>
    <rPh sb="2" eb="4">
      <t>チク</t>
    </rPh>
    <rPh sb="4" eb="7">
      <t>セイショウネン</t>
    </rPh>
    <rPh sb="7" eb="9">
      <t>ケンゼン</t>
    </rPh>
    <rPh sb="9" eb="11">
      <t>イクセイ</t>
    </rPh>
    <rPh sb="11" eb="12">
      <t>カイ</t>
    </rPh>
    <rPh sb="12" eb="14">
      <t>ジギョウ</t>
    </rPh>
    <phoneticPr fontId="4"/>
  </si>
  <si>
    <t>岩松地区青少年健全育成会</t>
    <rPh sb="0" eb="2">
      <t>イワマツ</t>
    </rPh>
    <rPh sb="2" eb="4">
      <t>チク</t>
    </rPh>
    <rPh sb="4" eb="7">
      <t>セイショウネン</t>
    </rPh>
    <rPh sb="7" eb="9">
      <t>ケンゼン</t>
    </rPh>
    <rPh sb="9" eb="11">
      <t>イクセイ</t>
    </rPh>
    <rPh sb="11" eb="12">
      <t>カイ</t>
    </rPh>
    <phoneticPr fontId="4"/>
  </si>
  <si>
    <t>ラジオ体操会、芋植え、餅つき、しめ縄づくり、鬼火焚き、少年の声発表会、料理教室、卒業生を励ます会等</t>
    <phoneticPr fontId="4"/>
  </si>
  <si>
    <t>晴田地区青少年健全育成会事業</t>
    <rPh sb="0" eb="1">
      <t>ハレ</t>
    </rPh>
    <rPh sb="1" eb="2">
      <t>タ</t>
    </rPh>
    <rPh sb="2" eb="4">
      <t>チク</t>
    </rPh>
    <rPh sb="4" eb="7">
      <t>セイショウネン</t>
    </rPh>
    <rPh sb="7" eb="9">
      <t>ケンゼン</t>
    </rPh>
    <rPh sb="9" eb="11">
      <t>イクセイ</t>
    </rPh>
    <rPh sb="11" eb="12">
      <t>カイ</t>
    </rPh>
    <rPh sb="12" eb="14">
      <t>ジギョウ</t>
    </rPh>
    <phoneticPr fontId="4"/>
  </si>
  <si>
    <t>晴田地区青少年健全育成会</t>
    <rPh sb="0" eb="1">
      <t>ハレ</t>
    </rPh>
    <rPh sb="1" eb="2">
      <t>タ</t>
    </rPh>
    <rPh sb="2" eb="4">
      <t>チク</t>
    </rPh>
    <rPh sb="4" eb="7">
      <t>セイショウネン</t>
    </rPh>
    <rPh sb="7" eb="9">
      <t>ケンゼン</t>
    </rPh>
    <rPh sb="9" eb="11">
      <t>イクセイ</t>
    </rPh>
    <rPh sb="11" eb="12">
      <t>カイ</t>
    </rPh>
    <phoneticPr fontId="4"/>
  </si>
  <si>
    <t>親子で歩こう会、田植え、芋挿し、球技大会、芋ほり、稲刈り、餅つき、卒業生を励ます会等</t>
    <rPh sb="16" eb="18">
      <t>キュウギ</t>
    </rPh>
    <rPh sb="18" eb="20">
      <t>タイカイ</t>
    </rPh>
    <rPh sb="21" eb="22">
      <t>イモ</t>
    </rPh>
    <phoneticPr fontId="4"/>
  </si>
  <si>
    <t>三里地区青少年育成会事業</t>
    <rPh sb="0" eb="2">
      <t>ミサト</t>
    </rPh>
    <rPh sb="2" eb="4">
      <t>チク</t>
    </rPh>
    <rPh sb="4" eb="7">
      <t>セイショウネン</t>
    </rPh>
    <rPh sb="7" eb="9">
      <t>イクセイ</t>
    </rPh>
    <rPh sb="9" eb="10">
      <t>カイ</t>
    </rPh>
    <rPh sb="10" eb="12">
      <t>ジギョウ</t>
    </rPh>
    <phoneticPr fontId="4"/>
  </si>
  <si>
    <t>三里地区青少年健全育成会</t>
    <rPh sb="0" eb="2">
      <t>ミサト</t>
    </rPh>
    <rPh sb="2" eb="4">
      <t>チク</t>
    </rPh>
    <rPh sb="4" eb="7">
      <t>セイショウネン</t>
    </rPh>
    <rPh sb="7" eb="9">
      <t>ケンゼン</t>
    </rPh>
    <rPh sb="9" eb="11">
      <t>イクセイ</t>
    </rPh>
    <rPh sb="11" eb="12">
      <t>カイ</t>
    </rPh>
    <phoneticPr fontId="4"/>
  </si>
  <si>
    <t>ラジオ体操、野外宿泊研修、田植え、稲刈り、ミカン狩り、餅つき、６年生を送る会等</t>
    <rPh sb="6" eb="8">
      <t>ヤガイ</t>
    </rPh>
    <rPh sb="8" eb="10">
      <t>シュクハク</t>
    </rPh>
    <rPh sb="10" eb="12">
      <t>ケンシュウ</t>
    </rPh>
    <rPh sb="24" eb="25">
      <t>ガ</t>
    </rPh>
    <rPh sb="32" eb="34">
      <t>ネンセイ</t>
    </rPh>
    <rPh sb="35" eb="36">
      <t>オク</t>
    </rPh>
    <phoneticPr fontId="4"/>
  </si>
  <si>
    <t>芦刈地区青少年育成会事業</t>
    <rPh sb="0" eb="2">
      <t>アシカリ</t>
    </rPh>
    <rPh sb="2" eb="4">
      <t>チク</t>
    </rPh>
    <rPh sb="4" eb="7">
      <t>セイショウネン</t>
    </rPh>
    <rPh sb="7" eb="10">
      <t>イクセイカイ</t>
    </rPh>
    <rPh sb="10" eb="12">
      <t>ジギョウ</t>
    </rPh>
    <phoneticPr fontId="4"/>
  </si>
  <si>
    <t>芦刈地区青少年育成会</t>
    <rPh sb="0" eb="2">
      <t>アシカリ</t>
    </rPh>
    <rPh sb="2" eb="4">
      <t>チク</t>
    </rPh>
    <rPh sb="4" eb="7">
      <t>セイショウネン</t>
    </rPh>
    <rPh sb="7" eb="10">
      <t>イクセイカイ</t>
    </rPh>
    <phoneticPr fontId="4"/>
  </si>
  <si>
    <t>幼・保・小中学生</t>
    <phoneticPr fontId="4"/>
  </si>
  <si>
    <t>ラジオ体操会、長なわとび大会、花いっぱい運動等</t>
    <phoneticPr fontId="4"/>
  </si>
  <si>
    <t>吉野ヶ里町</t>
    <rPh sb="0" eb="4">
      <t>ヨシノガリ</t>
    </rPh>
    <rPh sb="4" eb="5">
      <t>マチ</t>
    </rPh>
    <phoneticPr fontId="4"/>
  </si>
  <si>
    <t>子どもクラブ活動事業</t>
    <rPh sb="0" eb="1">
      <t>コ</t>
    </rPh>
    <rPh sb="6" eb="8">
      <t>カツドウ</t>
    </rPh>
    <rPh sb="8" eb="10">
      <t>ジギョウ</t>
    </rPh>
    <phoneticPr fontId="4"/>
  </si>
  <si>
    <t>クリスマスケーキ作り、チョコベジ</t>
    <rPh sb="8" eb="9">
      <t>ツク</t>
    </rPh>
    <phoneticPr fontId="4"/>
  </si>
  <si>
    <t>上峰町</t>
  </si>
  <si>
    <t>上峰町青少年育成
サマーキャンプ</t>
    <phoneticPr fontId="4"/>
  </si>
  <si>
    <t>青少年育成町民会議</t>
  </si>
  <si>
    <t>小4－中2</t>
  </si>
  <si>
    <t>野外炊飯、登山、キャンプファイヤー</t>
  </si>
  <si>
    <t>ジュニアリ- ダ- 研修会</t>
  </si>
  <si>
    <t>子どもクラブ連絡協議会</t>
  </si>
  <si>
    <t>小４～小5</t>
    <rPh sb="0" eb="1">
      <t>ショウ</t>
    </rPh>
    <phoneticPr fontId="4"/>
  </si>
  <si>
    <t>歴史研修・自然体験・宿泊体験等</t>
    <rPh sb="0" eb="2">
      <t>レキシ</t>
    </rPh>
    <rPh sb="2" eb="4">
      <t>ケンシュウ</t>
    </rPh>
    <rPh sb="5" eb="7">
      <t>シゼン</t>
    </rPh>
    <rPh sb="7" eb="9">
      <t>タイケン</t>
    </rPh>
    <rPh sb="14" eb="15">
      <t>トウ</t>
    </rPh>
    <phoneticPr fontId="4"/>
  </si>
  <si>
    <t>小学生リ- ダ- 研修会</t>
    <rPh sb="0" eb="3">
      <t>ショウガクセイ</t>
    </rPh>
    <rPh sb="9" eb="12">
      <t>ケンシュウカイ</t>
    </rPh>
    <phoneticPr fontId="4"/>
  </si>
  <si>
    <t>小4-小5で次年度に地区長になる予定者</t>
    <rPh sb="0" eb="1">
      <t>ショウ</t>
    </rPh>
    <rPh sb="3" eb="4">
      <t>ショウ</t>
    </rPh>
    <rPh sb="6" eb="9">
      <t>ジネンド</t>
    </rPh>
    <rPh sb="10" eb="13">
      <t>チクチョウ</t>
    </rPh>
    <rPh sb="16" eb="18">
      <t>ヨテイ</t>
    </rPh>
    <rPh sb="18" eb="19">
      <t>シャ</t>
    </rPh>
    <phoneticPr fontId="4"/>
  </si>
  <si>
    <t>70名
程度</t>
    <rPh sb="2" eb="3">
      <t>メイ</t>
    </rPh>
    <rPh sb="4" eb="6">
      <t>テイド</t>
    </rPh>
    <phoneticPr fontId="4"/>
  </si>
  <si>
    <t>多良岳登山、ニュースポーツ、防火・避難訓練</t>
    <rPh sb="0" eb="2">
      <t>タラ</t>
    </rPh>
    <rPh sb="2" eb="3">
      <t>ダケ</t>
    </rPh>
    <rPh sb="3" eb="5">
      <t>トザン</t>
    </rPh>
    <rPh sb="14" eb="16">
      <t>ボウカ</t>
    </rPh>
    <rPh sb="17" eb="19">
      <t>ヒナン</t>
    </rPh>
    <rPh sb="19" eb="21">
      <t>クンレン</t>
    </rPh>
    <phoneticPr fontId="4"/>
  </si>
  <si>
    <t>竹の子の里事業</t>
    <rPh sb="0" eb="1">
      <t>タケ</t>
    </rPh>
    <rPh sb="2" eb="3">
      <t>コ</t>
    </rPh>
    <rPh sb="4" eb="5">
      <t>サト</t>
    </rPh>
    <rPh sb="5" eb="7">
      <t>ジギョウ</t>
    </rPh>
    <phoneticPr fontId="4"/>
  </si>
  <si>
    <t>太良町社会福祉協議会</t>
    <rPh sb="0" eb="3">
      <t>タラチョウ</t>
    </rPh>
    <rPh sb="3" eb="5">
      <t>シャカイ</t>
    </rPh>
    <rPh sb="5" eb="7">
      <t>フクシ</t>
    </rPh>
    <rPh sb="7" eb="10">
      <t>キョウギカイ</t>
    </rPh>
    <phoneticPr fontId="4"/>
  </si>
  <si>
    <t>小1-小3及び4年生以上の学童保育利用児童</t>
    <rPh sb="0" eb="1">
      <t>ショウ</t>
    </rPh>
    <rPh sb="3" eb="4">
      <t>ショウ</t>
    </rPh>
    <rPh sb="5" eb="6">
      <t>オヨ</t>
    </rPh>
    <rPh sb="8" eb="10">
      <t>ネンセイ</t>
    </rPh>
    <rPh sb="10" eb="12">
      <t>イジョウ</t>
    </rPh>
    <rPh sb="13" eb="15">
      <t>ガクドウ</t>
    </rPh>
    <rPh sb="15" eb="17">
      <t>ホイク</t>
    </rPh>
    <rPh sb="17" eb="19">
      <t>リヨウ</t>
    </rPh>
    <rPh sb="19" eb="21">
      <t>ジドウ</t>
    </rPh>
    <phoneticPr fontId="4"/>
  </si>
  <si>
    <t>水泳・料理・工作教室、マナ-教室、茶道教室、日舞教室、バスハイク、デイサービス交流等</t>
    <rPh sb="0" eb="2">
      <t>スイエイ</t>
    </rPh>
    <rPh sb="3" eb="5">
      <t>リョウリ</t>
    </rPh>
    <rPh sb="6" eb="8">
      <t>コウサク</t>
    </rPh>
    <rPh sb="8" eb="10">
      <t>キョウシツ</t>
    </rPh>
    <rPh sb="14" eb="16">
      <t>キョウシツ</t>
    </rPh>
    <rPh sb="17" eb="19">
      <t>サドウ</t>
    </rPh>
    <rPh sb="19" eb="21">
      <t>キョウシツ</t>
    </rPh>
    <rPh sb="22" eb="24">
      <t>ニチブ</t>
    </rPh>
    <rPh sb="24" eb="26">
      <t>キョウシツ</t>
    </rPh>
    <rPh sb="39" eb="41">
      <t>コウリュウ</t>
    </rPh>
    <rPh sb="41" eb="42">
      <t>トウ</t>
    </rPh>
    <phoneticPr fontId="4"/>
  </si>
  <si>
    <t>※「－」は参加対象や参加人数に制限を設けていない。</t>
    <rPh sb="5" eb="7">
      <t>サンカ</t>
    </rPh>
    <rPh sb="7" eb="9">
      <t>タイショウ</t>
    </rPh>
    <rPh sb="10" eb="12">
      <t>サンカ</t>
    </rPh>
    <rPh sb="12" eb="14">
      <t>ニンズウ</t>
    </rPh>
    <rPh sb="15" eb="17">
      <t>セイゲン</t>
    </rPh>
    <rPh sb="18" eb="19">
      <t>モウ</t>
    </rPh>
    <phoneticPr fontId="4"/>
  </si>
  <si>
    <t>※「開催日数」については、例えば１泊２日の宿泊の場合は「２」とする。</t>
    <rPh sb="2" eb="4">
      <t>カイサイ</t>
    </rPh>
    <rPh sb="4" eb="6">
      <t>ニッスウ</t>
    </rPh>
    <rPh sb="13" eb="14">
      <t>タト</t>
    </rPh>
    <rPh sb="17" eb="18">
      <t>ハク</t>
    </rPh>
    <rPh sb="19" eb="20">
      <t>ヒ</t>
    </rPh>
    <rPh sb="21" eb="23">
      <t>シュクハク</t>
    </rPh>
    <rPh sb="24" eb="26">
      <t>バアイ</t>
    </rPh>
    <phoneticPr fontId="4"/>
  </si>
  <si>
    <t>　</t>
    <phoneticPr fontId="4"/>
  </si>
  <si>
    <t>※放課後子ども教室（国庫補助）または少年教育の講座を除く</t>
    <rPh sb="1" eb="4">
      <t>ホウカゴ</t>
    </rPh>
    <rPh sb="4" eb="5">
      <t>コ</t>
    </rPh>
    <rPh sb="7" eb="9">
      <t>キョウシツ</t>
    </rPh>
    <rPh sb="10" eb="12">
      <t>コッコ</t>
    </rPh>
    <rPh sb="12" eb="14">
      <t>ホジョ</t>
    </rPh>
    <rPh sb="18" eb="20">
      <t>ショウネン</t>
    </rPh>
    <rPh sb="20" eb="22">
      <t>キョウイク</t>
    </rPh>
    <rPh sb="23" eb="25">
      <t>コウザ</t>
    </rPh>
    <rPh sb="26" eb="27">
      <t>ノゾ</t>
    </rPh>
    <phoneticPr fontId="4"/>
  </si>
  <si>
    <t>※通学合宿…子どもが地域の公民館等の施設を活用し、家庭から離れて一定期間寝泊りし、炊事や洗濯などを自らの力で行い、学校に通う活動。</t>
    <phoneticPr fontId="4"/>
  </si>
  <si>
    <t>　　夏休み期間中の開催や学校への登校または下校の一方だけの場合による開催は、名称の如何によらず「継続的な体験活動」とする。</t>
    <rPh sb="38" eb="40">
      <t>メイショウ</t>
    </rPh>
    <rPh sb="41" eb="43">
      <t>イカン</t>
    </rPh>
    <rPh sb="48" eb="51">
      <t>ケイゾクテキ</t>
    </rPh>
    <rPh sb="52" eb="54">
      <t>タイケン</t>
    </rPh>
    <rPh sb="54" eb="56">
      <t>カツドウ</t>
    </rPh>
    <phoneticPr fontId="4"/>
  </si>
  <si>
    <t>（5)平成27年度通学合宿実績一覧</t>
    <rPh sb="3" eb="5">
      <t>ヘイセイ</t>
    </rPh>
    <rPh sb="7" eb="9">
      <t>ネンド</t>
    </rPh>
    <rPh sb="9" eb="11">
      <t>ツウガク</t>
    </rPh>
    <rPh sb="11" eb="13">
      <t>ガッシュク</t>
    </rPh>
    <rPh sb="13" eb="15">
      <t>ジッセキ</t>
    </rPh>
    <rPh sb="15" eb="17">
      <t>イチラン</t>
    </rPh>
    <phoneticPr fontId="4"/>
  </si>
  <si>
    <t>実施
単位</t>
    <rPh sb="0" eb="2">
      <t>ジッシ</t>
    </rPh>
    <rPh sb="3" eb="5">
      <t>タンイ</t>
    </rPh>
    <phoneticPr fontId="4"/>
  </si>
  <si>
    <t>泊数</t>
    <rPh sb="0" eb="1">
      <t>ハク</t>
    </rPh>
    <rPh sb="1" eb="2">
      <t>スウ</t>
    </rPh>
    <phoneticPr fontId="4"/>
  </si>
  <si>
    <t>参加者</t>
    <rPh sb="0" eb="3">
      <t>サンカシャ</t>
    </rPh>
    <phoneticPr fontId="4"/>
  </si>
  <si>
    <t>宿泊
場所</t>
    <rPh sb="0" eb="2">
      <t>シュクハク</t>
    </rPh>
    <rPh sb="3" eb="5">
      <t>バショ</t>
    </rPh>
    <phoneticPr fontId="4"/>
  </si>
  <si>
    <t>主催構成団体（スタッフ）</t>
    <rPh sb="0" eb="2">
      <t>シュサイ</t>
    </rPh>
    <rPh sb="2" eb="4">
      <t>コウセイ</t>
    </rPh>
    <rPh sb="4" eb="6">
      <t>ダンタイ</t>
    </rPh>
    <phoneticPr fontId="4"/>
  </si>
  <si>
    <t>学年</t>
    <rPh sb="0" eb="2">
      <t>ガクネン</t>
    </rPh>
    <phoneticPr fontId="4"/>
  </si>
  <si>
    <t>人数</t>
    <rPh sb="0" eb="2">
      <t>ニンズウ</t>
    </rPh>
    <phoneticPr fontId="4"/>
  </si>
  <si>
    <t>佐賀市</t>
    <phoneticPr fontId="4"/>
  </si>
  <si>
    <t>勧興まちづくり協議会　まなざし部</t>
    <rPh sb="0" eb="2">
      <t>カンコウ</t>
    </rPh>
    <rPh sb="7" eb="10">
      <t>キョウギカイ</t>
    </rPh>
    <rPh sb="15" eb="16">
      <t>ブ</t>
    </rPh>
    <phoneticPr fontId="53"/>
  </si>
  <si>
    <t>校区</t>
    <rPh sb="0" eb="2">
      <t>コウク</t>
    </rPh>
    <phoneticPr fontId="53"/>
  </si>
  <si>
    <t>2泊3日</t>
    <rPh sb="1" eb="2">
      <t>ハク</t>
    </rPh>
    <rPh sb="3" eb="4">
      <t>ニチ</t>
    </rPh>
    <phoneticPr fontId="53"/>
  </si>
  <si>
    <t>小5-小6</t>
  </si>
  <si>
    <t>勧興公民館</t>
    <rPh sb="0" eb="2">
      <t>カンコウ</t>
    </rPh>
    <rPh sb="2" eb="4">
      <t>コウミン</t>
    </rPh>
    <rPh sb="4" eb="5">
      <t>カン</t>
    </rPh>
    <phoneticPr fontId="53"/>
  </si>
  <si>
    <t>PTA、自治会、子ども会、食改、体協、青少健、民生委員、老人会、
社協、公民館</t>
    <rPh sb="4" eb="7">
      <t>ジチカイ</t>
    </rPh>
    <rPh sb="8" eb="9">
      <t>コ</t>
    </rPh>
    <rPh sb="11" eb="12">
      <t>カイ</t>
    </rPh>
    <rPh sb="13" eb="14">
      <t>ショク</t>
    </rPh>
    <rPh sb="14" eb="15">
      <t>カイ</t>
    </rPh>
    <rPh sb="16" eb="18">
      <t>タイキョウ</t>
    </rPh>
    <rPh sb="19" eb="20">
      <t>セイ</t>
    </rPh>
    <rPh sb="20" eb="21">
      <t>ショウ</t>
    </rPh>
    <rPh sb="21" eb="22">
      <t>ケン</t>
    </rPh>
    <rPh sb="23" eb="25">
      <t>ミンセイ</t>
    </rPh>
    <rPh sb="25" eb="27">
      <t>イイン</t>
    </rPh>
    <rPh sb="28" eb="31">
      <t>ロウジンカイ</t>
    </rPh>
    <rPh sb="33" eb="34">
      <t>シャ</t>
    </rPh>
    <rPh sb="34" eb="35">
      <t>キョウ</t>
    </rPh>
    <rPh sb="36" eb="38">
      <t>コウミン</t>
    </rPh>
    <rPh sb="38" eb="39">
      <t>カン</t>
    </rPh>
    <phoneticPr fontId="53"/>
  </si>
  <si>
    <t>循誘通学合宿実行委員会</t>
    <rPh sb="0" eb="2">
      <t>ジュンユウ</t>
    </rPh>
    <rPh sb="2" eb="6">
      <t>ツウガクガシュク</t>
    </rPh>
    <rPh sb="6" eb="8">
      <t>ジッコウ</t>
    </rPh>
    <rPh sb="8" eb="11">
      <t>イインカイ</t>
    </rPh>
    <phoneticPr fontId="53"/>
  </si>
  <si>
    <t>2泊3日</t>
    <rPh sb="1" eb="2">
      <t>ハク</t>
    </rPh>
    <rPh sb="3" eb="4">
      <t>カ</t>
    </rPh>
    <phoneticPr fontId="53"/>
  </si>
  <si>
    <t>小4-小6</t>
  </si>
  <si>
    <t>循誘公民館</t>
    <rPh sb="0" eb="2">
      <t>ジュンユウ</t>
    </rPh>
    <rPh sb="2" eb="5">
      <t>コウミンカン</t>
    </rPh>
    <phoneticPr fontId="53"/>
  </si>
  <si>
    <t>自治会、青少健、民生委員、食改、子ども会、PTA、公民館</t>
    <rPh sb="0" eb="3">
      <t>ジチカイ</t>
    </rPh>
    <rPh sb="4" eb="5">
      <t>セイ</t>
    </rPh>
    <rPh sb="5" eb="6">
      <t>ショウ</t>
    </rPh>
    <rPh sb="6" eb="7">
      <t>ケン</t>
    </rPh>
    <rPh sb="8" eb="10">
      <t>ミンセイ</t>
    </rPh>
    <rPh sb="10" eb="12">
      <t>イイン</t>
    </rPh>
    <rPh sb="13" eb="14">
      <t>ショク</t>
    </rPh>
    <rPh sb="14" eb="15">
      <t>カイ</t>
    </rPh>
    <rPh sb="16" eb="17">
      <t>コ</t>
    </rPh>
    <rPh sb="19" eb="20">
      <t>カイ</t>
    </rPh>
    <rPh sb="25" eb="28">
      <t>コウミンカン</t>
    </rPh>
    <phoneticPr fontId="53"/>
  </si>
  <si>
    <t>日新校区通学合宿実行委員会</t>
    <rPh sb="0" eb="1">
      <t>ニチ</t>
    </rPh>
    <rPh sb="1" eb="2">
      <t>シン</t>
    </rPh>
    <rPh sb="2" eb="4">
      <t>コウク</t>
    </rPh>
    <rPh sb="4" eb="6">
      <t>ツウガク</t>
    </rPh>
    <rPh sb="6" eb="8">
      <t>ガッシュク</t>
    </rPh>
    <rPh sb="8" eb="10">
      <t>ジッコウ</t>
    </rPh>
    <rPh sb="10" eb="13">
      <t>イインカイ</t>
    </rPh>
    <phoneticPr fontId="53"/>
  </si>
  <si>
    <t>3泊4日</t>
    <rPh sb="1" eb="2">
      <t>ハク</t>
    </rPh>
    <rPh sb="3" eb="4">
      <t>ニチ</t>
    </rPh>
    <phoneticPr fontId="53"/>
  </si>
  <si>
    <t>日新公民館</t>
    <rPh sb="0" eb="1">
      <t>ニチ</t>
    </rPh>
    <rPh sb="1" eb="2">
      <t>シン</t>
    </rPh>
    <rPh sb="2" eb="4">
      <t>コウミン</t>
    </rPh>
    <rPh sb="4" eb="5">
      <t>カン</t>
    </rPh>
    <phoneticPr fontId="2"/>
  </si>
  <si>
    <t>校区連携協議会、青少年育成会、子ども会育成会、自治会長会、
女性の会、体育協会、民生児童委員会、小学校PTA、中学校PTA、
交通安全協会、少年補導員、少年育成委員、食改善、保護司、
日新太陽くらぶ、小学校、中学校、佐賀女子短期大学、公民館、
日新地域の歴史と文化の活用を考える会</t>
    <rPh sb="48" eb="51">
      <t>ショウガッコウ</t>
    </rPh>
    <rPh sb="55" eb="58">
      <t>チュウガッコウ</t>
    </rPh>
    <rPh sb="122" eb="124">
      <t>ニッシン</t>
    </rPh>
    <rPh sb="124" eb="126">
      <t>チイキ</t>
    </rPh>
    <rPh sb="127" eb="129">
      <t>レキシ</t>
    </rPh>
    <rPh sb="130" eb="132">
      <t>ブンカ</t>
    </rPh>
    <rPh sb="133" eb="135">
      <t>カツヨウ</t>
    </rPh>
    <rPh sb="136" eb="137">
      <t>カンガ</t>
    </rPh>
    <rPh sb="139" eb="140">
      <t>カイ</t>
    </rPh>
    <phoneticPr fontId="4"/>
  </si>
  <si>
    <t>神野校区青少年健全育成協議会</t>
  </si>
  <si>
    <t>小4-小6</t>
    <rPh sb="0" eb="1">
      <t>ショウ</t>
    </rPh>
    <rPh sb="3" eb="4">
      <t>ショウ</t>
    </rPh>
    <phoneticPr fontId="53"/>
  </si>
  <si>
    <t>自治会長会、婦人会、福寿会、社会福祉協議会、民生・児童委員会、
体育協会、子ども会育成会、小・中学校PTA役員会、交通安全協会、
少年育成委員、保護司会、公民館、地域代表</t>
    <rPh sb="65" eb="67">
      <t>ショウネン</t>
    </rPh>
    <rPh sb="67" eb="69">
      <t>イクセイ</t>
    </rPh>
    <rPh sb="69" eb="71">
      <t>イイン</t>
    </rPh>
    <rPh sb="72" eb="74">
      <t>ホゴ</t>
    </rPh>
    <rPh sb="74" eb="76">
      <t>シカイ</t>
    </rPh>
    <phoneticPr fontId="4"/>
  </si>
  <si>
    <t>西与賀校区通学合宿実行委員会</t>
    <rPh sb="0" eb="3">
      <t>ニシヨカ</t>
    </rPh>
    <rPh sb="3" eb="5">
      <t>コウク</t>
    </rPh>
    <rPh sb="5" eb="7">
      <t>ツウガク</t>
    </rPh>
    <rPh sb="7" eb="9">
      <t>ガッシュク</t>
    </rPh>
    <rPh sb="9" eb="11">
      <t>ジッコウ</t>
    </rPh>
    <rPh sb="11" eb="14">
      <t>イインカイ</t>
    </rPh>
    <phoneticPr fontId="53"/>
  </si>
  <si>
    <t>西与賀公民館</t>
    <rPh sb="0" eb="6">
      <t>ニシ</t>
    </rPh>
    <phoneticPr fontId="53"/>
  </si>
  <si>
    <t>青少健、自治会、民生委員、食改善、PTA、子ども会、社協、小学校、
佐賀大学生、公民館</t>
    <rPh sb="26" eb="27">
      <t>シャ</t>
    </rPh>
    <rPh sb="27" eb="28">
      <t>キョウ</t>
    </rPh>
    <rPh sb="29" eb="32">
      <t>ショウガッコウ</t>
    </rPh>
    <rPh sb="34" eb="36">
      <t>サガ</t>
    </rPh>
    <rPh sb="36" eb="39">
      <t>ダイガクセイ</t>
    </rPh>
    <rPh sb="40" eb="43">
      <t>コウミンカン</t>
    </rPh>
    <phoneticPr fontId="53"/>
  </si>
  <si>
    <t>嘉瀬町青少年健全育成協議会</t>
    <rPh sb="0" eb="2">
      <t>カセ</t>
    </rPh>
    <rPh sb="2" eb="3">
      <t>マチ</t>
    </rPh>
    <rPh sb="3" eb="6">
      <t>セイショウネン</t>
    </rPh>
    <rPh sb="6" eb="8">
      <t>ケンゼン</t>
    </rPh>
    <rPh sb="8" eb="10">
      <t>イクセイ</t>
    </rPh>
    <rPh sb="10" eb="13">
      <t>キョウギカイ</t>
    </rPh>
    <phoneticPr fontId="53"/>
  </si>
  <si>
    <t>嘉瀬公民館</t>
    <rPh sb="0" eb="2">
      <t>カセ</t>
    </rPh>
    <rPh sb="2" eb="5">
      <t>コウミンカン</t>
    </rPh>
    <phoneticPr fontId="53"/>
  </si>
  <si>
    <t>青少協、かせ女性ネット、自治会、分館長会、子ども会、体協、民協、
老人クラブ、ＫＳＶＮ、小学校ＰＴＡ、中学校ＰＴＡ、小学校、公民館</t>
    <rPh sb="0" eb="1">
      <t>セイ</t>
    </rPh>
    <rPh sb="1" eb="2">
      <t>ショウ</t>
    </rPh>
    <rPh sb="2" eb="3">
      <t>キョウ</t>
    </rPh>
    <rPh sb="6" eb="8">
      <t>ジョセイ</t>
    </rPh>
    <rPh sb="12" eb="14">
      <t>ジチ</t>
    </rPh>
    <rPh sb="14" eb="15">
      <t>カイ</t>
    </rPh>
    <rPh sb="16" eb="18">
      <t>ブンカン</t>
    </rPh>
    <rPh sb="18" eb="19">
      <t>チョウ</t>
    </rPh>
    <rPh sb="19" eb="20">
      <t>カイ</t>
    </rPh>
    <rPh sb="21" eb="22">
      <t>コ</t>
    </rPh>
    <rPh sb="24" eb="25">
      <t>カイ</t>
    </rPh>
    <rPh sb="26" eb="28">
      <t>タイキョウ</t>
    </rPh>
    <rPh sb="29" eb="30">
      <t>ミン</t>
    </rPh>
    <rPh sb="30" eb="31">
      <t>キョウ</t>
    </rPh>
    <rPh sb="33" eb="35">
      <t>ロウジン</t>
    </rPh>
    <rPh sb="44" eb="45">
      <t>ショウ</t>
    </rPh>
    <rPh sb="45" eb="47">
      <t>ガッコウ</t>
    </rPh>
    <rPh sb="51" eb="52">
      <t>チュウ</t>
    </rPh>
    <rPh sb="52" eb="54">
      <t>ガッコウ</t>
    </rPh>
    <rPh sb="58" eb="59">
      <t>ショウ</t>
    </rPh>
    <rPh sb="59" eb="61">
      <t>ガッコウ</t>
    </rPh>
    <rPh sb="62" eb="65">
      <t>コウミンカン</t>
    </rPh>
    <phoneticPr fontId="53"/>
  </si>
  <si>
    <t>巨勢町通学合宿実行委員会</t>
    <rPh sb="0" eb="2">
      <t>コセ</t>
    </rPh>
    <rPh sb="2" eb="3">
      <t>マチ</t>
    </rPh>
    <rPh sb="3" eb="5">
      <t>ツウガク</t>
    </rPh>
    <rPh sb="5" eb="7">
      <t>ガッシュク</t>
    </rPh>
    <rPh sb="7" eb="9">
      <t>ジッコウ</t>
    </rPh>
    <rPh sb="9" eb="12">
      <t>イインカイ</t>
    </rPh>
    <phoneticPr fontId="53"/>
  </si>
  <si>
    <t>３泊４日</t>
    <rPh sb="1" eb="2">
      <t>ハク</t>
    </rPh>
    <rPh sb="3" eb="4">
      <t>ニチ</t>
    </rPh>
    <phoneticPr fontId="53"/>
  </si>
  <si>
    <t>小4-小6</t>
    <rPh sb="0" eb="1">
      <t>ショウ</t>
    </rPh>
    <phoneticPr fontId="53"/>
  </si>
  <si>
    <t>巨勢公民館</t>
    <rPh sb="0" eb="2">
      <t>コセ</t>
    </rPh>
    <rPh sb="2" eb="5">
      <t>コウミンカン</t>
    </rPh>
    <phoneticPr fontId="53"/>
  </si>
  <si>
    <t>青少健、自治会、小学校、小ＰＴＡ、子ども会、社会福祉協議会、
ボランティア巨勢、民生児童委員会、食改善、少年育成委員、公民館</t>
    <rPh sb="8" eb="9">
      <t>ショウ</t>
    </rPh>
    <rPh sb="9" eb="11">
      <t>ガッコウ</t>
    </rPh>
    <rPh sb="12" eb="13">
      <t>ショウ</t>
    </rPh>
    <rPh sb="17" eb="18">
      <t>コ</t>
    </rPh>
    <rPh sb="20" eb="21">
      <t>カイ</t>
    </rPh>
    <rPh sb="22" eb="24">
      <t>シャカイ</t>
    </rPh>
    <rPh sb="24" eb="26">
      <t>フクシ</t>
    </rPh>
    <rPh sb="26" eb="29">
      <t>キョウギカイ</t>
    </rPh>
    <rPh sb="37" eb="39">
      <t>コセ</t>
    </rPh>
    <rPh sb="42" eb="44">
      <t>ジドウ</t>
    </rPh>
    <rPh sb="46" eb="47">
      <t>カイ</t>
    </rPh>
    <rPh sb="52" eb="54">
      <t>ショウネン</t>
    </rPh>
    <rPh sb="54" eb="56">
      <t>イクセイ</t>
    </rPh>
    <rPh sb="56" eb="58">
      <t>イイン</t>
    </rPh>
    <phoneticPr fontId="53"/>
  </si>
  <si>
    <t>兵庫町通学合宿実行委員会</t>
    <rPh sb="0" eb="3">
      <t>ヒョウゴマチ</t>
    </rPh>
    <rPh sb="3" eb="5">
      <t>ツウガク</t>
    </rPh>
    <rPh sb="5" eb="7">
      <t>ガッシュク</t>
    </rPh>
    <rPh sb="7" eb="9">
      <t>ジッコウ</t>
    </rPh>
    <rPh sb="9" eb="12">
      <t>イインカイ</t>
    </rPh>
    <phoneticPr fontId="53"/>
  </si>
  <si>
    <t>2泊3日</t>
    <rPh sb="1" eb="2">
      <t>パク</t>
    </rPh>
    <rPh sb="3" eb="4">
      <t>ニチ</t>
    </rPh>
    <phoneticPr fontId="53"/>
  </si>
  <si>
    <t>小３－小５</t>
    <rPh sb="3" eb="4">
      <t>ショウ</t>
    </rPh>
    <phoneticPr fontId="53"/>
  </si>
  <si>
    <t>兵庫公民館</t>
    <rPh sb="0" eb="2">
      <t>ヒョウゴ</t>
    </rPh>
    <rPh sb="2" eb="4">
      <t>コウミン</t>
    </rPh>
    <rPh sb="4" eb="5">
      <t>カン</t>
    </rPh>
    <phoneticPr fontId="53"/>
  </si>
  <si>
    <t>青少健、民生委員、自治会長会、少年育成委員、子ども会、教育振興会、消費者グループ、男性料理サークル、小ＰＴＡ、食改善、体協、長生会、いなほ会、一般町民、公民館</t>
    <rPh sb="0" eb="1">
      <t>アオ</t>
    </rPh>
    <rPh sb="1" eb="2">
      <t>ショウ</t>
    </rPh>
    <rPh sb="2" eb="3">
      <t>ケン</t>
    </rPh>
    <rPh sb="4" eb="6">
      <t>ミンセイ</t>
    </rPh>
    <rPh sb="6" eb="8">
      <t>イイン</t>
    </rPh>
    <rPh sb="9" eb="12">
      <t>ジチカイ</t>
    </rPh>
    <rPh sb="12" eb="13">
      <t>ナガ</t>
    </rPh>
    <rPh sb="13" eb="14">
      <t>カイ</t>
    </rPh>
    <rPh sb="15" eb="17">
      <t>ショウネン</t>
    </rPh>
    <rPh sb="17" eb="19">
      <t>イクセイ</t>
    </rPh>
    <rPh sb="19" eb="21">
      <t>イイン</t>
    </rPh>
    <rPh sb="22" eb="23">
      <t>コ</t>
    </rPh>
    <rPh sb="25" eb="26">
      <t>カイ</t>
    </rPh>
    <rPh sb="27" eb="29">
      <t>キョウイク</t>
    </rPh>
    <rPh sb="29" eb="32">
      <t>シンコウカイ</t>
    </rPh>
    <rPh sb="33" eb="36">
      <t>ショウヒシャ</t>
    </rPh>
    <rPh sb="41" eb="43">
      <t>ダンセイ</t>
    </rPh>
    <rPh sb="43" eb="45">
      <t>リョウリ</t>
    </rPh>
    <rPh sb="50" eb="51">
      <t>ショウ</t>
    </rPh>
    <rPh sb="55" eb="56">
      <t>ショク</t>
    </rPh>
    <rPh sb="56" eb="57">
      <t>カイ</t>
    </rPh>
    <rPh sb="57" eb="58">
      <t>ゼン</t>
    </rPh>
    <rPh sb="59" eb="61">
      <t>タイキョウ</t>
    </rPh>
    <rPh sb="62" eb="64">
      <t>チョウセイ</t>
    </rPh>
    <rPh sb="64" eb="65">
      <t>カイ</t>
    </rPh>
    <rPh sb="69" eb="70">
      <t>カイ</t>
    </rPh>
    <rPh sb="71" eb="73">
      <t>イッパン</t>
    </rPh>
    <rPh sb="73" eb="75">
      <t>チョウミン</t>
    </rPh>
    <rPh sb="76" eb="78">
      <t>コウミン</t>
    </rPh>
    <rPh sb="78" eb="79">
      <t>カン</t>
    </rPh>
    <phoneticPr fontId="53"/>
  </si>
  <si>
    <t>高木瀬通学合宿実行委員会</t>
    <rPh sb="0" eb="3">
      <t>タカギセ</t>
    </rPh>
    <rPh sb="3" eb="5">
      <t>ツウガク</t>
    </rPh>
    <rPh sb="5" eb="7">
      <t>ガッシュク</t>
    </rPh>
    <rPh sb="7" eb="9">
      <t>ジッコウ</t>
    </rPh>
    <rPh sb="9" eb="11">
      <t>イイン</t>
    </rPh>
    <rPh sb="11" eb="12">
      <t>カイ</t>
    </rPh>
    <phoneticPr fontId="4"/>
  </si>
  <si>
    <t>校区</t>
    <rPh sb="0" eb="2">
      <t>コウク</t>
    </rPh>
    <phoneticPr fontId="4"/>
  </si>
  <si>
    <t>高木瀬公民館</t>
    <rPh sb="0" eb="3">
      <t>タカギセ</t>
    </rPh>
    <rPh sb="3" eb="6">
      <t>コウミンカン</t>
    </rPh>
    <phoneticPr fontId="53"/>
  </si>
  <si>
    <t>自治会長会、自治公民館長会、青少協、高木瀬小ＰＴＡ、子ども会、
社協、民児協、ボランティア高木瀬、体協、長生会、高木瀬を愛する会、連協、少年育成委員、食改善、高木瀬小学校、公民館</t>
    <rPh sb="6" eb="8">
      <t>ジチ</t>
    </rPh>
    <rPh sb="8" eb="11">
      <t>コウ</t>
    </rPh>
    <rPh sb="11" eb="12">
      <t>チョウ</t>
    </rPh>
    <rPh sb="12" eb="13">
      <t>カイ</t>
    </rPh>
    <rPh sb="14" eb="17">
      <t>セイショウキョウ</t>
    </rPh>
    <rPh sb="18" eb="21">
      <t>タカ</t>
    </rPh>
    <rPh sb="21" eb="22">
      <t>ショウ</t>
    </rPh>
    <rPh sb="26" eb="27">
      <t>コ</t>
    </rPh>
    <rPh sb="29" eb="30">
      <t>カイ</t>
    </rPh>
    <rPh sb="32" eb="33">
      <t>シャ</t>
    </rPh>
    <rPh sb="33" eb="34">
      <t>キョウ</t>
    </rPh>
    <rPh sb="35" eb="36">
      <t>ミン</t>
    </rPh>
    <rPh sb="36" eb="37">
      <t>ジ</t>
    </rPh>
    <rPh sb="37" eb="38">
      <t>キョウ</t>
    </rPh>
    <rPh sb="45" eb="48">
      <t>タカ</t>
    </rPh>
    <rPh sb="50" eb="51">
      <t>キョウ</t>
    </rPh>
    <rPh sb="52" eb="55">
      <t>チョウセイカイ</t>
    </rPh>
    <rPh sb="56" eb="59">
      <t>タカ</t>
    </rPh>
    <rPh sb="60" eb="61">
      <t>アイ</t>
    </rPh>
    <rPh sb="63" eb="64">
      <t>カイ</t>
    </rPh>
    <rPh sb="65" eb="66">
      <t>レン</t>
    </rPh>
    <rPh sb="66" eb="67">
      <t>キョウ</t>
    </rPh>
    <rPh sb="68" eb="70">
      <t>ショウネン</t>
    </rPh>
    <rPh sb="70" eb="72">
      <t>イクセイ</t>
    </rPh>
    <rPh sb="72" eb="74">
      <t>イイン</t>
    </rPh>
    <rPh sb="75" eb="76">
      <t>ショク</t>
    </rPh>
    <rPh sb="76" eb="78">
      <t>カイゼン</t>
    </rPh>
    <rPh sb="79" eb="82">
      <t>タカ</t>
    </rPh>
    <rPh sb="82" eb="85">
      <t>ショウガッコウ</t>
    </rPh>
    <rPh sb="86" eb="89">
      <t>コウミ</t>
    </rPh>
    <phoneticPr fontId="4"/>
  </si>
  <si>
    <t>北川副公民館、北川副校区通学合宿実行委員会</t>
    <rPh sb="0" eb="3">
      <t>キタカワソエ</t>
    </rPh>
    <rPh sb="3" eb="6">
      <t>コウミンカン</t>
    </rPh>
    <rPh sb="7" eb="10">
      <t>キタカワソエ</t>
    </rPh>
    <rPh sb="10" eb="12">
      <t>コウク</t>
    </rPh>
    <rPh sb="12" eb="14">
      <t>ツウガク</t>
    </rPh>
    <rPh sb="14" eb="16">
      <t>ガッシュク</t>
    </rPh>
    <rPh sb="16" eb="18">
      <t>ジッコウ</t>
    </rPh>
    <rPh sb="18" eb="21">
      <t>イインカイ</t>
    </rPh>
    <phoneticPr fontId="53"/>
  </si>
  <si>
    <t>2泊3日</t>
    <rPh sb="1" eb="2">
      <t>ハク</t>
    </rPh>
    <rPh sb="3" eb="4">
      <t>ヒ</t>
    </rPh>
    <phoneticPr fontId="53"/>
  </si>
  <si>
    <t>北川副公民館</t>
    <rPh sb="0" eb="3">
      <t>キタカワソエ</t>
    </rPh>
    <rPh sb="3" eb="6">
      <t>コウミンカン</t>
    </rPh>
    <phoneticPr fontId="53"/>
  </si>
  <si>
    <t>青少健、食改善、PTA、子ども会、女性の会、ボランティア北川副、
小学校、公民館</t>
    <rPh sb="17" eb="19">
      <t>ジョセイ</t>
    </rPh>
    <rPh sb="20" eb="21">
      <t>カイ</t>
    </rPh>
    <rPh sb="28" eb="31">
      <t>キタカワソエ</t>
    </rPh>
    <rPh sb="33" eb="36">
      <t>ショウガッコウ</t>
    </rPh>
    <rPh sb="37" eb="40">
      <t>コウミンカン</t>
    </rPh>
    <phoneticPr fontId="53"/>
  </si>
  <si>
    <t>本庄校区通学合宿実行委員会</t>
    <rPh sb="0" eb="2">
      <t>ホンジョウ</t>
    </rPh>
    <rPh sb="2" eb="4">
      <t>コウク</t>
    </rPh>
    <rPh sb="4" eb="6">
      <t>ツウガク</t>
    </rPh>
    <rPh sb="6" eb="8">
      <t>ガッシュク</t>
    </rPh>
    <rPh sb="8" eb="10">
      <t>ジッコウ</t>
    </rPh>
    <rPh sb="10" eb="13">
      <t>イインカイ</t>
    </rPh>
    <phoneticPr fontId="53"/>
  </si>
  <si>
    <t>小5－小6</t>
    <rPh sb="0" eb="1">
      <t>ショウ</t>
    </rPh>
    <rPh sb="3" eb="4">
      <t>ショウ</t>
    </rPh>
    <phoneticPr fontId="53"/>
  </si>
  <si>
    <t>本庄公民館</t>
    <rPh sb="0" eb="2">
      <t>ホンジョウ</t>
    </rPh>
    <rPh sb="2" eb="5">
      <t>コウミンカン</t>
    </rPh>
    <phoneticPr fontId="53"/>
  </si>
  <si>
    <t>本庄まちづくり協議会、青少健、自治会、民生委員、食改善、PTA、
子ども会、社協、体協、少年育成委員、公民館</t>
    <rPh sb="0" eb="2">
      <t>ホンジョウ</t>
    </rPh>
    <rPh sb="7" eb="10">
      <t>キョウギカイ</t>
    </rPh>
    <rPh sb="38" eb="40">
      <t>シャキョウ</t>
    </rPh>
    <rPh sb="41" eb="43">
      <t>タイキョウ</t>
    </rPh>
    <rPh sb="44" eb="46">
      <t>ショウネン</t>
    </rPh>
    <rPh sb="46" eb="48">
      <t>イクセイ</t>
    </rPh>
    <rPh sb="48" eb="50">
      <t>イイン</t>
    </rPh>
    <phoneticPr fontId="53"/>
  </si>
  <si>
    <t>久保泉町青少年健全育成協議会</t>
    <rPh sb="0" eb="3">
      <t>クボイズミ</t>
    </rPh>
    <rPh sb="3" eb="4">
      <t>マチ</t>
    </rPh>
    <rPh sb="4" eb="7">
      <t>セイショウネン</t>
    </rPh>
    <rPh sb="7" eb="9">
      <t>ケンゼン</t>
    </rPh>
    <rPh sb="9" eb="11">
      <t>イクセイ</t>
    </rPh>
    <rPh sb="11" eb="14">
      <t>キョウギカイ</t>
    </rPh>
    <phoneticPr fontId="53"/>
  </si>
  <si>
    <t>久保泉公民館</t>
    <rPh sb="0" eb="3">
      <t>クボイズミ</t>
    </rPh>
    <rPh sb="3" eb="5">
      <t>コウミン</t>
    </rPh>
    <rPh sb="5" eb="6">
      <t>カン</t>
    </rPh>
    <phoneticPr fontId="53"/>
  </si>
  <si>
    <t>青少健、女性部、いずみボランティア、自治会、民生委員、長寿会、
食改善、PTA、子ども会、社協、少年育成委員、公民館</t>
    <rPh sb="4" eb="6">
      <t>ジョセイ</t>
    </rPh>
    <rPh sb="6" eb="7">
      <t>ブ</t>
    </rPh>
    <rPh sb="27" eb="30">
      <t>チョウジュカイ</t>
    </rPh>
    <rPh sb="45" eb="47">
      <t>シャキョウ</t>
    </rPh>
    <rPh sb="48" eb="50">
      <t>ショウネン</t>
    </rPh>
    <rPh sb="50" eb="52">
      <t>イクセイ</t>
    </rPh>
    <rPh sb="52" eb="54">
      <t>イイン</t>
    </rPh>
    <phoneticPr fontId="53"/>
  </si>
  <si>
    <t>若楠校区通学合宿実行委員会</t>
    <rPh sb="0" eb="2">
      <t>ワカクス</t>
    </rPh>
    <rPh sb="2" eb="4">
      <t>コウク</t>
    </rPh>
    <rPh sb="4" eb="6">
      <t>ツウガク</t>
    </rPh>
    <rPh sb="6" eb="8">
      <t>ガッシュク</t>
    </rPh>
    <rPh sb="8" eb="10">
      <t>ジッコウ</t>
    </rPh>
    <rPh sb="10" eb="13">
      <t>イインカイ</t>
    </rPh>
    <phoneticPr fontId="53"/>
  </si>
  <si>
    <t>若楠公民館</t>
    <rPh sb="0" eb="2">
      <t>ワカクス</t>
    </rPh>
    <rPh sb="2" eb="5">
      <t>コウミンカン</t>
    </rPh>
    <phoneticPr fontId="53"/>
  </si>
  <si>
    <t>青少健、ＰＴＡ、子ども会、民生児童委員、公民館など</t>
    <rPh sb="8" eb="9">
      <t>コ</t>
    </rPh>
    <rPh sb="11" eb="12">
      <t>カイ</t>
    </rPh>
    <rPh sb="13" eb="15">
      <t>ミンセイ</t>
    </rPh>
    <rPh sb="15" eb="17">
      <t>ジドウ</t>
    </rPh>
    <rPh sb="17" eb="19">
      <t>イイン</t>
    </rPh>
    <rPh sb="20" eb="23">
      <t>コウミンカン</t>
    </rPh>
    <phoneticPr fontId="53"/>
  </si>
  <si>
    <t>諸富町通学合宿実行委員会</t>
    <rPh sb="0" eb="3">
      <t>モロドミチョウ</t>
    </rPh>
    <rPh sb="3" eb="5">
      <t>ツウガク</t>
    </rPh>
    <rPh sb="5" eb="7">
      <t>ガッシュク</t>
    </rPh>
    <rPh sb="7" eb="9">
      <t>ジッコウ</t>
    </rPh>
    <rPh sb="9" eb="12">
      <t>イインカイ</t>
    </rPh>
    <phoneticPr fontId="53"/>
  </si>
  <si>
    <t>諸富町公民館</t>
    <rPh sb="0" eb="3">
      <t>モロドミチョウ</t>
    </rPh>
    <rPh sb="3" eb="6">
      <t>コウミンカン</t>
    </rPh>
    <phoneticPr fontId="53"/>
  </si>
  <si>
    <t>青少健、食改善、PTA、子ども会、公民館</t>
  </si>
  <si>
    <t>春日校区通学合宿実行委員会</t>
    <rPh sb="0" eb="2">
      <t>カスガ</t>
    </rPh>
    <rPh sb="2" eb="4">
      <t>コウク</t>
    </rPh>
    <rPh sb="4" eb="6">
      <t>ツウガク</t>
    </rPh>
    <rPh sb="6" eb="8">
      <t>ガッシュク</t>
    </rPh>
    <rPh sb="8" eb="10">
      <t>ジッコウ</t>
    </rPh>
    <rPh sb="10" eb="13">
      <t>イインカイ</t>
    </rPh>
    <phoneticPr fontId="4"/>
  </si>
  <si>
    <t>校区</t>
  </si>
  <si>
    <t>2泊3日</t>
  </si>
  <si>
    <t>春日コミュニティセンター</t>
    <rPh sb="0" eb="2">
      <t>カスガ</t>
    </rPh>
    <phoneticPr fontId="4"/>
  </si>
  <si>
    <t>青少年育成大和町民会議、子ども会、自治会、学校、PTA、食改協、
民生児童委員会、まちづくり協議会、コミュニティセンター</t>
    <rPh sb="46" eb="49">
      <t>キョウギカイ</t>
    </rPh>
    <phoneticPr fontId="4"/>
  </si>
  <si>
    <t>春日北校区通学合宿実行委員会</t>
    <rPh sb="0" eb="2">
      <t>カスガ</t>
    </rPh>
    <rPh sb="2" eb="3">
      <t>キタ</t>
    </rPh>
    <rPh sb="3" eb="5">
      <t>コウク</t>
    </rPh>
    <rPh sb="5" eb="7">
      <t>ツウガク</t>
    </rPh>
    <rPh sb="7" eb="9">
      <t>ガッシュク</t>
    </rPh>
    <rPh sb="9" eb="11">
      <t>ジッコウ</t>
    </rPh>
    <rPh sb="11" eb="14">
      <t>イインカイ</t>
    </rPh>
    <phoneticPr fontId="4"/>
  </si>
  <si>
    <t>小5-小6</t>
    <rPh sb="0" eb="1">
      <t>ショウ</t>
    </rPh>
    <phoneticPr fontId="4"/>
  </si>
  <si>
    <t>春日北
ｺﾐｭﾆﾃｨｾﾝﾀｰ</t>
    <rPh sb="0" eb="2">
      <t>カスガ</t>
    </rPh>
    <rPh sb="2" eb="3">
      <t>キタ</t>
    </rPh>
    <phoneticPr fontId="4"/>
  </si>
  <si>
    <t>青少年育成大和町民会議、子ども会、自治会、学校、PTA、食改協、
民生児童委員会、まちづくり協議会、コミュニティセンター</t>
    <rPh sb="0" eb="3">
      <t>セイショウネン</t>
    </rPh>
    <rPh sb="3" eb="5">
      <t>イクセイ</t>
    </rPh>
    <rPh sb="5" eb="7">
      <t>ダイワ</t>
    </rPh>
    <rPh sb="7" eb="9">
      <t>チョウミン</t>
    </rPh>
    <rPh sb="9" eb="11">
      <t>カイギ</t>
    </rPh>
    <rPh sb="12" eb="13">
      <t>コ</t>
    </rPh>
    <rPh sb="15" eb="16">
      <t>カイ</t>
    </rPh>
    <rPh sb="17" eb="20">
      <t>ジチカイ</t>
    </rPh>
    <rPh sb="21" eb="23">
      <t>ガッコウ</t>
    </rPh>
    <rPh sb="28" eb="29">
      <t>ショク</t>
    </rPh>
    <rPh sb="29" eb="30">
      <t>カイ</t>
    </rPh>
    <rPh sb="30" eb="31">
      <t>キョウ</t>
    </rPh>
    <rPh sb="33" eb="35">
      <t>ミンセイ</t>
    </rPh>
    <rPh sb="35" eb="37">
      <t>ジドウ</t>
    </rPh>
    <rPh sb="37" eb="40">
      <t>イインカイ</t>
    </rPh>
    <rPh sb="46" eb="49">
      <t>キョウギカイ</t>
    </rPh>
    <phoneticPr fontId="53"/>
  </si>
  <si>
    <t>富士生涯学習センター</t>
    <rPh sb="0" eb="2">
      <t>フジ</t>
    </rPh>
    <rPh sb="2" eb="4">
      <t>ショウガイ</t>
    </rPh>
    <rPh sb="4" eb="6">
      <t>ガクシュウ</t>
    </rPh>
    <phoneticPr fontId="4"/>
  </si>
  <si>
    <t>出張所
管内</t>
    <rPh sb="0" eb="2">
      <t>シュッチョウ</t>
    </rPh>
    <rPh sb="2" eb="3">
      <t>ショ</t>
    </rPh>
    <rPh sb="4" eb="6">
      <t>カンナイ</t>
    </rPh>
    <phoneticPr fontId="4"/>
  </si>
  <si>
    <t>富士生涯
学習センター</t>
    <rPh sb="0" eb="2">
      <t>フジ</t>
    </rPh>
    <rPh sb="2" eb="4">
      <t>ショウガイ</t>
    </rPh>
    <rPh sb="5" eb="7">
      <t>ガクシュウ</t>
    </rPh>
    <phoneticPr fontId="4"/>
  </si>
  <si>
    <t>ボランティア協議会、食改善、JAさが女性部、子どもクラブ、自治会、
女性ネットワーク、お話しの会</t>
    <rPh sb="6" eb="9">
      <t>キョウギカイ</t>
    </rPh>
    <rPh sb="10" eb="11">
      <t>ショク</t>
    </rPh>
    <rPh sb="11" eb="13">
      <t>カイゼン</t>
    </rPh>
    <rPh sb="18" eb="20">
      <t>ジョセイ</t>
    </rPh>
    <rPh sb="20" eb="21">
      <t>ブ</t>
    </rPh>
    <rPh sb="22" eb="23">
      <t>コ</t>
    </rPh>
    <rPh sb="29" eb="32">
      <t>ジチカイ</t>
    </rPh>
    <rPh sb="34" eb="36">
      <t>ジョセイ</t>
    </rPh>
    <rPh sb="44" eb="45">
      <t>ハナ</t>
    </rPh>
    <rPh sb="47" eb="48">
      <t>カイ</t>
    </rPh>
    <phoneticPr fontId="4"/>
  </si>
  <si>
    <t>三瀬公民館</t>
    <rPh sb="0" eb="2">
      <t>ミツセ</t>
    </rPh>
    <rPh sb="2" eb="5">
      <t>コウミンカン</t>
    </rPh>
    <phoneticPr fontId="53"/>
  </si>
  <si>
    <t>婦人会、老人クラブ、民生委員、食改善、PTA、自治会、公民館</t>
    <rPh sb="0" eb="3">
      <t>フジンカイ</t>
    </rPh>
    <rPh sb="4" eb="6">
      <t>ロウジン</t>
    </rPh>
    <rPh sb="23" eb="26">
      <t>ジチカイ</t>
    </rPh>
    <phoneticPr fontId="53"/>
  </si>
  <si>
    <t>西川副まちづくり協議会</t>
    <rPh sb="0" eb="2">
      <t>ニシカワ</t>
    </rPh>
    <rPh sb="2" eb="3">
      <t>フク</t>
    </rPh>
    <rPh sb="8" eb="11">
      <t>キョウギカイ</t>
    </rPh>
    <phoneticPr fontId="4"/>
  </si>
  <si>
    <t>小5-小6</t>
    <rPh sb="0" eb="1">
      <t>ショウ</t>
    </rPh>
    <rPh sb="3" eb="4">
      <t>ショウ</t>
    </rPh>
    <phoneticPr fontId="4"/>
  </si>
  <si>
    <t>西川副公民館</t>
    <rPh sb="0" eb="1">
      <t>ニシ</t>
    </rPh>
    <rPh sb="1" eb="3">
      <t>カワソエ</t>
    </rPh>
    <rPh sb="3" eb="5">
      <t>コウミン</t>
    </rPh>
    <rPh sb="5" eb="6">
      <t>カン</t>
    </rPh>
    <phoneticPr fontId="4"/>
  </si>
  <si>
    <t>主催：西川副まちづくり協議会、共催：西川副公民館、協力：食改協、
青年団、地域の有志</t>
    <rPh sb="0" eb="2">
      <t>シュサイ</t>
    </rPh>
    <rPh sb="3" eb="4">
      <t>ニシ</t>
    </rPh>
    <rPh sb="4" eb="6">
      <t>カワソエ</t>
    </rPh>
    <rPh sb="11" eb="14">
      <t>キョウギカイ</t>
    </rPh>
    <rPh sb="15" eb="17">
      <t>キョウサイ</t>
    </rPh>
    <rPh sb="18" eb="19">
      <t>ニシ</t>
    </rPh>
    <rPh sb="19" eb="21">
      <t>カワソエ</t>
    </rPh>
    <rPh sb="21" eb="23">
      <t>コウミン</t>
    </rPh>
    <rPh sb="23" eb="24">
      <t>カン</t>
    </rPh>
    <rPh sb="25" eb="27">
      <t>キョウリョク</t>
    </rPh>
    <rPh sb="28" eb="31">
      <t>ショッカイキョウ</t>
    </rPh>
    <rPh sb="33" eb="36">
      <t>セイネンダン</t>
    </rPh>
    <rPh sb="37" eb="39">
      <t>チイキ</t>
    </rPh>
    <rPh sb="40" eb="42">
      <t>ユウシ</t>
    </rPh>
    <phoneticPr fontId="4"/>
  </si>
  <si>
    <t>東与賀校区通学合宿実行委員会</t>
    <rPh sb="0" eb="3">
      <t>ヒガシヨカ</t>
    </rPh>
    <rPh sb="3" eb="5">
      <t>コウク</t>
    </rPh>
    <rPh sb="5" eb="7">
      <t>ツウガク</t>
    </rPh>
    <rPh sb="7" eb="9">
      <t>ガッシュク</t>
    </rPh>
    <rPh sb="9" eb="11">
      <t>ジッコウ</t>
    </rPh>
    <rPh sb="11" eb="14">
      <t>イインカイ</t>
    </rPh>
    <phoneticPr fontId="53"/>
  </si>
  <si>
    <t>東与賀農村環境
改善センター</t>
    <rPh sb="0" eb="3">
      <t>ヒガシヨカ</t>
    </rPh>
    <rPh sb="3" eb="5">
      <t>ノウソン</t>
    </rPh>
    <rPh sb="5" eb="7">
      <t>カンキョウ</t>
    </rPh>
    <rPh sb="8" eb="10">
      <t>カイゼン</t>
    </rPh>
    <phoneticPr fontId="53"/>
  </si>
  <si>
    <t>青少健、少年育成委員、民生委員、食改善、小学校PTA、子どもクラブ育成会、婦人会</t>
    <rPh sb="4" eb="6">
      <t>ショウネン</t>
    </rPh>
    <rPh sb="6" eb="8">
      <t>イクセイ</t>
    </rPh>
    <rPh sb="8" eb="10">
      <t>イイン</t>
    </rPh>
    <rPh sb="20" eb="23">
      <t>ショウガッコウ</t>
    </rPh>
    <rPh sb="33" eb="36">
      <t>イクセイカイ</t>
    </rPh>
    <rPh sb="37" eb="40">
      <t>フジンカイ</t>
    </rPh>
    <phoneticPr fontId="53"/>
  </si>
  <si>
    <t>久保田町通学合宿実行委員会</t>
    <rPh sb="0" eb="4">
      <t>クボタチョウ</t>
    </rPh>
    <rPh sb="4" eb="6">
      <t>ツウガク</t>
    </rPh>
    <rPh sb="6" eb="8">
      <t>ガッシュク</t>
    </rPh>
    <rPh sb="8" eb="10">
      <t>ジッコウ</t>
    </rPh>
    <rPh sb="10" eb="13">
      <t>イインカイ</t>
    </rPh>
    <phoneticPr fontId="53"/>
  </si>
  <si>
    <t>久保田老人福祉
センター</t>
    <rPh sb="0" eb="3">
      <t>クボタ</t>
    </rPh>
    <rPh sb="3" eb="5">
      <t>ロウジン</t>
    </rPh>
    <rPh sb="5" eb="7">
      <t>フクシ</t>
    </rPh>
    <phoneticPr fontId="53"/>
  </si>
  <si>
    <t>小学部PTA、子どもクラブ、JA女性部、民生児童委員、青年団、公民館</t>
    <rPh sb="0" eb="2">
      <t>ショウガク</t>
    </rPh>
    <rPh sb="2" eb="3">
      <t>ブ</t>
    </rPh>
    <rPh sb="7" eb="8">
      <t>コ</t>
    </rPh>
    <rPh sb="16" eb="18">
      <t>ジョセイ</t>
    </rPh>
    <rPh sb="18" eb="19">
      <t>ブ</t>
    </rPh>
    <rPh sb="20" eb="22">
      <t>ミンセイ</t>
    </rPh>
    <rPh sb="22" eb="24">
      <t>ジドウ</t>
    </rPh>
    <rPh sb="24" eb="26">
      <t>イイン</t>
    </rPh>
    <rPh sb="27" eb="30">
      <t>セイネンダン</t>
    </rPh>
    <rPh sb="31" eb="33">
      <t>コウミン</t>
    </rPh>
    <rPh sb="33" eb="34">
      <t>カン</t>
    </rPh>
    <phoneticPr fontId="53"/>
  </si>
  <si>
    <t>唐津市</t>
  </si>
  <si>
    <t>鏡校区通学合宿実行委員会</t>
  </si>
  <si>
    <t>3泊4日</t>
  </si>
  <si>
    <t>小4-中1</t>
    <rPh sb="3" eb="4">
      <t>チュウ</t>
    </rPh>
    <phoneticPr fontId="4"/>
  </si>
  <si>
    <t>鏡公民館</t>
  </si>
  <si>
    <t>鏡山小中PTA、公民館、鏡山小、青少協、公民館運営審議会</t>
    <rPh sb="3" eb="4">
      <t>チュウ</t>
    </rPh>
    <rPh sb="20" eb="23">
      <t>コウミンカン</t>
    </rPh>
    <rPh sb="23" eb="25">
      <t>ウンエイ</t>
    </rPh>
    <rPh sb="25" eb="28">
      <t>シンギカイ</t>
    </rPh>
    <phoneticPr fontId="4"/>
  </si>
  <si>
    <t>北波多校区通学合宿実行委員会</t>
    <rPh sb="0" eb="3">
      <t>キタハタ</t>
    </rPh>
    <rPh sb="3" eb="5">
      <t>コウク</t>
    </rPh>
    <rPh sb="5" eb="7">
      <t>ツウガク</t>
    </rPh>
    <rPh sb="7" eb="9">
      <t>ガッシュク</t>
    </rPh>
    <rPh sb="9" eb="11">
      <t>ジッコウ</t>
    </rPh>
    <rPh sb="11" eb="14">
      <t>イインカイ</t>
    </rPh>
    <phoneticPr fontId="4"/>
  </si>
  <si>
    <t>2泊3日</t>
    <phoneticPr fontId="4"/>
  </si>
  <si>
    <t>北波多公民館</t>
    <rPh sb="0" eb="3">
      <t>キタハタ</t>
    </rPh>
    <rPh sb="3" eb="6">
      <t>コウミンカン</t>
    </rPh>
    <phoneticPr fontId="4"/>
  </si>
  <si>
    <t>北波多青少協、北波多小学校PTA、唐津市ボランティア協会北波多支部、公民館運営審議会、北健寿会</t>
    <rPh sb="0" eb="3">
      <t>キタハタ</t>
    </rPh>
    <rPh sb="3" eb="6">
      <t>セイショウキョウ</t>
    </rPh>
    <rPh sb="7" eb="10">
      <t>キタハタ</t>
    </rPh>
    <rPh sb="10" eb="13">
      <t>ショウガッコウ</t>
    </rPh>
    <rPh sb="17" eb="20">
      <t>カラツシ</t>
    </rPh>
    <rPh sb="26" eb="28">
      <t>キョウカイ</t>
    </rPh>
    <rPh sb="28" eb="31">
      <t>キタハタ</t>
    </rPh>
    <rPh sb="31" eb="33">
      <t>シブ</t>
    </rPh>
    <rPh sb="34" eb="37">
      <t>コウミンカン</t>
    </rPh>
    <rPh sb="37" eb="39">
      <t>ウンエイ</t>
    </rPh>
    <rPh sb="39" eb="42">
      <t>シンギカイ</t>
    </rPh>
    <rPh sb="43" eb="44">
      <t>キタ</t>
    </rPh>
    <rPh sb="44" eb="46">
      <t>タケヒサ</t>
    </rPh>
    <rPh sb="46" eb="47">
      <t>カイ</t>
    </rPh>
    <phoneticPr fontId="4"/>
  </si>
  <si>
    <t>七山通学合宿実行委員会</t>
  </si>
  <si>
    <t>支所</t>
  </si>
  <si>
    <t>2泊3日</t>
    <rPh sb="1" eb="2">
      <t>ハク</t>
    </rPh>
    <rPh sb="3" eb="4">
      <t>ニチ</t>
    </rPh>
    <phoneticPr fontId="4"/>
  </si>
  <si>
    <t>七山公民館</t>
  </si>
  <si>
    <t>七山青少協、七山公民館運営審議会、食改、七山小中育友会、
七山子どもクラブ</t>
    <rPh sb="0" eb="2">
      <t>ナナヤマ</t>
    </rPh>
    <rPh sb="2" eb="5">
      <t>セイショウキョウ</t>
    </rPh>
    <rPh sb="6" eb="8">
      <t>ナナヤマ</t>
    </rPh>
    <rPh sb="8" eb="11">
      <t>コウミンカン</t>
    </rPh>
    <rPh sb="11" eb="13">
      <t>ウンエイ</t>
    </rPh>
    <rPh sb="13" eb="16">
      <t>シンギカイ</t>
    </rPh>
    <rPh sb="17" eb="19">
      <t>ショッカイ</t>
    </rPh>
    <rPh sb="20" eb="22">
      <t>ナナヤマ</t>
    </rPh>
    <rPh sb="22" eb="24">
      <t>コナカ</t>
    </rPh>
    <rPh sb="24" eb="27">
      <t>イクユウカイ</t>
    </rPh>
    <rPh sb="29" eb="31">
      <t>ナナヤマ</t>
    </rPh>
    <rPh sb="31" eb="32">
      <t>コ</t>
    </rPh>
    <phoneticPr fontId="4"/>
  </si>
  <si>
    <t>肥前通学合宿実行委員会</t>
    <rPh sb="0" eb="2">
      <t>ヒゼン</t>
    </rPh>
    <rPh sb="2" eb="4">
      <t>ツウガク</t>
    </rPh>
    <rPh sb="4" eb="6">
      <t>ガッシュク</t>
    </rPh>
    <rPh sb="6" eb="8">
      <t>ジッコウ</t>
    </rPh>
    <rPh sb="8" eb="11">
      <t>イインカイ</t>
    </rPh>
    <phoneticPr fontId="4"/>
  </si>
  <si>
    <t>肥前公民館</t>
  </si>
  <si>
    <t>公民館、青少協、入野小、運営審議会、入野小・田野小PTA</t>
    <rPh sb="18" eb="20">
      <t>イリノ</t>
    </rPh>
    <rPh sb="20" eb="21">
      <t>ショウ</t>
    </rPh>
    <rPh sb="22" eb="24">
      <t>タノ</t>
    </rPh>
    <rPh sb="24" eb="25">
      <t>ショウ</t>
    </rPh>
    <phoneticPr fontId="4"/>
  </si>
  <si>
    <t>鎮西町通学合宿実行委員会</t>
    <rPh sb="0" eb="2">
      <t>チンゼイ</t>
    </rPh>
    <rPh sb="2" eb="3">
      <t>マチ</t>
    </rPh>
    <phoneticPr fontId="4"/>
  </si>
  <si>
    <t>小3-小5</t>
    <rPh sb="0" eb="1">
      <t>ショウ</t>
    </rPh>
    <rPh sb="3" eb="4">
      <t>ショウ</t>
    </rPh>
    <phoneticPr fontId="4"/>
  </si>
  <si>
    <t>鎮西公民館</t>
  </si>
  <si>
    <t>青少協、打上小育友会、名護屋小PTA、婦人会、食改、公民館運審</t>
    <rPh sb="7" eb="10">
      <t>イクユウカイ</t>
    </rPh>
    <rPh sb="26" eb="29">
      <t>コウミンカン</t>
    </rPh>
    <rPh sb="29" eb="30">
      <t>ウン</t>
    </rPh>
    <rPh sb="30" eb="31">
      <t>シン</t>
    </rPh>
    <phoneticPr fontId="4"/>
  </si>
  <si>
    <t>相知地区小学校通学合宿実行委員会</t>
    <rPh sb="2" eb="4">
      <t>チク</t>
    </rPh>
    <phoneticPr fontId="4"/>
  </si>
  <si>
    <t>小4-小6</t>
    <phoneticPr fontId="4"/>
  </si>
  <si>
    <t>相知交流文化
センター</t>
    <phoneticPr fontId="4"/>
  </si>
  <si>
    <t>運営審議会、自治公民館協議会、公民館、総務教育課、青少協、
民生児童協議会、子どもクラブ、ボーイスカウト、食改善、婦人会、
区長会、相知小、育友会</t>
    <phoneticPr fontId="4"/>
  </si>
  <si>
    <t>竹木場校区通学合宿実行委員会</t>
  </si>
  <si>
    <t>竹木場公民館</t>
  </si>
  <si>
    <t>公民館、運営審議会、育友会、青少協、保護者</t>
  </si>
  <si>
    <t>久里校区通学合宿実行委員会</t>
    <rPh sb="0" eb="2">
      <t>クリ</t>
    </rPh>
    <rPh sb="2" eb="4">
      <t>コウク</t>
    </rPh>
    <rPh sb="4" eb="8">
      <t>ツウガクガッシュク</t>
    </rPh>
    <rPh sb="8" eb="13">
      <t>ジッコウイインカイ</t>
    </rPh>
    <phoneticPr fontId="4"/>
  </si>
  <si>
    <t>校区　</t>
    <rPh sb="0" eb="2">
      <t>コウク</t>
    </rPh>
    <phoneticPr fontId="4"/>
  </si>
  <si>
    <t>久里公民館</t>
    <rPh sb="0" eb="2">
      <t>クリ</t>
    </rPh>
    <rPh sb="2" eb="5">
      <t>コウミンカン</t>
    </rPh>
    <phoneticPr fontId="4"/>
  </si>
  <si>
    <t>公民館、運営審議会、育友会、食改、保護者</t>
    <rPh sb="14" eb="15">
      <t>ショク</t>
    </rPh>
    <phoneticPr fontId="4"/>
  </si>
  <si>
    <t>厳木校区通学合宿実行委員会</t>
    <rPh sb="0" eb="2">
      <t>キュウラギ</t>
    </rPh>
    <rPh sb="2" eb="4">
      <t>コウク</t>
    </rPh>
    <rPh sb="4" eb="8">
      <t>ツウガクガッシュク</t>
    </rPh>
    <rPh sb="8" eb="13">
      <t>ジッコウイインカイ</t>
    </rPh>
    <phoneticPr fontId="4"/>
  </si>
  <si>
    <t>厳木公民館</t>
    <rPh sb="0" eb="2">
      <t>キュウラギ</t>
    </rPh>
    <rPh sb="2" eb="5">
      <t>コウミンカン</t>
    </rPh>
    <phoneticPr fontId="4"/>
  </si>
  <si>
    <t>浜崎小校区通学合宿実行委員会</t>
    <rPh sb="0" eb="2">
      <t>ハマサキ</t>
    </rPh>
    <rPh sb="2" eb="3">
      <t>ショウ</t>
    </rPh>
    <rPh sb="3" eb="5">
      <t>コウク</t>
    </rPh>
    <rPh sb="5" eb="9">
      <t>ツウガクガッシュク</t>
    </rPh>
    <rPh sb="9" eb="14">
      <t>ジッコウイインカイ</t>
    </rPh>
    <phoneticPr fontId="4"/>
  </si>
  <si>
    <t>小4-小5</t>
    <rPh sb="0" eb="1">
      <t>ショウ</t>
    </rPh>
    <rPh sb="3" eb="4">
      <t>ショウ</t>
    </rPh>
    <phoneticPr fontId="4"/>
  </si>
  <si>
    <t>ひれふりランド</t>
    <phoneticPr fontId="4"/>
  </si>
  <si>
    <t>公民館、運営審議会、浜崎小PTA、青少協、保護者</t>
    <rPh sb="10" eb="12">
      <t>ハマサキ</t>
    </rPh>
    <rPh sb="12" eb="13">
      <t>ショウ</t>
    </rPh>
    <phoneticPr fontId="4"/>
  </si>
  <si>
    <t>財団法人「孔子の里」
多久市教育委員会
多久市中央公民館</t>
    <rPh sb="0" eb="2">
      <t>ザイダン</t>
    </rPh>
    <rPh sb="2" eb="4">
      <t>ホウジン</t>
    </rPh>
    <rPh sb="5" eb="7">
      <t>コウシ</t>
    </rPh>
    <rPh sb="8" eb="9">
      <t>サト</t>
    </rPh>
    <rPh sb="11" eb="14">
      <t>タクシ</t>
    </rPh>
    <rPh sb="14" eb="16">
      <t>キョウイク</t>
    </rPh>
    <rPh sb="16" eb="19">
      <t>イインカイ</t>
    </rPh>
    <rPh sb="20" eb="23">
      <t>タクシ</t>
    </rPh>
    <rPh sb="23" eb="25">
      <t>チュウオウ</t>
    </rPh>
    <rPh sb="25" eb="27">
      <t>コウミン</t>
    </rPh>
    <rPh sb="27" eb="28">
      <t>カン</t>
    </rPh>
    <phoneticPr fontId="4"/>
  </si>
  <si>
    <t>市町</t>
    <rPh sb="0" eb="2">
      <t>シチョウ</t>
    </rPh>
    <phoneticPr fontId="4"/>
  </si>
  <si>
    <t>3泊4日</t>
    <rPh sb="1" eb="2">
      <t>パク</t>
    </rPh>
    <rPh sb="3" eb="4">
      <t>カ</t>
    </rPh>
    <phoneticPr fontId="4"/>
  </si>
  <si>
    <t>東原庠舎</t>
    <rPh sb="0" eb="2">
      <t>ヒガシハラ</t>
    </rPh>
    <rPh sb="2" eb="3">
      <t>ショウ</t>
    </rPh>
    <rPh sb="3" eb="4">
      <t>シャ</t>
    </rPh>
    <phoneticPr fontId="4"/>
  </si>
  <si>
    <t>孔子の里、教育委員会、高校生ボランティア、一般ボランティア</t>
    <rPh sb="0" eb="2">
      <t>コウシ</t>
    </rPh>
    <rPh sb="3" eb="4">
      <t>サト</t>
    </rPh>
    <rPh sb="5" eb="7">
      <t>キョウイク</t>
    </rPh>
    <rPh sb="7" eb="10">
      <t>イインカイ</t>
    </rPh>
    <rPh sb="11" eb="14">
      <t>コウコウセイ</t>
    </rPh>
    <rPh sb="21" eb="23">
      <t>イッパン</t>
    </rPh>
    <phoneticPr fontId="4"/>
  </si>
  <si>
    <t>伊万里地区まちづくり運営協議会
青少年育成部会</t>
    <rPh sb="0" eb="3">
      <t>イマリ</t>
    </rPh>
    <rPh sb="3" eb="5">
      <t>チク</t>
    </rPh>
    <rPh sb="10" eb="12">
      <t>ウンエイ</t>
    </rPh>
    <rPh sb="12" eb="15">
      <t>キョウギカイ</t>
    </rPh>
    <rPh sb="16" eb="19">
      <t>セイショウネン</t>
    </rPh>
    <rPh sb="19" eb="21">
      <t>イクセイ</t>
    </rPh>
    <rPh sb="21" eb="23">
      <t>ブカイ</t>
    </rPh>
    <phoneticPr fontId="4"/>
  </si>
  <si>
    <t>伊万里公民館</t>
    <rPh sb="0" eb="3">
      <t>イマリ</t>
    </rPh>
    <rPh sb="3" eb="6">
      <t>コウミンカン</t>
    </rPh>
    <phoneticPr fontId="4"/>
  </si>
  <si>
    <t>青少年育成部会、青少年育成町民会議、子ども会、区長会、
食生活改善推進協議会、育友会、ＰＴＡ、公民館</t>
    <rPh sb="0" eb="3">
      <t>セイショウネン</t>
    </rPh>
    <rPh sb="3" eb="5">
      <t>イクセイ</t>
    </rPh>
    <rPh sb="5" eb="7">
      <t>ブカイ</t>
    </rPh>
    <rPh sb="8" eb="11">
      <t>セイショウネン</t>
    </rPh>
    <rPh sb="11" eb="13">
      <t>イクセイ</t>
    </rPh>
    <rPh sb="13" eb="15">
      <t>チョウミン</t>
    </rPh>
    <rPh sb="15" eb="17">
      <t>カイギ</t>
    </rPh>
    <rPh sb="18" eb="19">
      <t>コ</t>
    </rPh>
    <rPh sb="21" eb="22">
      <t>カイ</t>
    </rPh>
    <rPh sb="23" eb="25">
      <t>クチョウ</t>
    </rPh>
    <rPh sb="25" eb="26">
      <t>カイ</t>
    </rPh>
    <rPh sb="28" eb="31">
      <t>ショクセイカツ</t>
    </rPh>
    <rPh sb="31" eb="33">
      <t>カイゼン</t>
    </rPh>
    <rPh sb="33" eb="35">
      <t>スイシン</t>
    </rPh>
    <rPh sb="35" eb="38">
      <t>キョウギカイ</t>
    </rPh>
    <rPh sb="39" eb="42">
      <t>イクユウカイ</t>
    </rPh>
    <rPh sb="47" eb="50">
      <t>コウミンカン</t>
    </rPh>
    <phoneticPr fontId="4"/>
  </si>
  <si>
    <t>立花地区子ども会</t>
  </si>
  <si>
    <t>立花公民館</t>
  </si>
  <si>
    <t>町子連、レディース、地区社会福祉協議会、自治公民館長会、
町民会議、公民館</t>
    <phoneticPr fontId="4"/>
  </si>
  <si>
    <t>ふたさと生活体験通学塾実行委員会</t>
  </si>
  <si>
    <t>7泊8日</t>
  </si>
  <si>
    <t>小3-小6</t>
    <phoneticPr fontId="4"/>
  </si>
  <si>
    <t>二里公民館</t>
  </si>
  <si>
    <t>二里町をなんとかしゅう会、公民館</t>
    <phoneticPr fontId="4"/>
  </si>
  <si>
    <t>下場子ども会</t>
    <rPh sb="0" eb="1">
      <t>シモ</t>
    </rPh>
    <rPh sb="1" eb="2">
      <t>バ</t>
    </rPh>
    <rPh sb="2" eb="3">
      <t>コ</t>
    </rPh>
    <rPh sb="5" eb="6">
      <t>カイ</t>
    </rPh>
    <phoneticPr fontId="4"/>
  </si>
  <si>
    <t>自治区</t>
    <phoneticPr fontId="4"/>
  </si>
  <si>
    <t>１泊２日</t>
    <rPh sb="1" eb="2">
      <t>パク</t>
    </rPh>
    <rPh sb="3" eb="4">
      <t>カ</t>
    </rPh>
    <phoneticPr fontId="4"/>
  </si>
  <si>
    <t>小1-小6</t>
    <phoneticPr fontId="4"/>
  </si>
  <si>
    <t>下場公民館</t>
    <rPh sb="0" eb="1">
      <t>シモ</t>
    </rPh>
    <rPh sb="1" eb="2">
      <t>バ</t>
    </rPh>
    <rPh sb="2" eb="5">
      <t>コウミンカン</t>
    </rPh>
    <phoneticPr fontId="4"/>
  </si>
  <si>
    <t>自治公民館長会、子ども会</t>
    <rPh sb="8" eb="9">
      <t>コ</t>
    </rPh>
    <rPh sb="11" eb="12">
      <t>カイ</t>
    </rPh>
    <phoneticPr fontId="4"/>
  </si>
  <si>
    <t>楠久津子ども会</t>
    <rPh sb="0" eb="3">
      <t>クスクツ</t>
    </rPh>
    <rPh sb="3" eb="4">
      <t>コ</t>
    </rPh>
    <rPh sb="6" eb="7">
      <t>カイ</t>
    </rPh>
    <phoneticPr fontId="4"/>
  </si>
  <si>
    <t>楠久津公民館</t>
    <rPh sb="0" eb="3">
      <t>クスクツ</t>
    </rPh>
    <rPh sb="3" eb="6">
      <t>コウミンカン</t>
    </rPh>
    <phoneticPr fontId="4"/>
  </si>
  <si>
    <t>楠久自治公民館</t>
    <rPh sb="0" eb="2">
      <t>クスク</t>
    </rPh>
    <rPh sb="2" eb="4">
      <t>ジチ</t>
    </rPh>
    <rPh sb="4" eb="7">
      <t>コウミンカン</t>
    </rPh>
    <phoneticPr fontId="4"/>
  </si>
  <si>
    <t>楠久公民館</t>
    <rPh sb="0" eb="2">
      <t>クスク</t>
    </rPh>
    <rPh sb="2" eb="5">
      <t>コウミンカン</t>
    </rPh>
    <phoneticPr fontId="4"/>
  </si>
  <si>
    <t>多々良区子どもクラブ</t>
    <rPh sb="0" eb="3">
      <t>タタラ</t>
    </rPh>
    <rPh sb="3" eb="4">
      <t>ク</t>
    </rPh>
    <rPh sb="4" eb="5">
      <t>コ</t>
    </rPh>
    <phoneticPr fontId="4"/>
  </si>
  <si>
    <t>自治区</t>
  </si>
  <si>
    <t>多々良区
自治公民館</t>
    <rPh sb="0" eb="3">
      <t>タタラ</t>
    </rPh>
    <rPh sb="3" eb="4">
      <t>ク</t>
    </rPh>
    <rPh sb="5" eb="7">
      <t>ジチ</t>
    </rPh>
    <rPh sb="7" eb="10">
      <t>コウミンカン</t>
    </rPh>
    <phoneticPr fontId="4"/>
  </si>
  <si>
    <t>自治会、自治公民館、婦人会、老人クラブ、公民館、子どもクラブ</t>
    <rPh sb="0" eb="3">
      <t>ジチカイ</t>
    </rPh>
    <rPh sb="4" eb="6">
      <t>ジチ</t>
    </rPh>
    <rPh sb="6" eb="9">
      <t>コウミンカン</t>
    </rPh>
    <rPh sb="10" eb="13">
      <t>フジンカイ</t>
    </rPh>
    <rPh sb="14" eb="16">
      <t>ロウジン</t>
    </rPh>
    <rPh sb="20" eb="23">
      <t>コウミンカン</t>
    </rPh>
    <rPh sb="24" eb="25">
      <t>コ</t>
    </rPh>
    <phoneticPr fontId="4"/>
  </si>
  <si>
    <t>永松区青少年育成区民会議</t>
    <rPh sb="0" eb="2">
      <t>ナガマツ</t>
    </rPh>
    <rPh sb="2" eb="3">
      <t>ク</t>
    </rPh>
    <rPh sb="3" eb="6">
      <t>セイショウネン</t>
    </rPh>
    <rPh sb="6" eb="8">
      <t>イクセイ</t>
    </rPh>
    <rPh sb="8" eb="10">
      <t>クミン</t>
    </rPh>
    <rPh sb="10" eb="12">
      <t>カイギ</t>
    </rPh>
    <phoneticPr fontId="4"/>
  </si>
  <si>
    <t>6泊7日</t>
    <phoneticPr fontId="4"/>
  </si>
  <si>
    <t>永松
自治公民館</t>
    <rPh sb="0" eb="2">
      <t>ナガマツ</t>
    </rPh>
    <rPh sb="3" eb="5">
      <t>ジチ</t>
    </rPh>
    <rPh sb="5" eb="8">
      <t>コウミンカン</t>
    </rPh>
    <phoneticPr fontId="4"/>
  </si>
  <si>
    <t>自治会、青少年育成区民会議、婦人会、老人クラブ、子どもクラブ、
自治公民館長会</t>
    <rPh sb="0" eb="3">
      <t>ジチカイ</t>
    </rPh>
    <rPh sb="4" eb="7">
      <t>セイショウネン</t>
    </rPh>
    <rPh sb="7" eb="9">
      <t>イクセイ</t>
    </rPh>
    <rPh sb="9" eb="11">
      <t>クミン</t>
    </rPh>
    <rPh sb="11" eb="13">
      <t>カイギ</t>
    </rPh>
    <rPh sb="14" eb="17">
      <t>フジンカイ</t>
    </rPh>
    <rPh sb="18" eb="20">
      <t>ロウジン</t>
    </rPh>
    <rPh sb="24" eb="25">
      <t>コ</t>
    </rPh>
    <rPh sb="32" eb="34">
      <t>ジチ</t>
    </rPh>
    <rPh sb="34" eb="37">
      <t>コウミンカン</t>
    </rPh>
    <rPh sb="37" eb="38">
      <t>チョウ</t>
    </rPh>
    <rPh sb="38" eb="39">
      <t>カイ</t>
    </rPh>
    <phoneticPr fontId="4"/>
  </si>
  <si>
    <t>中野区青少年育成区民会議</t>
    <rPh sb="0" eb="2">
      <t>ナカノ</t>
    </rPh>
    <rPh sb="2" eb="3">
      <t>ク</t>
    </rPh>
    <rPh sb="3" eb="6">
      <t>セイショウネン</t>
    </rPh>
    <rPh sb="6" eb="8">
      <t>イクセイ</t>
    </rPh>
    <rPh sb="8" eb="10">
      <t>クミン</t>
    </rPh>
    <rPh sb="10" eb="12">
      <t>カイギ</t>
    </rPh>
    <phoneticPr fontId="4"/>
  </si>
  <si>
    <t>3泊4日</t>
    <phoneticPr fontId="4"/>
  </si>
  <si>
    <t>中野
自治公民館</t>
    <rPh sb="0" eb="2">
      <t>ナカノ</t>
    </rPh>
    <rPh sb="3" eb="5">
      <t>ジチ</t>
    </rPh>
    <rPh sb="5" eb="8">
      <t>コウミンカン</t>
    </rPh>
    <phoneticPr fontId="4"/>
  </si>
  <si>
    <t>青少年育成区民会議、自治会、婦人会、老人クラブ、民生委員、
食生活改善推進協議会、自治公民館</t>
    <rPh sb="10" eb="13">
      <t>ジチカイ</t>
    </rPh>
    <rPh sb="14" eb="17">
      <t>フジンカイ</t>
    </rPh>
    <rPh sb="18" eb="20">
      <t>ロウジン</t>
    </rPh>
    <rPh sb="24" eb="26">
      <t>ミンセイ</t>
    </rPh>
    <rPh sb="26" eb="28">
      <t>イイン</t>
    </rPh>
    <rPh sb="41" eb="43">
      <t>ジチ</t>
    </rPh>
    <rPh sb="43" eb="46">
      <t>コウミンカン</t>
    </rPh>
    <phoneticPr fontId="4"/>
  </si>
  <si>
    <t>西真手野区子どもクラブ</t>
    <rPh sb="0" eb="1">
      <t>ニシ</t>
    </rPh>
    <rPh sb="1" eb="2">
      <t>シン</t>
    </rPh>
    <rPh sb="2" eb="3">
      <t>テ</t>
    </rPh>
    <rPh sb="3" eb="4">
      <t>ノ</t>
    </rPh>
    <rPh sb="4" eb="5">
      <t>ク</t>
    </rPh>
    <rPh sb="5" eb="6">
      <t>コ</t>
    </rPh>
    <phoneticPr fontId="4"/>
  </si>
  <si>
    <t>柿田代
自治公民館</t>
    <rPh sb="0" eb="1">
      <t>カキ</t>
    </rPh>
    <rPh sb="1" eb="3">
      <t>タシロ</t>
    </rPh>
    <rPh sb="4" eb="6">
      <t>ジチ</t>
    </rPh>
    <rPh sb="6" eb="9">
      <t>コウミンカン</t>
    </rPh>
    <phoneticPr fontId="4"/>
  </si>
  <si>
    <t>自治会、公民館、婦人会、老人クラブ、子どもクラブ、自治公民館</t>
    <rPh sb="0" eb="3">
      <t>ジチカイ</t>
    </rPh>
    <rPh sb="4" eb="7">
      <t>コウミンカン</t>
    </rPh>
    <rPh sb="8" eb="11">
      <t>フジンカイ</t>
    </rPh>
    <rPh sb="12" eb="14">
      <t>ロウジン</t>
    </rPh>
    <rPh sb="18" eb="19">
      <t>コ</t>
    </rPh>
    <rPh sb="25" eb="27">
      <t>ジチ</t>
    </rPh>
    <rPh sb="27" eb="30">
      <t>コウミンカン</t>
    </rPh>
    <phoneticPr fontId="4"/>
  </si>
  <si>
    <t>　</t>
    <phoneticPr fontId="4"/>
  </si>
  <si>
    <t>永島区青少年育成区民会議</t>
    <rPh sb="0" eb="2">
      <t>ナガシマ</t>
    </rPh>
    <rPh sb="2" eb="3">
      <t>ク</t>
    </rPh>
    <rPh sb="3" eb="6">
      <t>セイショウネン</t>
    </rPh>
    <rPh sb="6" eb="8">
      <t>イクセイ</t>
    </rPh>
    <rPh sb="8" eb="10">
      <t>クミン</t>
    </rPh>
    <rPh sb="10" eb="12">
      <t>カイギ</t>
    </rPh>
    <phoneticPr fontId="4"/>
  </si>
  <si>
    <t>永島
自治公民館</t>
    <rPh sb="0" eb="2">
      <t>ナガシマ</t>
    </rPh>
    <rPh sb="3" eb="5">
      <t>ジチ</t>
    </rPh>
    <phoneticPr fontId="4"/>
  </si>
  <si>
    <t>青少年育成区民会議、自治会、婦人会、老人クラブ、子どもクラブ</t>
    <rPh sb="10" eb="13">
      <t>ジチカイ</t>
    </rPh>
    <rPh sb="14" eb="17">
      <t>フジンカイ</t>
    </rPh>
    <rPh sb="18" eb="20">
      <t>ロウジン</t>
    </rPh>
    <rPh sb="24" eb="25">
      <t>コ</t>
    </rPh>
    <phoneticPr fontId="4"/>
  </si>
  <si>
    <t>袴野青少年育成会</t>
    <rPh sb="0" eb="1">
      <t>ハカマ</t>
    </rPh>
    <rPh sb="1" eb="2">
      <t>ノ</t>
    </rPh>
    <rPh sb="2" eb="5">
      <t>セイショウネン</t>
    </rPh>
    <rPh sb="5" eb="8">
      <t>イクセイカイ</t>
    </rPh>
    <phoneticPr fontId="4"/>
  </si>
  <si>
    <t>小3-小6</t>
  </si>
  <si>
    <t>百木
自治公民館</t>
    <rPh sb="0" eb="1">
      <t>ヒャク</t>
    </rPh>
    <rPh sb="1" eb="2">
      <t>キ</t>
    </rPh>
    <rPh sb="3" eb="5">
      <t>ジチ</t>
    </rPh>
    <rPh sb="5" eb="8">
      <t>コウミンカン</t>
    </rPh>
    <phoneticPr fontId="4"/>
  </si>
  <si>
    <t>自治会、自治公民館長会、婦人会、子どもクラブ</t>
    <rPh sb="0" eb="3">
      <t>ジチカイ</t>
    </rPh>
    <rPh sb="3" eb="4">
      <t>クカイ</t>
    </rPh>
    <rPh sb="4" eb="6">
      <t>ジチ</t>
    </rPh>
    <rPh sb="6" eb="9">
      <t>コウミンカン</t>
    </rPh>
    <rPh sb="9" eb="10">
      <t>チョウ</t>
    </rPh>
    <rPh sb="10" eb="11">
      <t>カイ</t>
    </rPh>
    <rPh sb="12" eb="15">
      <t>フジンカイ</t>
    </rPh>
    <rPh sb="16" eb="17">
      <t>コ</t>
    </rPh>
    <phoneticPr fontId="4"/>
  </si>
  <si>
    <t>橘町青少年育成町民会議</t>
    <rPh sb="0" eb="1">
      <t>タチバナ</t>
    </rPh>
    <rPh sb="1" eb="2">
      <t>チョウ</t>
    </rPh>
    <rPh sb="2" eb="5">
      <t>セイショウネン</t>
    </rPh>
    <rPh sb="5" eb="7">
      <t>イクセイ</t>
    </rPh>
    <rPh sb="7" eb="9">
      <t>チョウミン</t>
    </rPh>
    <rPh sb="9" eb="11">
      <t>カイギ</t>
    </rPh>
    <phoneticPr fontId="4"/>
  </si>
  <si>
    <t>小4</t>
    <rPh sb="0" eb="1">
      <t>ショウ</t>
    </rPh>
    <phoneticPr fontId="4"/>
  </si>
  <si>
    <t>橘公民館</t>
    <rPh sb="0" eb="1">
      <t>タチバナ</t>
    </rPh>
    <rPh sb="1" eb="4">
      <t>コウミンカン</t>
    </rPh>
    <phoneticPr fontId="4"/>
  </si>
  <si>
    <t>区長会、自治公民館長会、食生活改善推進協議会、子どもクラブ、
老人クラブ、小学校、公民館</t>
    <rPh sb="0" eb="2">
      <t>クチョウ</t>
    </rPh>
    <rPh sb="2" eb="3">
      <t>カイ</t>
    </rPh>
    <rPh sb="4" eb="6">
      <t>ジチ</t>
    </rPh>
    <rPh sb="6" eb="9">
      <t>コウミンカン</t>
    </rPh>
    <rPh sb="9" eb="10">
      <t>チョウ</t>
    </rPh>
    <rPh sb="10" eb="11">
      <t>カイ</t>
    </rPh>
    <rPh sb="12" eb="15">
      <t>ショクセイカツ</t>
    </rPh>
    <rPh sb="15" eb="17">
      <t>カイゼン</t>
    </rPh>
    <rPh sb="17" eb="19">
      <t>スイシン</t>
    </rPh>
    <rPh sb="19" eb="22">
      <t>キョウギカイ</t>
    </rPh>
    <rPh sb="23" eb="24">
      <t>コ</t>
    </rPh>
    <rPh sb="31" eb="33">
      <t>ロウジン</t>
    </rPh>
    <rPh sb="37" eb="40">
      <t>ショウガッコウ</t>
    </rPh>
    <rPh sb="41" eb="44">
      <t>コウミンカン</t>
    </rPh>
    <phoneticPr fontId="4"/>
  </si>
  <si>
    <t>矢筈地区通学合宿実行委員会</t>
    <rPh sb="0" eb="2">
      <t>ヤハズ</t>
    </rPh>
    <rPh sb="2" eb="4">
      <t>チク</t>
    </rPh>
    <rPh sb="4" eb="6">
      <t>ツウガク</t>
    </rPh>
    <rPh sb="6" eb="8">
      <t>ガッシュク</t>
    </rPh>
    <rPh sb="8" eb="10">
      <t>ジッコウ</t>
    </rPh>
    <rPh sb="10" eb="13">
      <t>イインカイ</t>
    </rPh>
    <phoneticPr fontId="4"/>
  </si>
  <si>
    <t>2泊4日</t>
    <rPh sb="1" eb="2">
      <t>ハク</t>
    </rPh>
    <rPh sb="3" eb="4">
      <t>カ</t>
    </rPh>
    <phoneticPr fontId="4"/>
  </si>
  <si>
    <t>矢筈
自治公民館</t>
    <rPh sb="0" eb="2">
      <t>ヤハズ</t>
    </rPh>
    <rPh sb="3" eb="5">
      <t>ジチ</t>
    </rPh>
    <rPh sb="5" eb="8">
      <t>コウミンカン</t>
    </rPh>
    <phoneticPr fontId="4"/>
  </si>
  <si>
    <t>婦人会、老人クラブ、自治会、小学校、公民館</t>
    <rPh sb="0" eb="3">
      <t>フジンカイ</t>
    </rPh>
    <rPh sb="4" eb="6">
      <t>ロウジン</t>
    </rPh>
    <rPh sb="10" eb="13">
      <t>ジチカイ</t>
    </rPh>
    <rPh sb="14" eb="17">
      <t>ショウガッコウ</t>
    </rPh>
    <rPh sb="18" eb="21">
      <t>コウミンカン</t>
    </rPh>
    <phoneticPr fontId="4"/>
  </si>
  <si>
    <t>神六地区通学合宿実行委員会</t>
    <rPh sb="0" eb="1">
      <t>カミ</t>
    </rPh>
    <rPh sb="1" eb="2">
      <t>ロク</t>
    </rPh>
    <rPh sb="2" eb="4">
      <t>チク</t>
    </rPh>
    <rPh sb="4" eb="6">
      <t>ツウガク</t>
    </rPh>
    <rPh sb="6" eb="8">
      <t>ガッシュク</t>
    </rPh>
    <rPh sb="8" eb="10">
      <t>ジッコウ</t>
    </rPh>
    <rPh sb="10" eb="13">
      <t>イインカイ</t>
    </rPh>
    <phoneticPr fontId="4"/>
  </si>
  <si>
    <t>2泊4日</t>
    <phoneticPr fontId="4"/>
  </si>
  <si>
    <t>小4-小5</t>
    <phoneticPr fontId="4"/>
  </si>
  <si>
    <t>神六
自治公民館</t>
    <rPh sb="0" eb="1">
      <t>カミ</t>
    </rPh>
    <rPh sb="1" eb="2">
      <t>ロク</t>
    </rPh>
    <rPh sb="3" eb="5">
      <t>ジチ</t>
    </rPh>
    <rPh sb="5" eb="8">
      <t>コウミンカン</t>
    </rPh>
    <phoneticPr fontId="4"/>
  </si>
  <si>
    <t>自治会、婦人会、老人クラブ、小学校、公民館</t>
    <rPh sb="0" eb="3">
      <t>ジチカイ</t>
    </rPh>
    <rPh sb="14" eb="17">
      <t>ショウガッコウ</t>
    </rPh>
    <rPh sb="18" eb="21">
      <t>コウミンカン</t>
    </rPh>
    <phoneticPr fontId="4"/>
  </si>
  <si>
    <t>上西山区青少年育成区民会議</t>
    <rPh sb="0" eb="1">
      <t>カミ</t>
    </rPh>
    <rPh sb="1" eb="3">
      <t>ニシヤマ</t>
    </rPh>
    <rPh sb="3" eb="4">
      <t>ク</t>
    </rPh>
    <rPh sb="4" eb="7">
      <t>セイショウネン</t>
    </rPh>
    <rPh sb="7" eb="9">
      <t>イクセイ</t>
    </rPh>
    <rPh sb="9" eb="11">
      <t>クミン</t>
    </rPh>
    <rPh sb="11" eb="13">
      <t>カイギ</t>
    </rPh>
    <phoneticPr fontId="4"/>
  </si>
  <si>
    <t>上西山
自治公民館</t>
    <rPh sb="0" eb="1">
      <t>カミ</t>
    </rPh>
    <rPh sb="1" eb="3">
      <t>ニシヤマ</t>
    </rPh>
    <rPh sb="4" eb="6">
      <t>ジチ</t>
    </rPh>
    <rPh sb="6" eb="9">
      <t>コウミンカン</t>
    </rPh>
    <phoneticPr fontId="4"/>
  </si>
  <si>
    <t>青少年育成区民会議、婦人会、老人クラブ、緑の少年団、
子どもクラブ、自治公民館</t>
    <rPh sb="0" eb="3">
      <t>セイショウネン</t>
    </rPh>
    <rPh sb="3" eb="5">
      <t>イクセイ</t>
    </rPh>
    <rPh sb="5" eb="7">
      <t>クミン</t>
    </rPh>
    <rPh sb="7" eb="9">
      <t>カイギ</t>
    </rPh>
    <rPh sb="14" eb="16">
      <t>ロウジン</t>
    </rPh>
    <rPh sb="20" eb="21">
      <t>ミドリ</t>
    </rPh>
    <rPh sb="22" eb="25">
      <t>ショウネンダン</t>
    </rPh>
    <rPh sb="27" eb="28">
      <t>コ</t>
    </rPh>
    <rPh sb="34" eb="36">
      <t>ジチ</t>
    </rPh>
    <rPh sb="36" eb="39">
      <t>コウミンカン</t>
    </rPh>
    <phoneticPr fontId="4"/>
  </si>
  <si>
    <t>橘町高校生ふれあい合宿実行委員会</t>
    <rPh sb="0" eb="1">
      <t>タチバナ</t>
    </rPh>
    <rPh sb="1" eb="2">
      <t>マチ</t>
    </rPh>
    <rPh sb="2" eb="5">
      <t>コウコウセイ</t>
    </rPh>
    <rPh sb="9" eb="11">
      <t>ガッシュク</t>
    </rPh>
    <rPh sb="11" eb="13">
      <t>ジッコウ</t>
    </rPh>
    <rPh sb="13" eb="16">
      <t>イインカイ</t>
    </rPh>
    <phoneticPr fontId="4"/>
  </si>
  <si>
    <t>1泊2日</t>
    <phoneticPr fontId="4"/>
  </si>
  <si>
    <t>高1</t>
    <rPh sb="0" eb="1">
      <t>コウ</t>
    </rPh>
    <phoneticPr fontId="4"/>
  </si>
  <si>
    <t>自治会、地域ボランティア、公民館、教育委員会</t>
    <rPh sb="0" eb="3">
      <t>ジチカイ</t>
    </rPh>
    <rPh sb="4" eb="6">
      <t>チイキ</t>
    </rPh>
    <rPh sb="13" eb="16">
      <t>コウミンカン</t>
    </rPh>
    <rPh sb="17" eb="19">
      <t>キョウイク</t>
    </rPh>
    <rPh sb="19" eb="22">
      <t>イインカイ</t>
    </rPh>
    <phoneticPr fontId="4"/>
  </si>
  <si>
    <t>鹿島市</t>
    <rPh sb="0" eb="2">
      <t>カシマ</t>
    </rPh>
    <rPh sb="2" eb="3">
      <t>シ</t>
    </rPh>
    <phoneticPr fontId="4"/>
  </si>
  <si>
    <t>鹿島市青少年育成市民会議</t>
    <rPh sb="0" eb="3">
      <t>カシマシ</t>
    </rPh>
    <rPh sb="3" eb="6">
      <t>セイショウネン</t>
    </rPh>
    <rPh sb="6" eb="8">
      <t>イクセイ</t>
    </rPh>
    <rPh sb="8" eb="10">
      <t>シミン</t>
    </rPh>
    <rPh sb="10" eb="12">
      <t>カイギ</t>
    </rPh>
    <phoneticPr fontId="4"/>
  </si>
  <si>
    <t>市内</t>
  </si>
  <si>
    <t>市民交流プラザ</t>
    <rPh sb="0" eb="2">
      <t>シミン</t>
    </rPh>
    <rPh sb="2" eb="4">
      <t>コウリュウ</t>
    </rPh>
    <phoneticPr fontId="4"/>
  </si>
  <si>
    <t>鹿島市青少年育成市民会議、教育委員会、ジュニアリーダーＯＢ</t>
    <rPh sb="0" eb="3">
      <t>カシマシ</t>
    </rPh>
    <rPh sb="3" eb="6">
      <t>セイショウネン</t>
    </rPh>
    <rPh sb="6" eb="8">
      <t>イクセイ</t>
    </rPh>
    <rPh sb="8" eb="10">
      <t>シミン</t>
    </rPh>
    <rPh sb="10" eb="12">
      <t>カイギ</t>
    </rPh>
    <phoneticPr fontId="4"/>
  </si>
  <si>
    <t>小城市教育委員会（三日月町）
三日月町子どもクラブ連合会</t>
    <rPh sb="0" eb="2">
      <t>オギ</t>
    </rPh>
    <rPh sb="2" eb="3">
      <t>シ</t>
    </rPh>
    <rPh sb="3" eb="5">
      <t>キョウイク</t>
    </rPh>
    <rPh sb="5" eb="7">
      <t>イイン</t>
    </rPh>
    <rPh sb="7" eb="8">
      <t>カイ</t>
    </rPh>
    <rPh sb="9" eb="13">
      <t>ミカヅキチョウ</t>
    </rPh>
    <phoneticPr fontId="4"/>
  </si>
  <si>
    <t>小4-中3</t>
    <phoneticPr fontId="4"/>
  </si>
  <si>
    <t>生涯学習
センター</t>
    <rPh sb="0" eb="2">
      <t>ショウガイ</t>
    </rPh>
    <rPh sb="2" eb="4">
      <t>ガクシュウ</t>
    </rPh>
    <phoneticPr fontId="4"/>
  </si>
  <si>
    <t>子ども会、公民館、婦人会、大学生ボランティア</t>
    <rPh sb="3" eb="4">
      <t>カイ</t>
    </rPh>
    <rPh sb="5" eb="7">
      <t>コウミン</t>
    </rPh>
    <rPh sb="7" eb="8">
      <t>カン</t>
    </rPh>
    <rPh sb="9" eb="12">
      <t>フジンカイ</t>
    </rPh>
    <rPh sb="13" eb="16">
      <t>ダイガクセイ</t>
    </rPh>
    <phoneticPr fontId="4"/>
  </si>
  <si>
    <t>小城市教育委員会（芦刈町）</t>
    <rPh sb="0" eb="2">
      <t>オギ</t>
    </rPh>
    <rPh sb="2" eb="3">
      <t>シ</t>
    </rPh>
    <rPh sb="3" eb="5">
      <t>キョウイク</t>
    </rPh>
    <rPh sb="5" eb="7">
      <t>イイン</t>
    </rPh>
    <rPh sb="7" eb="8">
      <t>カイ</t>
    </rPh>
    <rPh sb="9" eb="12">
      <t>アシカリチョウ</t>
    </rPh>
    <phoneticPr fontId="4"/>
  </si>
  <si>
    <t>5泊6日</t>
    <rPh sb="1" eb="2">
      <t>ハク</t>
    </rPh>
    <rPh sb="3" eb="4">
      <t>ニチ</t>
    </rPh>
    <phoneticPr fontId="4"/>
  </si>
  <si>
    <t>小4-小6</t>
    <rPh sb="3" eb="4">
      <t>ショウ</t>
    </rPh>
    <phoneticPr fontId="4"/>
  </si>
  <si>
    <t>保健福祉
センター</t>
    <rPh sb="0" eb="2">
      <t>ホケン</t>
    </rPh>
    <rPh sb="2" eb="4">
      <t>フクシ</t>
    </rPh>
    <phoneticPr fontId="4"/>
  </si>
  <si>
    <t>教育委員会・芦刈公民館、食生活改善推進協議会、一般ボランティア</t>
    <rPh sb="0" eb="2">
      <t>キョウイク</t>
    </rPh>
    <rPh sb="2" eb="5">
      <t>イインカイ</t>
    </rPh>
    <rPh sb="6" eb="7">
      <t>アシ</t>
    </rPh>
    <rPh sb="7" eb="8">
      <t>カリ</t>
    </rPh>
    <rPh sb="8" eb="10">
      <t>コウミン</t>
    </rPh>
    <rPh sb="10" eb="11">
      <t>カン</t>
    </rPh>
    <rPh sb="12" eb="15">
      <t>ショクセイカツ</t>
    </rPh>
    <rPh sb="15" eb="17">
      <t>カイゼン</t>
    </rPh>
    <rPh sb="17" eb="19">
      <t>スイシン</t>
    </rPh>
    <rPh sb="19" eb="22">
      <t>キョウギカイ</t>
    </rPh>
    <rPh sb="23" eb="25">
      <t>イッパン</t>
    </rPh>
    <phoneticPr fontId="4"/>
  </si>
  <si>
    <t>基山町青少年育成町民会議
基山町教育委員会　</t>
    <rPh sb="0" eb="2">
      <t>キヤマ</t>
    </rPh>
    <rPh sb="2" eb="3">
      <t>マチ</t>
    </rPh>
    <rPh sb="3" eb="6">
      <t>セイショウネン</t>
    </rPh>
    <rPh sb="6" eb="8">
      <t>イクセイ</t>
    </rPh>
    <rPh sb="8" eb="9">
      <t>マチ</t>
    </rPh>
    <rPh sb="9" eb="10">
      <t>ミン</t>
    </rPh>
    <rPh sb="10" eb="12">
      <t>カイギ</t>
    </rPh>
    <rPh sb="13" eb="21">
      <t>イインカイ</t>
    </rPh>
    <phoneticPr fontId="4"/>
  </si>
  <si>
    <t>町内</t>
    <rPh sb="0" eb="1">
      <t>マチ</t>
    </rPh>
    <rPh sb="1" eb="2">
      <t>ナイ</t>
    </rPh>
    <phoneticPr fontId="4"/>
  </si>
  <si>
    <t>老人憩いの家</t>
    <rPh sb="0" eb="2">
      <t>ロウジン</t>
    </rPh>
    <rPh sb="2" eb="3">
      <t>イコ</t>
    </rPh>
    <rPh sb="5" eb="6">
      <t>イエ</t>
    </rPh>
    <phoneticPr fontId="4"/>
  </si>
  <si>
    <t>町教育委員会、町青少年育成町民会議、町社会福祉協議会、町食生活改善推進協議会、NPO法人かいろう基山、町民生児童委員会、ほか</t>
    <rPh sb="0" eb="1">
      <t>マチ</t>
    </rPh>
    <rPh sb="1" eb="3">
      <t>キョウイク</t>
    </rPh>
    <rPh sb="3" eb="4">
      <t>イ</t>
    </rPh>
    <rPh sb="4" eb="5">
      <t>イン</t>
    </rPh>
    <rPh sb="5" eb="6">
      <t>カイ</t>
    </rPh>
    <rPh sb="7" eb="8">
      <t>マチ</t>
    </rPh>
    <rPh sb="8" eb="11">
      <t>セイショウネン</t>
    </rPh>
    <rPh sb="11" eb="13">
      <t>イクセイ</t>
    </rPh>
    <rPh sb="13" eb="14">
      <t>マチ</t>
    </rPh>
    <rPh sb="14" eb="15">
      <t>ミン</t>
    </rPh>
    <rPh sb="15" eb="17">
      <t>カイギ</t>
    </rPh>
    <rPh sb="18" eb="19">
      <t>マチ</t>
    </rPh>
    <rPh sb="19" eb="21">
      <t>シャカイ</t>
    </rPh>
    <rPh sb="21" eb="23">
      <t>フクシ</t>
    </rPh>
    <rPh sb="23" eb="26">
      <t>キョウギカイ</t>
    </rPh>
    <rPh sb="27" eb="28">
      <t>マチ</t>
    </rPh>
    <rPh sb="28" eb="29">
      <t>ショク</t>
    </rPh>
    <rPh sb="29" eb="31">
      <t>セイカツ</t>
    </rPh>
    <rPh sb="31" eb="33">
      <t>カイゼン</t>
    </rPh>
    <rPh sb="33" eb="35">
      <t>スイシン</t>
    </rPh>
    <rPh sb="35" eb="38">
      <t>キョウギカイ</t>
    </rPh>
    <rPh sb="42" eb="44">
      <t>ホウジン</t>
    </rPh>
    <rPh sb="48" eb="50">
      <t>キヤマ</t>
    </rPh>
    <rPh sb="51" eb="52">
      <t>マチ</t>
    </rPh>
    <rPh sb="52" eb="53">
      <t>ミン</t>
    </rPh>
    <rPh sb="53" eb="54">
      <t>セイ</t>
    </rPh>
    <rPh sb="54" eb="56">
      <t>ジドウ</t>
    </rPh>
    <rPh sb="56" eb="59">
      <t>イインカイ</t>
    </rPh>
    <phoneticPr fontId="4"/>
  </si>
  <si>
    <t>玄海町教育委員会　</t>
    <rPh sb="0" eb="2">
      <t>ゲンカイ</t>
    </rPh>
    <phoneticPr fontId="4"/>
  </si>
  <si>
    <t>仮屋コミュニティセンター、値賀分館</t>
    <rPh sb="0" eb="2">
      <t>カリヤ</t>
    </rPh>
    <rPh sb="13" eb="14">
      <t>チ</t>
    </rPh>
    <rPh sb="14" eb="15">
      <t>ガ</t>
    </rPh>
    <rPh sb="15" eb="16">
      <t>ブン</t>
    </rPh>
    <rPh sb="16" eb="17">
      <t>カン</t>
    </rPh>
    <phoneticPr fontId="4"/>
  </si>
  <si>
    <t>教育委員会、食生活改善推進協議会、自治会、佐賀大学生ボランティア</t>
    <rPh sb="6" eb="9">
      <t>ショクセイカツ</t>
    </rPh>
    <rPh sb="9" eb="11">
      <t>カイゼン</t>
    </rPh>
    <rPh sb="11" eb="13">
      <t>スイシン</t>
    </rPh>
    <rPh sb="13" eb="16">
      <t>キョウギカイ</t>
    </rPh>
    <rPh sb="17" eb="20">
      <t>ジチカイ</t>
    </rPh>
    <rPh sb="21" eb="23">
      <t>サガ</t>
    </rPh>
    <rPh sb="23" eb="25">
      <t>ダイガク</t>
    </rPh>
    <phoneticPr fontId="4"/>
  </si>
  <si>
    <t>有田町</t>
  </si>
  <si>
    <t>有田町1区自治公民館</t>
    <rPh sb="5" eb="7">
      <t>ジチ</t>
    </rPh>
    <phoneticPr fontId="4"/>
  </si>
  <si>
    <t>泉山公民館</t>
    <rPh sb="0" eb="2">
      <t>イズミヤマ</t>
    </rPh>
    <rPh sb="2" eb="5">
      <t>コウミンカン</t>
    </rPh>
    <phoneticPr fontId="4"/>
  </si>
  <si>
    <t>有田町1区役員、1区自治公民館、教育委員会、公民館</t>
    <rPh sb="5" eb="7">
      <t>ヤクイン</t>
    </rPh>
    <rPh sb="16" eb="18">
      <t>キョウイク</t>
    </rPh>
    <phoneticPr fontId="4"/>
  </si>
  <si>
    <t>白石町教育委員会
白石町青少年育成町民会議</t>
    <rPh sb="0" eb="2">
      <t>シロイシ</t>
    </rPh>
    <rPh sb="2" eb="3">
      <t>マチ</t>
    </rPh>
    <rPh sb="3" eb="5">
      <t>キョウイク</t>
    </rPh>
    <rPh sb="5" eb="8">
      <t>イインカイ</t>
    </rPh>
    <rPh sb="9" eb="11">
      <t>シロイシ</t>
    </rPh>
    <rPh sb="11" eb="12">
      <t>マチ</t>
    </rPh>
    <rPh sb="12" eb="15">
      <t>セイショウネン</t>
    </rPh>
    <rPh sb="15" eb="17">
      <t>イクセイ</t>
    </rPh>
    <rPh sb="17" eb="19">
      <t>チョウミン</t>
    </rPh>
    <rPh sb="19" eb="21">
      <t>カイギ</t>
    </rPh>
    <phoneticPr fontId="4"/>
  </si>
  <si>
    <t>小4-小６</t>
    <rPh sb="0" eb="1">
      <t>ショウ</t>
    </rPh>
    <rPh sb="3" eb="4">
      <t>ショウ</t>
    </rPh>
    <phoneticPr fontId="4"/>
  </si>
  <si>
    <t>福富ゆうあい館</t>
    <rPh sb="0" eb="2">
      <t>フクドミ</t>
    </rPh>
    <rPh sb="6" eb="7">
      <t>カン</t>
    </rPh>
    <phoneticPr fontId="4"/>
  </si>
  <si>
    <t>教育委員会、社会教育委員、小学校</t>
    <rPh sb="0" eb="2">
      <t>キョウイク</t>
    </rPh>
    <rPh sb="2" eb="5">
      <t>イインカイ</t>
    </rPh>
    <rPh sb="6" eb="8">
      <t>シャカイ</t>
    </rPh>
    <rPh sb="8" eb="10">
      <t>キョウイク</t>
    </rPh>
    <rPh sb="10" eb="12">
      <t>イイン</t>
    </rPh>
    <rPh sb="13" eb="16">
      <t>ショウガッコウ</t>
    </rPh>
    <phoneticPr fontId="4"/>
  </si>
  <si>
    <t>太良町</t>
    <rPh sb="0" eb="2">
      <t>タラ</t>
    </rPh>
    <rPh sb="2" eb="3">
      <t>チョウ</t>
    </rPh>
    <phoneticPr fontId="4"/>
  </si>
  <si>
    <t>太良町教育委員会　</t>
  </si>
  <si>
    <t>町内</t>
  </si>
  <si>
    <t>4泊5日</t>
    <phoneticPr fontId="4"/>
  </si>
  <si>
    <t>自然休養村管理
センター</t>
    <phoneticPr fontId="4"/>
  </si>
  <si>
    <t>教育委員会、ボランティア</t>
    <phoneticPr fontId="4"/>
  </si>
  <si>
    <t xml:space="preserve"> </t>
    <phoneticPr fontId="4"/>
  </si>
  <si>
    <t>※通学合宿…子どもが地域の公民館等の施設を活用し、家庭から離れて一定期間寝泊りし、炊事や洗濯などを自らの力で行い、学校に通う活動。
　（夏休み期間中の開催や学校への登校または下校の一方だけの場合による開催は除く）</t>
    <rPh sb="1" eb="3">
      <t>ツウガク</t>
    </rPh>
    <rPh sb="3" eb="5">
      <t>ガッシュク</t>
    </rPh>
    <rPh sb="6" eb="7">
      <t>コ</t>
    </rPh>
    <rPh sb="10" eb="12">
      <t>チイキ</t>
    </rPh>
    <rPh sb="13" eb="16">
      <t>コウミンカン</t>
    </rPh>
    <rPh sb="16" eb="17">
      <t>トウ</t>
    </rPh>
    <rPh sb="18" eb="20">
      <t>シセツ</t>
    </rPh>
    <rPh sb="21" eb="23">
      <t>カツヨウ</t>
    </rPh>
    <rPh sb="25" eb="27">
      <t>カテイ</t>
    </rPh>
    <rPh sb="29" eb="30">
      <t>ハナ</t>
    </rPh>
    <rPh sb="32" eb="34">
      <t>イッテイ</t>
    </rPh>
    <rPh sb="34" eb="36">
      <t>キカン</t>
    </rPh>
    <rPh sb="36" eb="38">
      <t>ネトマ</t>
    </rPh>
    <rPh sb="41" eb="43">
      <t>スイジ</t>
    </rPh>
    <rPh sb="44" eb="46">
      <t>センタク</t>
    </rPh>
    <rPh sb="49" eb="50">
      <t>ミズカ</t>
    </rPh>
    <rPh sb="52" eb="53">
      <t>チカラ</t>
    </rPh>
    <rPh sb="54" eb="55">
      <t>オコナ</t>
    </rPh>
    <rPh sb="57" eb="59">
      <t>ガッコウ</t>
    </rPh>
    <rPh sb="60" eb="61">
      <t>カヨ</t>
    </rPh>
    <rPh sb="62" eb="64">
      <t>カツドウ</t>
    </rPh>
    <rPh sb="68" eb="70">
      <t>ナツヤス</t>
    </rPh>
    <rPh sb="71" eb="73">
      <t>キカン</t>
    </rPh>
    <rPh sb="73" eb="74">
      <t>チュウ</t>
    </rPh>
    <rPh sb="78" eb="80">
      <t>ガッコウ</t>
    </rPh>
    <rPh sb="83" eb="84">
      <t>コウ</t>
    </rPh>
    <rPh sb="90" eb="92">
      <t>イッポウ</t>
    </rPh>
    <rPh sb="95" eb="97">
      <t>バアイ</t>
    </rPh>
    <rPh sb="100" eb="102">
      <t>カイサイ</t>
    </rPh>
    <rPh sb="103" eb="104">
      <t>ノゾ</t>
    </rPh>
    <phoneticPr fontId="4"/>
  </si>
  <si>
    <t>３　生涯学習・社会教育施設</t>
    <rPh sb="2" eb="4">
      <t>ショウガイ</t>
    </rPh>
    <rPh sb="4" eb="6">
      <t>ガクシュウ</t>
    </rPh>
    <rPh sb="7" eb="9">
      <t>シャカイ</t>
    </rPh>
    <rPh sb="9" eb="11">
      <t>キョウイク</t>
    </rPh>
    <rPh sb="11" eb="13">
      <t>シセツ</t>
    </rPh>
    <phoneticPr fontId="4"/>
  </si>
  <si>
    <t>(1)　公民館等施設</t>
    <rPh sb="4" eb="7">
      <t>コウミンカン</t>
    </rPh>
    <rPh sb="7" eb="8">
      <t>トウ</t>
    </rPh>
    <rPh sb="8" eb="10">
      <t>シセツ</t>
    </rPh>
    <phoneticPr fontId="4"/>
  </si>
  <si>
    <t>施設名</t>
    <rPh sb="0" eb="2">
      <t>シセツ</t>
    </rPh>
    <rPh sb="2" eb="3">
      <t>メイ</t>
    </rPh>
    <phoneticPr fontId="4"/>
  </si>
  <si>
    <t>公民館設置年度</t>
    <rPh sb="0" eb="3">
      <t>コウミンカン</t>
    </rPh>
    <rPh sb="3" eb="5">
      <t>セッチ</t>
    </rPh>
    <phoneticPr fontId="4"/>
  </si>
  <si>
    <t>種別</t>
  </si>
  <si>
    <t xml:space="preserve">公立社会教育施設
整備費補助金    </t>
    <rPh sb="0" eb="2">
      <t>コウリツ</t>
    </rPh>
    <rPh sb="2" eb="4">
      <t>シャカイ</t>
    </rPh>
    <rPh sb="4" eb="6">
      <t>キョウイク</t>
    </rPh>
    <rPh sb="6" eb="8">
      <t>シセツ</t>
    </rPh>
    <rPh sb="9" eb="12">
      <t>セイビヒ</t>
    </rPh>
    <rPh sb="12" eb="15">
      <t>ホジョキン</t>
    </rPh>
    <phoneticPr fontId="4"/>
  </si>
  <si>
    <t>建物建設年度</t>
    <phoneticPr fontId="4"/>
  </si>
  <si>
    <t>構　　　造</t>
  </si>
  <si>
    <t>運営形態</t>
    <rPh sb="0" eb="2">
      <t>ウンエイ</t>
    </rPh>
    <rPh sb="2" eb="4">
      <t>ケイタイ</t>
    </rPh>
    <phoneticPr fontId="4"/>
  </si>
  <si>
    <t>学級講座</t>
    <rPh sb="0" eb="2">
      <t>ガッキュウ</t>
    </rPh>
    <rPh sb="2" eb="4">
      <t>コウザ</t>
    </rPh>
    <phoneticPr fontId="4"/>
  </si>
  <si>
    <t>設備備品</t>
    <rPh sb="0" eb="2">
      <t>セツビ</t>
    </rPh>
    <rPh sb="2" eb="4">
      <t>ビヒン</t>
    </rPh>
    <phoneticPr fontId="4"/>
  </si>
  <si>
    <t>開館状況</t>
  </si>
  <si>
    <t>利　　用　　状　　況　　（※H28.3.31現在）</t>
    <rPh sb="22" eb="24">
      <t>ゲンザイ</t>
    </rPh>
    <phoneticPr fontId="4"/>
  </si>
  <si>
    <t>公民館</t>
    <rPh sb="0" eb="3">
      <t>コウミンカン</t>
    </rPh>
    <phoneticPr fontId="4"/>
  </si>
  <si>
    <t>構造種別</t>
    <phoneticPr fontId="4"/>
  </si>
  <si>
    <t>面積（㎡）</t>
    <phoneticPr fontId="4"/>
  </si>
  <si>
    <t>集会等経費</t>
    <rPh sb="0" eb="2">
      <t>シュウカイ</t>
    </rPh>
    <rPh sb="2" eb="3">
      <t>トウ</t>
    </rPh>
    <rPh sb="3" eb="5">
      <t>ケイヒ</t>
    </rPh>
    <phoneticPr fontId="4"/>
  </si>
  <si>
    <t>その他経費</t>
    <rPh sb="2" eb="3">
      <t>タ</t>
    </rPh>
    <rPh sb="3" eb="5">
      <t>ケイヒ</t>
    </rPh>
    <phoneticPr fontId="4"/>
  </si>
  <si>
    <t>年間開館日数
(条例・規約等）</t>
    <rPh sb="0" eb="2">
      <t>ネンカン</t>
    </rPh>
    <rPh sb="2" eb="4">
      <t>カイカン</t>
    </rPh>
    <rPh sb="4" eb="6">
      <t>ニッスウ</t>
    </rPh>
    <rPh sb="8" eb="10">
      <t>ジョウレイ</t>
    </rPh>
    <rPh sb="11" eb="13">
      <t>キヤク</t>
    </rPh>
    <rPh sb="13" eb="14">
      <t>トウ</t>
    </rPh>
    <phoneticPr fontId="4"/>
  </si>
  <si>
    <t>利用日数
（現状）</t>
    <rPh sb="0" eb="2">
      <t>リヨウ</t>
    </rPh>
    <rPh sb="2" eb="4">
      <t>ニッスウ</t>
    </rPh>
    <rPh sb="6" eb="8">
      <t>ゲンジョウ</t>
    </rPh>
    <phoneticPr fontId="4"/>
  </si>
  <si>
    <t>休日開館有無
(条例・規約等)</t>
    <rPh sb="0" eb="2">
      <t>キュウジツ</t>
    </rPh>
    <rPh sb="2" eb="4">
      <t>カイカン</t>
    </rPh>
    <rPh sb="4" eb="6">
      <t>ウム</t>
    </rPh>
    <rPh sb="8" eb="10">
      <t>ジョウレイ</t>
    </rPh>
    <rPh sb="11" eb="13">
      <t>キヤク</t>
    </rPh>
    <rPh sb="13" eb="14">
      <t>ナド</t>
    </rPh>
    <phoneticPr fontId="4"/>
  </si>
  <si>
    <t>休日開館日数
（現状）</t>
    <rPh sb="0" eb="2">
      <t>キュウジツ</t>
    </rPh>
    <rPh sb="2" eb="4">
      <t>カイカン</t>
    </rPh>
    <rPh sb="4" eb="6">
      <t>ニッスウ</t>
    </rPh>
    <rPh sb="8" eb="10">
      <t>ゲンジョウ</t>
    </rPh>
    <phoneticPr fontId="4"/>
  </si>
  <si>
    <t>公　民　館</t>
  </si>
  <si>
    <t>図　　書　　室</t>
  </si>
  <si>
    <t>（千円）</t>
    <rPh sb="1" eb="3">
      <t>センエン</t>
    </rPh>
    <phoneticPr fontId="4"/>
  </si>
  <si>
    <t>利用回数</t>
  </si>
  <si>
    <t>利用者数</t>
  </si>
  <si>
    <t>図書蔵書数
(冊)</t>
    <rPh sb="7" eb="8">
      <t>サツ</t>
    </rPh>
    <phoneticPr fontId="4"/>
  </si>
  <si>
    <t>図書購入費
（円）</t>
    <rPh sb="7" eb="8">
      <t>エン</t>
    </rPh>
    <phoneticPr fontId="4"/>
  </si>
  <si>
    <t>貸出冊数（冊）</t>
    <rPh sb="0" eb="2">
      <t>カシダシ</t>
    </rPh>
    <rPh sb="2" eb="4">
      <t>サッスウ</t>
    </rPh>
    <rPh sb="5" eb="6">
      <t>サツ</t>
    </rPh>
    <phoneticPr fontId="4"/>
  </si>
  <si>
    <t>佐賀市(３２)</t>
    <rPh sb="0" eb="3">
      <t>サガシ</t>
    </rPh>
    <phoneticPr fontId="4"/>
  </si>
  <si>
    <t>佐賀市立中央公民館</t>
    <rPh sb="0" eb="4">
      <t>サガシリツ</t>
    </rPh>
    <rPh sb="4" eb="6">
      <t>チュウオウ</t>
    </rPh>
    <rPh sb="6" eb="9">
      <t>コウミンカン</t>
    </rPh>
    <phoneticPr fontId="4"/>
  </si>
  <si>
    <t>S29</t>
  </si>
  <si>
    <t>併</t>
  </si>
  <si>
    <t>―</t>
  </si>
  <si>
    <t>教</t>
    <rPh sb="0" eb="1">
      <t>キョウ</t>
    </rPh>
    <phoneticPr fontId="4"/>
  </si>
  <si>
    <t>佐賀市立勧興公民館</t>
    <rPh sb="0" eb="4">
      <t>サガシリツ</t>
    </rPh>
    <rPh sb="4" eb="6">
      <t>カンコウ</t>
    </rPh>
    <rPh sb="6" eb="8">
      <t>コウミン</t>
    </rPh>
    <rPh sb="8" eb="9">
      <t>カン</t>
    </rPh>
    <phoneticPr fontId="4"/>
  </si>
  <si>
    <t>S26</t>
  </si>
  <si>
    <t>単</t>
  </si>
  <si>
    <t>有</t>
  </si>
  <si>
    <t>S53</t>
  </si>
  <si>
    <t>RC</t>
  </si>
  <si>
    <t>無</t>
  </si>
  <si>
    <t>佐賀市立循誘公民館</t>
    <rPh sb="0" eb="4">
      <t>サガシリツ</t>
    </rPh>
    <rPh sb="4" eb="6">
      <t>ジュンユウ</t>
    </rPh>
    <rPh sb="6" eb="9">
      <t>コウミンカン</t>
    </rPh>
    <phoneticPr fontId="4"/>
  </si>
  <si>
    <t>S54</t>
  </si>
  <si>
    <t>RC・W</t>
  </si>
  <si>
    <t>佐賀市立日新公民館</t>
    <rPh sb="0" eb="4">
      <t>サガシリツ</t>
    </rPh>
    <rPh sb="4" eb="6">
      <t>ニッシン</t>
    </rPh>
    <rPh sb="6" eb="9">
      <t>コウミンカン</t>
    </rPh>
    <phoneticPr fontId="4"/>
  </si>
  <si>
    <t>複</t>
  </si>
  <si>
    <t>S63</t>
  </si>
  <si>
    <t>S</t>
  </si>
  <si>
    <t>佐賀市立赤松公民館</t>
    <rPh sb="0" eb="4">
      <t>サガシリツ</t>
    </rPh>
    <rPh sb="4" eb="6">
      <t>アカマツ</t>
    </rPh>
    <rPh sb="6" eb="8">
      <t>コウミン</t>
    </rPh>
    <rPh sb="8" eb="9">
      <t>カン</t>
    </rPh>
    <phoneticPr fontId="4"/>
  </si>
  <si>
    <t>H14</t>
  </si>
  <si>
    <t>佐賀市立神野公民館</t>
    <rPh sb="0" eb="4">
      <t>サガシリツ</t>
    </rPh>
    <rPh sb="4" eb="6">
      <t>コウノ</t>
    </rPh>
    <rPh sb="6" eb="8">
      <t>コウミン</t>
    </rPh>
    <rPh sb="8" eb="9">
      <t>カン</t>
    </rPh>
    <phoneticPr fontId="4"/>
  </si>
  <si>
    <t>無</t>
    <rPh sb="0" eb="1">
      <t>ナシ</t>
    </rPh>
    <phoneticPr fontId="4"/>
  </si>
  <si>
    <t>H25</t>
    <phoneticPr fontId="4"/>
  </si>
  <si>
    <t>S</t>
    <phoneticPr fontId="4"/>
  </si>
  <si>
    <t>　</t>
    <phoneticPr fontId="4"/>
  </si>
  <si>
    <t>佐賀市立西与賀公民館</t>
    <rPh sb="0" eb="4">
      <t>サガシリツ</t>
    </rPh>
    <rPh sb="4" eb="7">
      <t>ニシヨカ</t>
    </rPh>
    <rPh sb="7" eb="9">
      <t>コウミン</t>
    </rPh>
    <rPh sb="9" eb="10">
      <t>カン</t>
    </rPh>
    <phoneticPr fontId="4"/>
  </si>
  <si>
    <t>S25</t>
  </si>
  <si>
    <t>H22</t>
  </si>
  <si>
    <t>佐賀市立嘉瀬公民館</t>
    <rPh sb="0" eb="4">
      <t>サガシリツ</t>
    </rPh>
    <rPh sb="4" eb="6">
      <t>カセ</t>
    </rPh>
    <rPh sb="6" eb="8">
      <t>コウミン</t>
    </rPh>
    <rPh sb="8" eb="9">
      <t>カン</t>
    </rPh>
    <phoneticPr fontId="4"/>
  </si>
  <si>
    <t>S23</t>
  </si>
  <si>
    <t>無</t>
    <rPh sb="0" eb="1">
      <t>ム</t>
    </rPh>
    <phoneticPr fontId="4"/>
  </si>
  <si>
    <t>H24</t>
    <phoneticPr fontId="4"/>
  </si>
  <si>
    <t>W</t>
    <phoneticPr fontId="4"/>
  </si>
  <si>
    <t>佐賀市立巨勢公民館</t>
    <rPh sb="0" eb="4">
      <t>サガシリツ</t>
    </rPh>
    <rPh sb="4" eb="6">
      <t>コセ</t>
    </rPh>
    <rPh sb="6" eb="8">
      <t>コウミン</t>
    </rPh>
    <rPh sb="8" eb="9">
      <t>カン</t>
    </rPh>
    <phoneticPr fontId="4"/>
  </si>
  <si>
    <t>S24</t>
  </si>
  <si>
    <t>H18</t>
  </si>
  <si>
    <t>W</t>
  </si>
  <si>
    <t>市図書館分室</t>
    <rPh sb="5" eb="6">
      <t>シツ</t>
    </rPh>
    <phoneticPr fontId="4"/>
  </si>
  <si>
    <t>佐賀市立兵庫公民館</t>
    <rPh sb="0" eb="4">
      <t>サガシリツ</t>
    </rPh>
    <rPh sb="4" eb="6">
      <t>ヒョウゴ</t>
    </rPh>
    <rPh sb="6" eb="8">
      <t>コウミン</t>
    </rPh>
    <rPh sb="8" eb="9">
      <t>カン</t>
    </rPh>
    <phoneticPr fontId="4"/>
  </si>
  <si>
    <t>S60</t>
  </si>
  <si>
    <t xml:space="preserve"> </t>
    <phoneticPr fontId="4"/>
  </si>
  <si>
    <t>佐賀市立高木瀬公民館</t>
    <rPh sb="0" eb="4">
      <t>サガシリツ</t>
    </rPh>
    <rPh sb="4" eb="7">
      <t>タカギセ</t>
    </rPh>
    <rPh sb="7" eb="9">
      <t>コウミン</t>
    </rPh>
    <rPh sb="9" eb="10">
      <t>カン</t>
    </rPh>
    <phoneticPr fontId="4"/>
  </si>
  <si>
    <t>S22</t>
  </si>
  <si>
    <t>H12</t>
  </si>
  <si>
    <t>佐賀市立北川副公民館</t>
    <rPh sb="0" eb="4">
      <t>サガシリツ</t>
    </rPh>
    <rPh sb="4" eb="5">
      <t>キタ</t>
    </rPh>
    <rPh sb="5" eb="7">
      <t>カワソエ</t>
    </rPh>
    <rPh sb="7" eb="9">
      <t>コウミン</t>
    </rPh>
    <rPh sb="9" eb="10">
      <t>カン</t>
    </rPh>
    <phoneticPr fontId="4"/>
  </si>
  <si>
    <t>S61</t>
  </si>
  <si>
    <t>佐賀市立本庄公民館</t>
    <rPh sb="0" eb="4">
      <t>サガシリツ</t>
    </rPh>
    <rPh sb="4" eb="6">
      <t>ホンジョウ</t>
    </rPh>
    <rPh sb="6" eb="8">
      <t>コウミン</t>
    </rPh>
    <rPh sb="8" eb="9">
      <t>カン</t>
    </rPh>
    <phoneticPr fontId="4"/>
  </si>
  <si>
    <t>H16</t>
  </si>
  <si>
    <t>佐賀市立鍋島公民館</t>
    <rPh sb="0" eb="4">
      <t>サガシリツ</t>
    </rPh>
    <rPh sb="4" eb="6">
      <t>ナベシマ</t>
    </rPh>
    <rPh sb="6" eb="8">
      <t>コウミン</t>
    </rPh>
    <rPh sb="8" eb="9">
      <t>カン</t>
    </rPh>
    <phoneticPr fontId="4"/>
  </si>
  <si>
    <t>H10</t>
  </si>
  <si>
    <t>佐賀市立金立公民館</t>
    <rPh sb="0" eb="4">
      <t>サガシリツ</t>
    </rPh>
    <rPh sb="4" eb="6">
      <t>キンリュウ</t>
    </rPh>
    <rPh sb="6" eb="8">
      <t>コウミン</t>
    </rPh>
    <rPh sb="8" eb="9">
      <t>カン</t>
    </rPh>
    <phoneticPr fontId="4"/>
  </si>
  <si>
    <t>H8</t>
  </si>
  <si>
    <t>佐賀市立久保泉公民館</t>
    <rPh sb="0" eb="4">
      <t>サガシリツ</t>
    </rPh>
    <rPh sb="4" eb="6">
      <t>クボ</t>
    </rPh>
    <rPh sb="6" eb="7">
      <t>イズミ</t>
    </rPh>
    <rPh sb="7" eb="9">
      <t>コウミン</t>
    </rPh>
    <rPh sb="9" eb="10">
      <t>カン</t>
    </rPh>
    <phoneticPr fontId="4"/>
  </si>
  <si>
    <t>S55</t>
  </si>
  <si>
    <t>佐賀市立蓮池公民館</t>
    <rPh sb="0" eb="4">
      <t>サガシリツ</t>
    </rPh>
    <rPh sb="4" eb="6">
      <t>ハスイケ</t>
    </rPh>
    <rPh sb="6" eb="8">
      <t>コウミン</t>
    </rPh>
    <rPh sb="8" eb="9">
      <t>カン</t>
    </rPh>
    <phoneticPr fontId="4"/>
  </si>
  <si>
    <t>S62</t>
  </si>
  <si>
    <t>佐賀市立新栄公民館</t>
    <rPh sb="0" eb="4">
      <t>サガシリツ</t>
    </rPh>
    <rPh sb="4" eb="6">
      <t>シンエイ</t>
    </rPh>
    <rPh sb="6" eb="8">
      <t>コウミン</t>
    </rPh>
    <rPh sb="8" eb="9">
      <t>カン</t>
    </rPh>
    <phoneticPr fontId="4"/>
  </si>
  <si>
    <t>H26</t>
    <phoneticPr fontId="4"/>
  </si>
  <si>
    <t>W</t>
    <phoneticPr fontId="4"/>
  </si>
  <si>
    <t>佐賀市立若楠公民館</t>
    <rPh sb="0" eb="4">
      <t>サガシリツ</t>
    </rPh>
    <rPh sb="4" eb="6">
      <t>ワカクス</t>
    </rPh>
    <rPh sb="6" eb="8">
      <t>コウミン</t>
    </rPh>
    <rPh sb="8" eb="9">
      <t>カン</t>
    </rPh>
    <phoneticPr fontId="4"/>
  </si>
  <si>
    <t>佐賀市立開成公民館</t>
    <rPh sb="0" eb="4">
      <t>サガシリツ</t>
    </rPh>
    <rPh sb="4" eb="6">
      <t>カイセイ</t>
    </rPh>
    <rPh sb="6" eb="8">
      <t>コウミン</t>
    </rPh>
    <rPh sb="8" eb="9">
      <t>カン</t>
    </rPh>
    <phoneticPr fontId="4"/>
  </si>
  <si>
    <t>H4</t>
  </si>
  <si>
    <t>佐賀市立諸富町公民館</t>
    <rPh sb="0" eb="4">
      <t>サガシリツ</t>
    </rPh>
    <rPh sb="4" eb="6">
      <t>モロドミ</t>
    </rPh>
    <rPh sb="6" eb="7">
      <t>マチ</t>
    </rPh>
    <rPh sb="7" eb="9">
      <t>コウミン</t>
    </rPh>
    <rPh sb="9" eb="10">
      <t>カン</t>
    </rPh>
    <phoneticPr fontId="4"/>
  </si>
  <si>
    <t>S30</t>
  </si>
  <si>
    <t>市図書館分館</t>
    <phoneticPr fontId="4"/>
  </si>
  <si>
    <t>佐賀市立大和生涯学習ｾﾝﾀ-</t>
    <rPh sb="0" eb="4">
      <t>サガシリツ</t>
    </rPh>
    <phoneticPr fontId="4"/>
  </si>
  <si>
    <t>H15</t>
    <phoneticPr fontId="4"/>
  </si>
  <si>
    <t>(平成28年4月1日をもって春日公民館と統合）</t>
    <phoneticPr fontId="4"/>
  </si>
  <si>
    <t>―</t>
    <phoneticPr fontId="4"/>
  </si>
  <si>
    <t>佐賀市立春日公民館</t>
    <rPh sb="0" eb="4">
      <t>サガシリツ</t>
    </rPh>
    <rPh sb="4" eb="6">
      <t>カスガ</t>
    </rPh>
    <rPh sb="6" eb="9">
      <t>コウミンカン</t>
    </rPh>
    <phoneticPr fontId="4"/>
  </si>
  <si>
    <t>複</t>
    <rPh sb="0" eb="1">
      <t>フク</t>
    </rPh>
    <phoneticPr fontId="4"/>
  </si>
  <si>
    <t>無</t>
    <rPh sb="0" eb="1">
      <t>ナ</t>
    </rPh>
    <phoneticPr fontId="4"/>
  </si>
  <si>
    <t>H14</t>
    <phoneticPr fontId="4"/>
  </si>
  <si>
    <t>RC・S</t>
    <phoneticPr fontId="4"/>
  </si>
  <si>
    <t>市図書館分館</t>
    <rPh sb="0" eb="1">
      <t>シ</t>
    </rPh>
    <rPh sb="1" eb="4">
      <t>トショカン</t>
    </rPh>
    <rPh sb="4" eb="6">
      <t>ブンカン</t>
    </rPh>
    <phoneticPr fontId="4"/>
  </si>
  <si>
    <t>佐賀市立春日北公民館</t>
    <rPh sb="0" eb="4">
      <t>サガシリツ</t>
    </rPh>
    <rPh sb="4" eb="6">
      <t>カスガ</t>
    </rPh>
    <rPh sb="6" eb="7">
      <t>キタ</t>
    </rPh>
    <rPh sb="7" eb="10">
      <t>コウミンカン</t>
    </rPh>
    <phoneticPr fontId="4"/>
  </si>
  <si>
    <t>H26</t>
    <phoneticPr fontId="4"/>
  </si>
  <si>
    <t>単</t>
    <rPh sb="0" eb="1">
      <t>タン</t>
    </rPh>
    <phoneticPr fontId="4"/>
  </si>
  <si>
    <t>図書室なし</t>
    <rPh sb="0" eb="2">
      <t>トショ</t>
    </rPh>
    <rPh sb="2" eb="3">
      <t>シツ</t>
    </rPh>
    <phoneticPr fontId="4"/>
  </si>
  <si>
    <t>佐賀市立川上公民館</t>
    <rPh sb="0" eb="4">
      <t>サガシリツ</t>
    </rPh>
    <rPh sb="6" eb="9">
      <t>コウミンカン</t>
    </rPh>
    <phoneticPr fontId="4"/>
  </si>
  <si>
    <t>有</t>
    <rPh sb="0" eb="1">
      <t>ユウ</t>
    </rPh>
    <phoneticPr fontId="4"/>
  </si>
  <si>
    <t>佐賀市立富士公民館</t>
    <rPh sb="0" eb="4">
      <t>サガシリツ</t>
    </rPh>
    <rPh sb="6" eb="9">
      <t>コウミンカン</t>
    </rPh>
    <phoneticPr fontId="4"/>
  </si>
  <si>
    <t>S36</t>
  </si>
  <si>
    <t>H20</t>
  </si>
  <si>
    <t>市図書館分館</t>
  </si>
  <si>
    <t>佐賀市立三瀬公民館</t>
    <rPh sb="0" eb="4">
      <t>サガシリツ</t>
    </rPh>
    <rPh sb="6" eb="8">
      <t>コウミン</t>
    </rPh>
    <rPh sb="8" eb="9">
      <t>カン</t>
    </rPh>
    <phoneticPr fontId="4"/>
  </si>
  <si>
    <t>S49</t>
  </si>
  <si>
    <t>H21</t>
  </si>
  <si>
    <t>佐賀市立南川副公民館</t>
    <rPh sb="0" eb="4">
      <t>サガシリツ</t>
    </rPh>
    <rPh sb="7" eb="9">
      <t>コウミン</t>
    </rPh>
    <rPh sb="9" eb="10">
      <t>カン</t>
    </rPh>
    <phoneticPr fontId="4"/>
  </si>
  <si>
    <t>S48</t>
  </si>
  <si>
    <t>H23</t>
  </si>
  <si>
    <t>佐賀市立西川副公民館</t>
    <rPh sb="0" eb="4">
      <t>サガシリツ</t>
    </rPh>
    <rPh sb="7" eb="9">
      <t>コウミン</t>
    </rPh>
    <rPh sb="9" eb="10">
      <t>カン</t>
    </rPh>
    <phoneticPr fontId="4"/>
  </si>
  <si>
    <t>S51</t>
  </si>
  <si>
    <t>S50</t>
  </si>
  <si>
    <t>佐賀市立中川副公民館</t>
    <rPh sb="0" eb="4">
      <t>サガシリツ</t>
    </rPh>
    <rPh sb="7" eb="9">
      <t>コウミン</t>
    </rPh>
    <rPh sb="9" eb="10">
      <t>カン</t>
    </rPh>
    <phoneticPr fontId="4"/>
  </si>
  <si>
    <t>S47</t>
  </si>
  <si>
    <t>S</t>
    <phoneticPr fontId="4"/>
  </si>
  <si>
    <t>佐賀市立大詫間公民館</t>
    <rPh sb="0" eb="4">
      <t>サガシリツ</t>
    </rPh>
    <rPh sb="7" eb="9">
      <t>コウミン</t>
    </rPh>
    <rPh sb="9" eb="10">
      <t>カン</t>
    </rPh>
    <phoneticPr fontId="4"/>
  </si>
  <si>
    <t>佐賀市立東与賀公民館</t>
    <rPh sb="0" eb="4">
      <t>サガシリツ</t>
    </rPh>
    <rPh sb="7" eb="9">
      <t>コウミン</t>
    </rPh>
    <rPh sb="9" eb="10">
      <t>カン</t>
    </rPh>
    <phoneticPr fontId="4"/>
  </si>
  <si>
    <t>S40</t>
  </si>
  <si>
    <t>佐賀市立久保田公民館</t>
    <rPh sb="0" eb="4">
      <t>サガシリツ</t>
    </rPh>
    <rPh sb="7" eb="10">
      <t>コウミンカン</t>
    </rPh>
    <phoneticPr fontId="4"/>
  </si>
  <si>
    <t>S43</t>
  </si>
  <si>
    <t>S42</t>
  </si>
  <si>
    <t>唐津市(２８)</t>
    <rPh sb="0" eb="3">
      <t>カラツシ</t>
    </rPh>
    <phoneticPr fontId="4"/>
  </si>
  <si>
    <t>有</t>
    <rPh sb="0" eb="1">
      <t>アリ</t>
    </rPh>
    <phoneticPr fontId="4"/>
  </si>
  <si>
    <t>鏡公民館</t>
    <rPh sb="0" eb="1">
      <t>カガミ</t>
    </rPh>
    <rPh sb="1" eb="4">
      <t>コウミンカン</t>
    </rPh>
    <phoneticPr fontId="4"/>
  </si>
  <si>
    <t>S60</t>
    <phoneticPr fontId="4"/>
  </si>
  <si>
    <t>鬼塚公民館</t>
    <rPh sb="0" eb="2">
      <t>オニヅカ</t>
    </rPh>
    <rPh sb="2" eb="5">
      <t>コウミンカン</t>
    </rPh>
    <phoneticPr fontId="4"/>
  </si>
  <si>
    <t>高島公民館</t>
    <rPh sb="0" eb="2">
      <t>タカシマ</t>
    </rPh>
    <rPh sb="2" eb="5">
      <t>コウミンカン</t>
    </rPh>
    <phoneticPr fontId="4"/>
  </si>
  <si>
    <t>S52</t>
  </si>
  <si>
    <t>東唐津公民館</t>
    <rPh sb="0" eb="3">
      <t>ヒガシカラツ</t>
    </rPh>
    <rPh sb="3" eb="6">
      <t>コウミンカン</t>
    </rPh>
    <phoneticPr fontId="4"/>
  </si>
  <si>
    <t>S41</t>
  </si>
  <si>
    <t>S59</t>
  </si>
  <si>
    <t>外町公民館</t>
    <rPh sb="0" eb="1">
      <t>ソト</t>
    </rPh>
    <rPh sb="1" eb="2">
      <t>マチ</t>
    </rPh>
    <rPh sb="2" eb="5">
      <t>コウミンカン</t>
    </rPh>
    <phoneticPr fontId="4"/>
  </si>
  <si>
    <t>建物建設年度</t>
    <phoneticPr fontId="4"/>
  </si>
  <si>
    <t>構造種別</t>
    <phoneticPr fontId="4"/>
  </si>
  <si>
    <t>面積（㎡）</t>
    <phoneticPr fontId="4"/>
  </si>
  <si>
    <t>図書購入費</t>
  </si>
  <si>
    <t>唐津市（２８）</t>
    <phoneticPr fontId="4"/>
  </si>
  <si>
    <t>成和公民館</t>
    <rPh sb="0" eb="2">
      <t>セイワ</t>
    </rPh>
    <rPh sb="2" eb="5">
      <t>コウミンカン</t>
    </rPh>
    <phoneticPr fontId="4"/>
  </si>
  <si>
    <t>H3</t>
  </si>
  <si>
    <t>H11</t>
  </si>
  <si>
    <t>志道公民館</t>
    <rPh sb="0" eb="2">
      <t>シドウ</t>
    </rPh>
    <rPh sb="2" eb="5">
      <t>コウミンカン</t>
    </rPh>
    <phoneticPr fontId="4"/>
  </si>
  <si>
    <t>S38</t>
  </si>
  <si>
    <t>S57</t>
  </si>
  <si>
    <t>大成公民館</t>
    <rPh sb="0" eb="2">
      <t>タイセイ</t>
    </rPh>
    <rPh sb="2" eb="5">
      <t>コウミンカン</t>
    </rPh>
    <phoneticPr fontId="4"/>
  </si>
  <si>
    <t>S58</t>
  </si>
  <si>
    <t>長松公民館</t>
    <rPh sb="0" eb="2">
      <t>ナガマツ</t>
    </rPh>
    <rPh sb="2" eb="5">
      <t>コウミンカン</t>
    </rPh>
    <phoneticPr fontId="4"/>
  </si>
  <si>
    <t>H5</t>
  </si>
  <si>
    <t>西唐津公民館</t>
    <rPh sb="0" eb="3">
      <t>ニシカラツ</t>
    </rPh>
    <rPh sb="3" eb="6">
      <t>コウミンカン</t>
    </rPh>
    <phoneticPr fontId="4"/>
  </si>
  <si>
    <t>竹木場公民館</t>
    <rPh sb="0" eb="1">
      <t>タケ</t>
    </rPh>
    <rPh sb="1" eb="2">
      <t>カラタケ</t>
    </rPh>
    <rPh sb="3" eb="6">
      <t>コウミンカン</t>
    </rPh>
    <phoneticPr fontId="4"/>
  </si>
  <si>
    <t>佐志公民館</t>
    <rPh sb="0" eb="2">
      <t>サシ</t>
    </rPh>
    <rPh sb="2" eb="5">
      <t>コウミンカン</t>
    </rPh>
    <phoneticPr fontId="4"/>
  </si>
  <si>
    <t>H17</t>
  </si>
  <si>
    <t>大良公民館</t>
    <rPh sb="0" eb="2">
      <t>ダイラ</t>
    </rPh>
    <rPh sb="2" eb="5">
      <t>コウミンカン</t>
    </rPh>
    <phoneticPr fontId="4"/>
  </si>
  <si>
    <t>S33</t>
  </si>
  <si>
    <t>湊公民館</t>
    <rPh sb="0" eb="1">
      <t>トソ</t>
    </rPh>
    <rPh sb="1" eb="4">
      <t>コウミンカン</t>
    </rPh>
    <phoneticPr fontId="4"/>
  </si>
  <si>
    <t>H22</t>
    <phoneticPr fontId="4"/>
  </si>
  <si>
    <t>神集島公民館</t>
    <rPh sb="0" eb="3">
      <t>カシワジマ</t>
    </rPh>
    <rPh sb="3" eb="6">
      <t>コウミンカン</t>
    </rPh>
    <phoneticPr fontId="4"/>
  </si>
  <si>
    <t>浜玉公民館</t>
    <rPh sb="0" eb="2">
      <t>ハマタマ</t>
    </rPh>
    <rPh sb="2" eb="5">
      <t>コウミンカン</t>
    </rPh>
    <phoneticPr fontId="4"/>
  </si>
  <si>
    <t>S24</t>
    <phoneticPr fontId="4"/>
  </si>
  <si>
    <t>相知公民館</t>
    <rPh sb="0" eb="2">
      <t>オウチ</t>
    </rPh>
    <rPh sb="2" eb="5">
      <t>コウミンカン</t>
    </rPh>
    <phoneticPr fontId="4"/>
  </si>
  <si>
    <t>H15</t>
  </si>
  <si>
    <t>牟田部地区公民館</t>
    <rPh sb="0" eb="1">
      <t>ム</t>
    </rPh>
    <rPh sb="1" eb="3">
      <t>タベ</t>
    </rPh>
    <rPh sb="3" eb="5">
      <t>チク</t>
    </rPh>
    <rPh sb="5" eb="8">
      <t>コウミンカン</t>
    </rPh>
    <phoneticPr fontId="4"/>
  </si>
  <si>
    <t>平山地区公民館</t>
    <rPh sb="0" eb="2">
      <t>ヒラヤマ</t>
    </rPh>
    <rPh sb="2" eb="4">
      <t>チク</t>
    </rPh>
    <rPh sb="4" eb="7">
      <t>コウミンカン</t>
    </rPh>
    <phoneticPr fontId="4"/>
  </si>
  <si>
    <t>佐里地区公民館</t>
    <rPh sb="0" eb="2">
      <t>サリ</t>
    </rPh>
    <rPh sb="2" eb="4">
      <t>チク</t>
    </rPh>
    <rPh sb="4" eb="7">
      <t>コウミンカン</t>
    </rPh>
    <phoneticPr fontId="4"/>
  </si>
  <si>
    <t>北波多公民館</t>
    <rPh sb="0" eb="1">
      <t>キタ</t>
    </rPh>
    <rPh sb="1" eb="2">
      <t>ハ</t>
    </rPh>
    <rPh sb="2" eb="3">
      <t>タ</t>
    </rPh>
    <rPh sb="3" eb="6">
      <t>コウミンカン</t>
    </rPh>
    <phoneticPr fontId="4"/>
  </si>
  <si>
    <t>肥前公民館</t>
    <rPh sb="0" eb="2">
      <t>ヒゼン</t>
    </rPh>
    <rPh sb="2" eb="5">
      <t>コウミンカン</t>
    </rPh>
    <phoneticPr fontId="4"/>
  </si>
  <si>
    <t>S58</t>
    <phoneticPr fontId="4"/>
  </si>
  <si>
    <t>S57</t>
    <phoneticPr fontId="4"/>
  </si>
  <si>
    <t>鎮西公民館</t>
    <rPh sb="0" eb="2">
      <t>チンゼイ</t>
    </rPh>
    <rPh sb="2" eb="5">
      <t>コウミンカン</t>
    </rPh>
    <phoneticPr fontId="4"/>
  </si>
  <si>
    <t>打上公民館</t>
    <rPh sb="0" eb="2">
      <t>ウチアゲ</t>
    </rPh>
    <rPh sb="2" eb="5">
      <t>コウミンカン</t>
    </rPh>
    <phoneticPr fontId="4"/>
  </si>
  <si>
    <t>S56</t>
  </si>
  <si>
    <t>呼子公民館</t>
    <rPh sb="0" eb="2">
      <t>ヨブコ</t>
    </rPh>
    <rPh sb="2" eb="5">
      <t>コウミンカン</t>
    </rPh>
    <phoneticPr fontId="4"/>
  </si>
  <si>
    <t>S28</t>
  </si>
  <si>
    <t>七山公民館</t>
    <rPh sb="0" eb="2">
      <t>ナナヤマ</t>
    </rPh>
    <rPh sb="2" eb="5">
      <t>コウミンカン</t>
    </rPh>
    <phoneticPr fontId="4"/>
  </si>
  <si>
    <t>鳥栖市（８）</t>
    <rPh sb="0" eb="3">
      <t>トスシ</t>
    </rPh>
    <phoneticPr fontId="4"/>
  </si>
  <si>
    <t>鳥栖市鳥栖まちづくり
推進センター</t>
    <rPh sb="0" eb="3">
      <t>トスシ</t>
    </rPh>
    <rPh sb="3" eb="5">
      <t>トス</t>
    </rPh>
    <rPh sb="11" eb="13">
      <t>スイシン</t>
    </rPh>
    <phoneticPr fontId="4"/>
  </si>
  <si>
    <t>S35</t>
    <phoneticPr fontId="4"/>
  </si>
  <si>
    <t>S53</t>
    <phoneticPr fontId="4"/>
  </si>
  <si>
    <t>首</t>
    <phoneticPr fontId="4"/>
  </si>
  <si>
    <t>鳥栖市鳥栖北まちづくり
推進センター</t>
    <rPh sb="0" eb="3">
      <t>トスシ</t>
    </rPh>
    <rPh sb="3" eb="5">
      <t>トス</t>
    </rPh>
    <rPh sb="5" eb="6">
      <t>キタ</t>
    </rPh>
    <rPh sb="12" eb="14">
      <t>スイシン</t>
    </rPh>
    <phoneticPr fontId="4"/>
  </si>
  <si>
    <t>S57</t>
    <phoneticPr fontId="4"/>
  </si>
  <si>
    <t>S62</t>
    <phoneticPr fontId="4"/>
  </si>
  <si>
    <t>鳥栖市田代まちづくり
推進センター</t>
    <rPh sb="0" eb="3">
      <t>トスシ</t>
    </rPh>
    <rPh sb="3" eb="5">
      <t>タシロ</t>
    </rPh>
    <rPh sb="11" eb="13">
      <t>スイシン</t>
    </rPh>
    <phoneticPr fontId="4"/>
  </si>
  <si>
    <t>S29</t>
    <phoneticPr fontId="4"/>
  </si>
  <si>
    <t>鳥栖市弥生が丘まちづくり
推進センター</t>
    <rPh sb="0" eb="3">
      <t>トスシ</t>
    </rPh>
    <rPh sb="3" eb="5">
      <t>ヤヨイ</t>
    </rPh>
    <rPh sb="6" eb="7">
      <t>オカ</t>
    </rPh>
    <rPh sb="13" eb="15">
      <t>スイシン</t>
    </rPh>
    <phoneticPr fontId="4"/>
  </si>
  <si>
    <t>Ｈ27</t>
    <phoneticPr fontId="4"/>
  </si>
  <si>
    <t>鳥栖市若葉まちづくり
推進センター</t>
    <rPh sb="0" eb="3">
      <t>トスシ</t>
    </rPh>
    <rPh sb="3" eb="5">
      <t>ワカバ</t>
    </rPh>
    <rPh sb="11" eb="13">
      <t>スイシン</t>
    </rPh>
    <phoneticPr fontId="4"/>
  </si>
  <si>
    <t>Ｈ12</t>
    <phoneticPr fontId="4"/>
  </si>
  <si>
    <t>H11</t>
    <phoneticPr fontId="4"/>
  </si>
  <si>
    <t>鳥栖市基里まちづくり
推進センター</t>
    <rPh sb="0" eb="3">
      <t>トスシ</t>
    </rPh>
    <rPh sb="3" eb="4">
      <t>キ</t>
    </rPh>
    <rPh sb="4" eb="5">
      <t>サト</t>
    </rPh>
    <rPh sb="11" eb="13">
      <t>スイシン</t>
    </rPh>
    <phoneticPr fontId="4"/>
  </si>
  <si>
    <t>H4</t>
    <phoneticPr fontId="4"/>
  </si>
  <si>
    <t>鳥栖市麓まちづくり
推進センター</t>
    <rPh sb="0" eb="3">
      <t>トスシ</t>
    </rPh>
    <rPh sb="3" eb="4">
      <t>フモト</t>
    </rPh>
    <rPh sb="10" eb="12">
      <t>スイシン</t>
    </rPh>
    <phoneticPr fontId="4"/>
  </si>
  <si>
    <t>S51</t>
    <phoneticPr fontId="4"/>
  </si>
  <si>
    <t>鳥栖市旭まちづくり
推進センター</t>
    <rPh sb="0" eb="3">
      <t>トスシ</t>
    </rPh>
    <rPh sb="3" eb="4">
      <t>アサヒ</t>
    </rPh>
    <rPh sb="10" eb="12">
      <t>スイシン</t>
    </rPh>
    <phoneticPr fontId="4"/>
  </si>
  <si>
    <t>多久市（６）</t>
    <rPh sb="0" eb="3">
      <t>タクシ</t>
    </rPh>
    <phoneticPr fontId="4"/>
  </si>
  <si>
    <t>多久市中央公民館</t>
    <rPh sb="0" eb="3">
      <t>タクシ</t>
    </rPh>
    <rPh sb="3" eb="5">
      <t>チュウオウ</t>
    </rPh>
    <rPh sb="5" eb="8">
      <t>コウミンカン</t>
    </rPh>
    <phoneticPr fontId="4"/>
  </si>
  <si>
    <t>東多久公民館</t>
    <rPh sb="0" eb="1">
      <t>ヒガシ</t>
    </rPh>
    <rPh sb="1" eb="3">
      <t>タク</t>
    </rPh>
    <rPh sb="3" eb="6">
      <t>コウミンカン</t>
    </rPh>
    <phoneticPr fontId="4"/>
  </si>
  <si>
    <t>H19</t>
  </si>
  <si>
    <t>南多久公民館</t>
    <rPh sb="0" eb="1">
      <t>ミナミ</t>
    </rPh>
    <rPh sb="1" eb="3">
      <t>タク</t>
    </rPh>
    <rPh sb="3" eb="6">
      <t>コウミンカン</t>
    </rPh>
    <phoneticPr fontId="4"/>
  </si>
  <si>
    <t>多久公民館</t>
    <rPh sb="0" eb="2">
      <t>タク</t>
    </rPh>
    <rPh sb="2" eb="5">
      <t>コウミンカン</t>
    </rPh>
    <phoneticPr fontId="4"/>
  </si>
  <si>
    <t>西多久公民館</t>
    <rPh sb="0" eb="1">
      <t>ニシ</t>
    </rPh>
    <rPh sb="1" eb="3">
      <t>タク</t>
    </rPh>
    <rPh sb="3" eb="6">
      <t>コウミンカン</t>
    </rPh>
    <phoneticPr fontId="4"/>
  </si>
  <si>
    <t>北多久公民館</t>
    <rPh sb="0" eb="1">
      <t>キタ</t>
    </rPh>
    <rPh sb="1" eb="3">
      <t>タク</t>
    </rPh>
    <rPh sb="3" eb="6">
      <t>コウミンカン</t>
    </rPh>
    <phoneticPr fontId="4"/>
  </si>
  <si>
    <t>伊万里市（１４）</t>
    <rPh sb="0" eb="4">
      <t>イマリシ</t>
    </rPh>
    <phoneticPr fontId="4"/>
  </si>
  <si>
    <t>伊万里市中央公民館</t>
    <rPh sb="0" eb="4">
      <t>イマリシ</t>
    </rPh>
    <rPh sb="4" eb="6">
      <t>チュウオウ</t>
    </rPh>
    <rPh sb="6" eb="9">
      <t>コウミンカン</t>
    </rPh>
    <phoneticPr fontId="4"/>
  </si>
  <si>
    <t>有</t>
    <rPh sb="0" eb="1">
      <t>ア</t>
    </rPh>
    <phoneticPr fontId="4"/>
  </si>
  <si>
    <t>S44</t>
  </si>
  <si>
    <t>伊万里市伊万里公民館</t>
    <phoneticPr fontId="4"/>
  </si>
  <si>
    <t>伊万里市大坪公民館</t>
    <phoneticPr fontId="4"/>
  </si>
  <si>
    <t>伊万里市立花公民館</t>
    <phoneticPr fontId="4"/>
  </si>
  <si>
    <t>伊万里市大川内公民館</t>
    <phoneticPr fontId="4"/>
  </si>
  <si>
    <t>伊万里市牧島公民館</t>
    <phoneticPr fontId="4"/>
  </si>
  <si>
    <t>伊万里市黒川公民館</t>
    <phoneticPr fontId="4"/>
  </si>
  <si>
    <t>伊万里市波多津公民館</t>
    <phoneticPr fontId="4"/>
  </si>
  <si>
    <t>伊万里市南波多公民館</t>
    <phoneticPr fontId="4"/>
  </si>
  <si>
    <t>伊万里市大川公民館</t>
    <phoneticPr fontId="4"/>
  </si>
  <si>
    <t>H21</t>
    <phoneticPr fontId="4"/>
  </si>
  <si>
    <t>伊万里市松浦公民館</t>
    <phoneticPr fontId="4"/>
  </si>
  <si>
    <t>伊万里市二里公民館</t>
    <phoneticPr fontId="4"/>
  </si>
  <si>
    <t>伊万里市東山代公民館</t>
    <phoneticPr fontId="4"/>
  </si>
  <si>
    <t>伊万里市山代公民館</t>
    <phoneticPr fontId="4"/>
  </si>
  <si>
    <t>武雄市（１０）</t>
    <rPh sb="0" eb="3">
      <t>タケオシ</t>
    </rPh>
    <phoneticPr fontId="4"/>
  </si>
  <si>
    <t>武雄市中央公民館</t>
    <rPh sb="0" eb="3">
      <t>タケオシ</t>
    </rPh>
    <rPh sb="3" eb="5">
      <t>チュウオウ</t>
    </rPh>
    <rPh sb="5" eb="8">
      <t>コウミンカン</t>
    </rPh>
    <phoneticPr fontId="4"/>
  </si>
  <si>
    <t>武雄市武雄公民館</t>
    <rPh sb="0" eb="3">
      <t>タケオシ</t>
    </rPh>
    <rPh sb="3" eb="5">
      <t>タケオ</t>
    </rPh>
    <rPh sb="5" eb="8">
      <t>コウミンカン</t>
    </rPh>
    <phoneticPr fontId="4"/>
  </si>
  <si>
    <t>S22</t>
    <phoneticPr fontId="4"/>
  </si>
  <si>
    <t>武雄市橘公民館</t>
    <rPh sb="0" eb="3">
      <t>タケオシ</t>
    </rPh>
    <rPh sb="3" eb="4">
      <t>タチバナ</t>
    </rPh>
    <rPh sb="4" eb="7">
      <t>コウミンカン</t>
    </rPh>
    <phoneticPr fontId="4"/>
  </si>
  <si>
    <t>H27</t>
    <phoneticPr fontId="4"/>
  </si>
  <si>
    <t>有</t>
    <phoneticPr fontId="4"/>
  </si>
  <si>
    <t>武雄市朝日公民館</t>
    <rPh sb="0" eb="3">
      <t>タケオシ</t>
    </rPh>
    <rPh sb="3" eb="5">
      <t>アサヒ</t>
    </rPh>
    <rPh sb="5" eb="8">
      <t>コウミンカン</t>
    </rPh>
    <phoneticPr fontId="4"/>
  </si>
  <si>
    <t>S31</t>
    <phoneticPr fontId="4"/>
  </si>
  <si>
    <t>武雄市若木公民館</t>
    <rPh sb="0" eb="3">
      <t>タケオシ</t>
    </rPh>
    <rPh sb="3" eb="5">
      <t>ワカキ</t>
    </rPh>
    <rPh sb="5" eb="8">
      <t>コウミンカン</t>
    </rPh>
    <phoneticPr fontId="4"/>
  </si>
  <si>
    <t>S29</t>
    <phoneticPr fontId="4"/>
  </si>
  <si>
    <t>武雄市武内公民館</t>
    <rPh sb="0" eb="3">
      <t>タケオシ</t>
    </rPh>
    <rPh sb="3" eb="5">
      <t>タケウチ</t>
    </rPh>
    <rPh sb="5" eb="8">
      <t>コウミンカン</t>
    </rPh>
    <phoneticPr fontId="4"/>
  </si>
  <si>
    <t>S31</t>
  </si>
  <si>
    <t>H25</t>
    <phoneticPr fontId="4"/>
  </si>
  <si>
    <t>武雄市東川登公民館</t>
    <rPh sb="0" eb="3">
      <t>タケオシ</t>
    </rPh>
    <rPh sb="3" eb="4">
      <t>ヒガシ</t>
    </rPh>
    <rPh sb="4" eb="6">
      <t>カワノボリ</t>
    </rPh>
    <rPh sb="6" eb="9">
      <t>コウミンカン</t>
    </rPh>
    <phoneticPr fontId="4"/>
  </si>
  <si>
    <t>H元</t>
    <rPh sb="1" eb="2">
      <t>ガン</t>
    </rPh>
    <phoneticPr fontId="4"/>
  </si>
  <si>
    <t>武雄市西川登公民館</t>
    <rPh sb="0" eb="3">
      <t>タケオシ</t>
    </rPh>
    <rPh sb="3" eb="5">
      <t>ニシカワ</t>
    </rPh>
    <rPh sb="5" eb="6">
      <t>ノボ</t>
    </rPh>
    <rPh sb="6" eb="9">
      <t>コウミンカン</t>
    </rPh>
    <phoneticPr fontId="4"/>
  </si>
  <si>
    <t>H6</t>
    <phoneticPr fontId="4"/>
  </si>
  <si>
    <t>S</t>
    <phoneticPr fontId="4"/>
  </si>
  <si>
    <t>武雄市山内公民館</t>
    <rPh sb="0" eb="3">
      <t>タケオシ</t>
    </rPh>
    <rPh sb="3" eb="5">
      <t>ヤマウチ</t>
    </rPh>
    <rPh sb="5" eb="8">
      <t>コウミンカン</t>
    </rPh>
    <phoneticPr fontId="4"/>
  </si>
  <si>
    <t>H4</t>
    <phoneticPr fontId="4"/>
  </si>
  <si>
    <t>武雄市北方公民館</t>
    <rPh sb="0" eb="3">
      <t>タケオシ</t>
    </rPh>
    <rPh sb="3" eb="5">
      <t>キタガタ</t>
    </rPh>
    <rPh sb="5" eb="8">
      <t>コウミンカン</t>
    </rPh>
    <phoneticPr fontId="4"/>
  </si>
  <si>
    <t>鹿島市（７）</t>
    <rPh sb="0" eb="3">
      <t>カシマシ</t>
    </rPh>
    <phoneticPr fontId="4"/>
  </si>
  <si>
    <t>鹿島市中央公民館</t>
    <rPh sb="0" eb="3">
      <t>カシマシ</t>
    </rPh>
    <rPh sb="3" eb="5">
      <t>チュウオウ</t>
    </rPh>
    <rPh sb="5" eb="8">
      <t>コウミンカン</t>
    </rPh>
    <phoneticPr fontId="4"/>
  </si>
  <si>
    <t>併</t>
    <rPh sb="0" eb="1">
      <t>ヘイ</t>
    </rPh>
    <phoneticPr fontId="4"/>
  </si>
  <si>
    <t>鹿島公民館</t>
    <rPh sb="0" eb="2">
      <t>カシマ</t>
    </rPh>
    <rPh sb="2" eb="5">
      <t>コウミンカン</t>
    </rPh>
    <phoneticPr fontId="4"/>
  </si>
  <si>
    <t>S58</t>
    <phoneticPr fontId="4"/>
  </si>
  <si>
    <t>指</t>
    <rPh sb="0" eb="1">
      <t>ユビ</t>
    </rPh>
    <phoneticPr fontId="4"/>
  </si>
  <si>
    <t>能古見公民館</t>
    <rPh sb="3" eb="6">
      <t>コウミンカン</t>
    </rPh>
    <phoneticPr fontId="4"/>
  </si>
  <si>
    <t>古枝公民館</t>
    <rPh sb="0" eb="2">
      <t>フルエダ</t>
    </rPh>
    <rPh sb="2" eb="5">
      <t>コウミンカン</t>
    </rPh>
    <phoneticPr fontId="4"/>
  </si>
  <si>
    <t>浜公民館</t>
    <rPh sb="0" eb="1">
      <t>ハマ</t>
    </rPh>
    <rPh sb="1" eb="4">
      <t>コウミンカン</t>
    </rPh>
    <phoneticPr fontId="4"/>
  </si>
  <si>
    <t>北鹿島公民館</t>
    <rPh sb="0" eb="1">
      <t>キタ</t>
    </rPh>
    <rPh sb="1" eb="3">
      <t>カシマ</t>
    </rPh>
    <rPh sb="3" eb="6">
      <t>コウミンカン</t>
    </rPh>
    <phoneticPr fontId="4"/>
  </si>
  <si>
    <t>七浦公民館</t>
    <rPh sb="0" eb="2">
      <t>ナナウラ</t>
    </rPh>
    <rPh sb="2" eb="5">
      <t>コウミンカン</t>
    </rPh>
    <phoneticPr fontId="4"/>
  </si>
  <si>
    <t>小城市（８）</t>
    <rPh sb="0" eb="2">
      <t>オギ</t>
    </rPh>
    <rPh sb="2" eb="3">
      <t>シ</t>
    </rPh>
    <phoneticPr fontId="4"/>
  </si>
  <si>
    <t>小城市小城公民館</t>
    <rPh sb="0" eb="2">
      <t>オギ</t>
    </rPh>
    <rPh sb="2" eb="3">
      <t>シ</t>
    </rPh>
    <rPh sb="3" eb="5">
      <t>オギ</t>
    </rPh>
    <rPh sb="5" eb="8">
      <t>コウミンカン</t>
    </rPh>
    <phoneticPr fontId="4"/>
  </si>
  <si>
    <t>S25</t>
    <phoneticPr fontId="4"/>
  </si>
  <si>
    <t>H27</t>
    <phoneticPr fontId="4"/>
  </si>
  <si>
    <t>桜岡支館</t>
    <rPh sb="0" eb="2">
      <t>サクラオカ</t>
    </rPh>
    <rPh sb="2" eb="4">
      <t>シカン</t>
    </rPh>
    <phoneticPr fontId="4"/>
  </si>
  <si>
    <t>岩松支館</t>
    <rPh sb="0" eb="2">
      <t>イワマツ</t>
    </rPh>
    <rPh sb="2" eb="4">
      <t>シカン</t>
    </rPh>
    <phoneticPr fontId="4"/>
  </si>
  <si>
    <t>晴田支館</t>
    <rPh sb="0" eb="1">
      <t>ハ</t>
    </rPh>
    <rPh sb="1" eb="2">
      <t>タ</t>
    </rPh>
    <rPh sb="2" eb="4">
      <t>シカン</t>
    </rPh>
    <phoneticPr fontId="4"/>
  </si>
  <si>
    <t>三里支館</t>
    <rPh sb="0" eb="2">
      <t>ミサト</t>
    </rPh>
    <rPh sb="2" eb="4">
      <t>シカン</t>
    </rPh>
    <phoneticPr fontId="4"/>
  </si>
  <si>
    <t>小城市三日月公民館</t>
    <rPh sb="0" eb="3">
      <t>オギシ</t>
    </rPh>
    <rPh sb="3" eb="6">
      <t>ミカヅキ</t>
    </rPh>
    <rPh sb="6" eb="9">
      <t>コウミンカン</t>
    </rPh>
    <phoneticPr fontId="4"/>
  </si>
  <si>
    <t>H8</t>
    <phoneticPr fontId="4"/>
  </si>
  <si>
    <t>小城市牛津公民館</t>
    <rPh sb="0" eb="2">
      <t>オギ</t>
    </rPh>
    <rPh sb="2" eb="3">
      <t>シ</t>
    </rPh>
    <rPh sb="3" eb="5">
      <t>ウシヅ</t>
    </rPh>
    <rPh sb="5" eb="8">
      <t>コウミンカン</t>
    </rPh>
    <phoneticPr fontId="4"/>
  </si>
  <si>
    <t>S56</t>
    <phoneticPr fontId="4"/>
  </si>
  <si>
    <t>小城市芦刈公民館</t>
    <rPh sb="0" eb="2">
      <t>オギ</t>
    </rPh>
    <rPh sb="2" eb="3">
      <t>シ</t>
    </rPh>
    <rPh sb="3" eb="5">
      <t>アシカリ</t>
    </rPh>
    <rPh sb="5" eb="8">
      <t>コウミンカン</t>
    </rPh>
    <phoneticPr fontId="4"/>
  </si>
  <si>
    <t>S43</t>
    <phoneticPr fontId="4"/>
  </si>
  <si>
    <t>S57</t>
    <phoneticPr fontId="4"/>
  </si>
  <si>
    <t>嬉野市(4)</t>
    <rPh sb="0" eb="2">
      <t>ウレシノ</t>
    </rPh>
    <rPh sb="2" eb="3">
      <t>シ</t>
    </rPh>
    <phoneticPr fontId="4"/>
  </si>
  <si>
    <t>嬉野市中央公民館</t>
    <rPh sb="0" eb="2">
      <t>ウレシノ</t>
    </rPh>
    <rPh sb="2" eb="3">
      <t>シ</t>
    </rPh>
    <rPh sb="3" eb="5">
      <t>チュウオウ</t>
    </rPh>
    <rPh sb="5" eb="8">
      <t>コウミンカン</t>
    </rPh>
    <phoneticPr fontId="4"/>
  </si>
  <si>
    <t>H18</t>
    <phoneticPr fontId="4"/>
  </si>
  <si>
    <t>首</t>
  </si>
  <si>
    <t>嬉野市塩田公民館</t>
    <rPh sb="0" eb="2">
      <t>ウレシノ</t>
    </rPh>
    <rPh sb="2" eb="3">
      <t>シ</t>
    </rPh>
    <rPh sb="3" eb="5">
      <t>シオタ</t>
    </rPh>
    <rPh sb="5" eb="8">
      <t>コウミンカン</t>
    </rPh>
    <phoneticPr fontId="4"/>
  </si>
  <si>
    <t>S24</t>
    <phoneticPr fontId="4"/>
  </si>
  <si>
    <t>S53</t>
    <phoneticPr fontId="4"/>
  </si>
  <si>
    <t>嬉野市嬉野公民館</t>
    <rPh sb="0" eb="2">
      <t>ウレシノ</t>
    </rPh>
    <rPh sb="2" eb="3">
      <t>シ</t>
    </rPh>
    <rPh sb="3" eb="5">
      <t>ウレシノ</t>
    </rPh>
    <rPh sb="5" eb="8">
      <t>コウミンカン</t>
    </rPh>
    <phoneticPr fontId="4"/>
  </si>
  <si>
    <t>S36</t>
    <phoneticPr fontId="4"/>
  </si>
  <si>
    <t>嬉野市吉田公民館</t>
    <rPh sb="0" eb="2">
      <t>ウレシノ</t>
    </rPh>
    <rPh sb="2" eb="3">
      <t>シ</t>
    </rPh>
    <rPh sb="3" eb="5">
      <t>ヨシダ</t>
    </rPh>
    <rPh sb="5" eb="8">
      <t>コウミンカン</t>
    </rPh>
    <phoneticPr fontId="4"/>
  </si>
  <si>
    <t>S23</t>
    <phoneticPr fontId="4"/>
  </si>
  <si>
    <t>S59</t>
    <phoneticPr fontId="4"/>
  </si>
  <si>
    <t>神埼市中央公民館</t>
    <rPh sb="0" eb="2">
      <t>カンザキ</t>
    </rPh>
    <rPh sb="2" eb="3">
      <t>シ</t>
    </rPh>
    <rPh sb="3" eb="5">
      <t>チュウオウ</t>
    </rPh>
    <rPh sb="5" eb="8">
      <t>コウミンカン</t>
    </rPh>
    <phoneticPr fontId="4"/>
  </si>
  <si>
    <t>神埼市千代田公民館</t>
    <rPh sb="0" eb="3">
      <t>カンザキシ</t>
    </rPh>
    <rPh sb="3" eb="6">
      <t>チヨダ</t>
    </rPh>
    <rPh sb="6" eb="9">
      <t>コウミンカン</t>
    </rPh>
    <phoneticPr fontId="4"/>
  </si>
  <si>
    <t>神埼市脊振公民館</t>
    <rPh sb="0" eb="3">
      <t>カンザキシ</t>
    </rPh>
    <rPh sb="3" eb="5">
      <t>セフリ</t>
    </rPh>
    <rPh sb="5" eb="8">
      <t>コウミンカン</t>
    </rPh>
    <phoneticPr fontId="4"/>
  </si>
  <si>
    <t>―</t>
    <phoneticPr fontId="4"/>
  </si>
  <si>
    <t>吉野ケ里町中央公民館</t>
    <rPh sb="0" eb="4">
      <t>ヨシノガリ</t>
    </rPh>
    <rPh sb="4" eb="5">
      <t>チョウ</t>
    </rPh>
    <rPh sb="5" eb="7">
      <t>チュウオウ</t>
    </rPh>
    <rPh sb="7" eb="10">
      <t>コウミンカン</t>
    </rPh>
    <phoneticPr fontId="4"/>
  </si>
  <si>
    <t>吉野ヶ里町東脊振公民館</t>
    <rPh sb="0" eb="5">
      <t>ヨシノガリチョウ</t>
    </rPh>
    <rPh sb="5" eb="8">
      <t>ヒガシセフリ</t>
    </rPh>
    <rPh sb="8" eb="11">
      <t>コウミンカン</t>
    </rPh>
    <phoneticPr fontId="4"/>
  </si>
  <si>
    <t>S26</t>
    <phoneticPr fontId="4"/>
  </si>
  <si>
    <t>上峰町公民館</t>
    <rPh sb="0" eb="2">
      <t>カミミネ</t>
    </rPh>
    <rPh sb="2" eb="3">
      <t>マチ</t>
    </rPh>
    <rPh sb="3" eb="6">
      <t>コウミンカン</t>
    </rPh>
    <phoneticPr fontId="4"/>
  </si>
  <si>
    <t>H7</t>
    <phoneticPr fontId="4"/>
  </si>
  <si>
    <t>H6</t>
  </si>
  <si>
    <t>RC</t>
    <phoneticPr fontId="4"/>
  </si>
  <si>
    <t>みやき町公民館</t>
    <rPh sb="3" eb="4">
      <t>チョウ</t>
    </rPh>
    <rPh sb="4" eb="7">
      <t>コウミンカン</t>
    </rPh>
    <phoneticPr fontId="4"/>
  </si>
  <si>
    <t>玄海町町民会館</t>
    <rPh sb="0" eb="3">
      <t>ゲンカイチョウ</t>
    </rPh>
    <rPh sb="3" eb="5">
      <t>チョウミン</t>
    </rPh>
    <rPh sb="5" eb="7">
      <t>カイカン</t>
    </rPh>
    <phoneticPr fontId="4"/>
  </si>
  <si>
    <t>H2</t>
    <phoneticPr fontId="4"/>
  </si>
  <si>
    <t>S54</t>
    <phoneticPr fontId="4"/>
  </si>
  <si>
    <t>有田町東公民館</t>
    <rPh sb="0" eb="2">
      <t>アリタ</t>
    </rPh>
    <rPh sb="2" eb="3">
      <t>チョウ</t>
    </rPh>
    <rPh sb="3" eb="4">
      <t>ヒガシ</t>
    </rPh>
    <rPh sb="4" eb="6">
      <t>コウミン</t>
    </rPh>
    <rPh sb="6" eb="7">
      <t>カン</t>
    </rPh>
    <phoneticPr fontId="4"/>
  </si>
  <si>
    <t>S49</t>
    <phoneticPr fontId="4"/>
  </si>
  <si>
    <t>有田町西公民館</t>
    <rPh sb="0" eb="2">
      <t>アリタ</t>
    </rPh>
    <rPh sb="2" eb="3">
      <t>チョウ</t>
    </rPh>
    <rPh sb="3" eb="4">
      <t>ニシ</t>
    </rPh>
    <rPh sb="4" eb="6">
      <t>コウミン</t>
    </rPh>
    <rPh sb="6" eb="7">
      <t>カン</t>
    </rPh>
    <phoneticPr fontId="4"/>
  </si>
  <si>
    <t>S42</t>
    <phoneticPr fontId="4"/>
  </si>
  <si>
    <t>S41</t>
    <phoneticPr fontId="4"/>
  </si>
  <si>
    <t>大町町公民館</t>
    <rPh sb="0" eb="2">
      <t>オオマチ</t>
    </rPh>
    <rPh sb="2" eb="3">
      <t>チョウ</t>
    </rPh>
    <rPh sb="3" eb="6">
      <t>コウミンカン</t>
    </rPh>
    <phoneticPr fontId="4"/>
  </si>
  <si>
    <t xml:space="preserve">S54 </t>
  </si>
  <si>
    <t>S54</t>
    <phoneticPr fontId="4"/>
  </si>
  <si>
    <t>江北町公民館</t>
    <rPh sb="0" eb="3">
      <t>コウホクマチ</t>
    </rPh>
    <rPh sb="3" eb="6">
      <t>コウミンカン</t>
    </rPh>
    <phoneticPr fontId="4"/>
  </si>
  <si>
    <t>S40</t>
    <phoneticPr fontId="4"/>
  </si>
  <si>
    <t>S58</t>
    <phoneticPr fontId="4"/>
  </si>
  <si>
    <t>白石町中央公民館(役場内)</t>
    <rPh sb="0" eb="3">
      <t>シロイシチョウ</t>
    </rPh>
    <rPh sb="3" eb="5">
      <t>チュウオウ</t>
    </rPh>
    <rPh sb="5" eb="8">
      <t>コウミンカン</t>
    </rPh>
    <rPh sb="9" eb="11">
      <t>ヤクバ</t>
    </rPh>
    <rPh sb="11" eb="12">
      <t>ナイ</t>
    </rPh>
    <phoneticPr fontId="4"/>
  </si>
  <si>
    <t>H16</t>
    <phoneticPr fontId="4"/>
  </si>
  <si>
    <t>白石町公民館</t>
    <rPh sb="0" eb="2">
      <t>シロイシ</t>
    </rPh>
    <rPh sb="2" eb="3">
      <t>チョウ</t>
    </rPh>
    <rPh sb="3" eb="6">
      <t>コウミンカン</t>
    </rPh>
    <phoneticPr fontId="4"/>
  </si>
  <si>
    <t>S47</t>
    <phoneticPr fontId="4"/>
  </si>
  <si>
    <t>複</t>
    <phoneticPr fontId="4"/>
  </si>
  <si>
    <t>S63</t>
    <phoneticPr fontId="4"/>
  </si>
  <si>
    <t>H16</t>
    <phoneticPr fontId="4"/>
  </si>
  <si>
    <t>有明公民館</t>
    <rPh sb="0" eb="2">
      <t>アリアケ</t>
    </rPh>
    <rPh sb="2" eb="5">
      <t>コウミンカン</t>
    </rPh>
    <phoneticPr fontId="4"/>
  </si>
  <si>
    <t>太良町中央公民館</t>
    <rPh sb="0" eb="3">
      <t>タラチョウ</t>
    </rPh>
    <rPh sb="3" eb="5">
      <t>チュウオウ</t>
    </rPh>
    <rPh sb="5" eb="8">
      <t>コウミンカン</t>
    </rPh>
    <phoneticPr fontId="4"/>
  </si>
  <si>
    <t>S36</t>
    <phoneticPr fontId="4"/>
  </si>
  <si>
    <t>S53</t>
    <phoneticPr fontId="4"/>
  </si>
  <si>
    <t>太良町立大浦公民館</t>
    <rPh sb="0" eb="3">
      <t>タラチョウ</t>
    </rPh>
    <rPh sb="3" eb="4">
      <t>リツ</t>
    </rPh>
    <rPh sb="4" eb="6">
      <t>オオウラ</t>
    </rPh>
    <rPh sb="6" eb="9">
      <t>コウミンカン</t>
    </rPh>
    <phoneticPr fontId="4"/>
  </si>
  <si>
    <t>S56</t>
    <phoneticPr fontId="4"/>
  </si>
  <si>
    <t>　「種別」
　　　単（単独）：当該施設だけで建物を使用している場合
　　　複（複合）：当該施設と他の施設・機関等が同一建物を共有している場合
　　　併（併置）：同一施設で、中央、地区の両名称を使用している場合及び名称のみの場合
　「構造」
　　　RC：鉄筋コンクリート造　　S：鉄骨造　　Ｗ：木造
　「運営形態」
　　　教：市町教育委員会が運営　　首：首長部局が運営　　指：指定管理者が運営　　地：地域の団体に委託して運営</t>
    <rPh sb="2" eb="4">
      <t>シュベツ</t>
    </rPh>
    <rPh sb="9" eb="10">
      <t>タン</t>
    </rPh>
    <rPh sb="11" eb="13">
      <t>タンドク</t>
    </rPh>
    <rPh sb="15" eb="17">
      <t>トウガイ</t>
    </rPh>
    <rPh sb="17" eb="19">
      <t>シセツ</t>
    </rPh>
    <rPh sb="22" eb="24">
      <t>タテモノ</t>
    </rPh>
    <rPh sb="25" eb="27">
      <t>シヨウ</t>
    </rPh>
    <rPh sb="31" eb="33">
      <t>バアイ</t>
    </rPh>
    <rPh sb="37" eb="38">
      <t>フク</t>
    </rPh>
    <rPh sb="39" eb="41">
      <t>フクゴウ</t>
    </rPh>
    <rPh sb="43" eb="45">
      <t>トウガイ</t>
    </rPh>
    <rPh sb="45" eb="47">
      <t>シセツ</t>
    </rPh>
    <rPh sb="48" eb="49">
      <t>ホカ</t>
    </rPh>
    <rPh sb="50" eb="52">
      <t>シセツ</t>
    </rPh>
    <rPh sb="53" eb="55">
      <t>キカン</t>
    </rPh>
    <rPh sb="55" eb="56">
      <t>トウ</t>
    </rPh>
    <rPh sb="57" eb="59">
      <t>ドウイツ</t>
    </rPh>
    <rPh sb="59" eb="61">
      <t>タテモノ</t>
    </rPh>
    <rPh sb="62" eb="64">
      <t>キョウユウ</t>
    </rPh>
    <rPh sb="68" eb="70">
      <t>バアイ</t>
    </rPh>
    <rPh sb="74" eb="75">
      <t>ヘイ</t>
    </rPh>
    <rPh sb="76" eb="77">
      <t>ヘイ</t>
    </rPh>
    <rPh sb="77" eb="78">
      <t>チ</t>
    </rPh>
    <rPh sb="80" eb="82">
      <t>ドウイツ</t>
    </rPh>
    <rPh sb="82" eb="84">
      <t>シセツ</t>
    </rPh>
    <rPh sb="86" eb="88">
      <t>チュウオウ</t>
    </rPh>
    <rPh sb="89" eb="91">
      <t>チク</t>
    </rPh>
    <rPh sb="92" eb="93">
      <t>リョウ</t>
    </rPh>
    <rPh sb="93" eb="95">
      <t>メイショウ</t>
    </rPh>
    <rPh sb="96" eb="98">
      <t>シヨウ</t>
    </rPh>
    <rPh sb="102" eb="104">
      <t>バアイ</t>
    </rPh>
    <rPh sb="104" eb="105">
      <t>オヨ</t>
    </rPh>
    <rPh sb="106" eb="108">
      <t>メイショウ</t>
    </rPh>
    <rPh sb="111" eb="113">
      <t>バアイ</t>
    </rPh>
    <rPh sb="116" eb="118">
      <t>コウゾウ</t>
    </rPh>
    <rPh sb="126" eb="128">
      <t>テッキン</t>
    </rPh>
    <rPh sb="134" eb="135">
      <t>ゾウ</t>
    </rPh>
    <rPh sb="139" eb="141">
      <t>テッコツ</t>
    </rPh>
    <rPh sb="141" eb="142">
      <t>ゾウ</t>
    </rPh>
    <rPh sb="146" eb="148">
      <t>モクゾウ</t>
    </rPh>
    <rPh sb="151" eb="153">
      <t>ウンエイ</t>
    </rPh>
    <rPh sb="153" eb="155">
      <t>ケイタイ</t>
    </rPh>
    <rPh sb="160" eb="161">
      <t>キョウ</t>
    </rPh>
    <rPh sb="162" eb="164">
      <t>シチョウ</t>
    </rPh>
    <rPh sb="164" eb="166">
      <t>キョウイク</t>
    </rPh>
    <rPh sb="166" eb="169">
      <t>イインカイ</t>
    </rPh>
    <rPh sb="170" eb="172">
      <t>ウンエイ</t>
    </rPh>
    <rPh sb="174" eb="175">
      <t>クビ</t>
    </rPh>
    <rPh sb="176" eb="177">
      <t>クビ</t>
    </rPh>
    <rPh sb="177" eb="178">
      <t>チョウ</t>
    </rPh>
    <rPh sb="178" eb="180">
      <t>ブキョク</t>
    </rPh>
    <rPh sb="181" eb="183">
      <t>ウンエイ</t>
    </rPh>
    <phoneticPr fontId="4"/>
  </si>
  <si>
    <r>
      <t xml:space="preserve">休日開館有無
</t>
    </r>
    <r>
      <rPr>
        <sz val="8"/>
        <rFont val="ＭＳ 明朝"/>
        <family val="1"/>
        <charset val="128"/>
      </rPr>
      <t>（条例・規約等）</t>
    </r>
    <rPh sb="0" eb="2">
      <t>キュウジツ</t>
    </rPh>
    <rPh sb="2" eb="4">
      <t>カイカン</t>
    </rPh>
    <rPh sb="4" eb="6">
      <t>ウム</t>
    </rPh>
    <rPh sb="8" eb="10">
      <t>ジョウレイ</t>
    </rPh>
    <rPh sb="11" eb="13">
      <t>キヤク</t>
    </rPh>
    <rPh sb="13" eb="14">
      <t>ナド</t>
    </rPh>
    <phoneticPr fontId="4"/>
  </si>
  <si>
    <t>：条例・規約等に申請があった場合、休日に開館する等の記載があるかどうか。</t>
    <rPh sb="1" eb="3">
      <t>ジョウレイ</t>
    </rPh>
    <rPh sb="4" eb="6">
      <t>キヤク</t>
    </rPh>
    <rPh sb="6" eb="7">
      <t>トウ</t>
    </rPh>
    <rPh sb="8" eb="10">
      <t>シンセイ</t>
    </rPh>
    <rPh sb="14" eb="16">
      <t>バアイ</t>
    </rPh>
    <rPh sb="17" eb="19">
      <t>キュウジツ</t>
    </rPh>
    <rPh sb="20" eb="22">
      <t>カイカン</t>
    </rPh>
    <rPh sb="24" eb="25">
      <t>トウ</t>
    </rPh>
    <rPh sb="26" eb="28">
      <t>キサイ</t>
    </rPh>
    <phoneticPr fontId="4"/>
  </si>
  <si>
    <r>
      <t xml:space="preserve">休日開館日数
</t>
    </r>
    <r>
      <rPr>
        <sz val="8"/>
        <rFont val="ＭＳ 明朝"/>
        <family val="1"/>
        <charset val="128"/>
      </rPr>
      <t>（現状）</t>
    </r>
    <rPh sb="0" eb="2">
      <t>キュウジツ</t>
    </rPh>
    <rPh sb="2" eb="4">
      <t>カイカン</t>
    </rPh>
    <rPh sb="4" eb="6">
      <t>ニッスウ</t>
    </rPh>
    <rPh sb="8" eb="10">
      <t>ゲンジョウ</t>
    </rPh>
    <phoneticPr fontId="4"/>
  </si>
  <si>
    <t>：条例・規約等に休日開館の記載がある場合、実際に開館した日数。</t>
    <rPh sb="1" eb="3">
      <t>ジョウレイ</t>
    </rPh>
    <rPh sb="4" eb="6">
      <t>キヤク</t>
    </rPh>
    <rPh sb="6" eb="7">
      <t>トウ</t>
    </rPh>
    <rPh sb="8" eb="10">
      <t>キュウジツ</t>
    </rPh>
    <rPh sb="10" eb="12">
      <t>カイカン</t>
    </rPh>
    <rPh sb="13" eb="15">
      <t>キサイ</t>
    </rPh>
    <rPh sb="18" eb="20">
      <t>バアイ</t>
    </rPh>
    <rPh sb="21" eb="23">
      <t>ジッサイ</t>
    </rPh>
    <rPh sb="24" eb="26">
      <t>カイカン</t>
    </rPh>
    <rPh sb="28" eb="30">
      <t>ニッスウ</t>
    </rPh>
    <phoneticPr fontId="4"/>
  </si>
  <si>
    <t>　　RC:　74　　S:　43　　W:　12　　RC・S: 1　　RC・W: 1　　併: 6</t>
    <rPh sb="42" eb="43">
      <t>ヘイ</t>
    </rPh>
    <phoneticPr fontId="4"/>
  </si>
  <si>
    <t>条例公民館</t>
    <rPh sb="0" eb="2">
      <t>ジョウレイ</t>
    </rPh>
    <rPh sb="2" eb="5">
      <t>コウミンカン</t>
    </rPh>
    <phoneticPr fontId="4"/>
  </si>
  <si>
    <t>　教：　116　　首：12　　指： 9　　地： 0</t>
    <rPh sb="1" eb="2">
      <t>キョウ</t>
    </rPh>
    <rPh sb="9" eb="10">
      <t>クビ</t>
    </rPh>
    <phoneticPr fontId="4"/>
  </si>
  <si>
    <t>○自治公民館設置状況</t>
    <rPh sb="1" eb="3">
      <t>ジチ</t>
    </rPh>
    <rPh sb="3" eb="6">
      <t>コウミンカン</t>
    </rPh>
    <rPh sb="6" eb="8">
      <t>セッチ</t>
    </rPh>
    <rPh sb="8" eb="10">
      <t>ジョウキョウ</t>
    </rPh>
    <phoneticPr fontId="4"/>
  </si>
  <si>
    <t>（平成28年5月1日現在）</t>
    <rPh sb="1" eb="3">
      <t>ヘイセイ</t>
    </rPh>
    <rPh sb="5" eb="6">
      <t>ネン</t>
    </rPh>
    <rPh sb="7" eb="8">
      <t>ガツ</t>
    </rPh>
    <rPh sb="9" eb="12">
      <t>ニチゲンザイ</t>
    </rPh>
    <phoneticPr fontId="4"/>
  </si>
  <si>
    <t>自治公民館</t>
    <rPh sb="0" eb="2">
      <t>ジチ</t>
    </rPh>
    <rPh sb="2" eb="5">
      <t>コウミンカン</t>
    </rPh>
    <phoneticPr fontId="4"/>
  </si>
  <si>
    <t>館長手当</t>
    <rPh sb="0" eb="2">
      <t>カンチョウ</t>
    </rPh>
    <rPh sb="2" eb="4">
      <t>テア</t>
    </rPh>
    <phoneticPr fontId="4"/>
  </si>
  <si>
    <t>館運営費補助　</t>
    <rPh sb="0" eb="1">
      <t>カン</t>
    </rPh>
    <rPh sb="1" eb="3">
      <t>ウンエイ</t>
    </rPh>
    <rPh sb="3" eb="4">
      <t>ヒ</t>
    </rPh>
    <rPh sb="4" eb="6">
      <t>ホジョ</t>
    </rPh>
    <phoneticPr fontId="4"/>
  </si>
  <si>
    <t>館数</t>
    <rPh sb="0" eb="1">
      <t>カン</t>
    </rPh>
    <rPh sb="1" eb="2">
      <t>スウ</t>
    </rPh>
    <phoneticPr fontId="4"/>
  </si>
  <si>
    <t>独立施設</t>
    <rPh sb="0" eb="2">
      <t>ドクリツ</t>
    </rPh>
    <rPh sb="2" eb="4">
      <t>シセツ</t>
    </rPh>
    <phoneticPr fontId="4"/>
  </si>
  <si>
    <t>(年間1館あたり)</t>
    <rPh sb="1" eb="3">
      <t>ネンカン</t>
    </rPh>
    <rPh sb="4" eb="5">
      <t>カン</t>
    </rPh>
    <phoneticPr fontId="4"/>
  </si>
  <si>
    <t>区長</t>
    <rPh sb="0" eb="2">
      <t>クチョウ</t>
    </rPh>
    <phoneticPr fontId="4"/>
  </si>
  <si>
    <t>その他</t>
    <rPh sb="0" eb="3">
      <t>ソノタ</t>
    </rPh>
    <phoneticPr fontId="4"/>
  </si>
  <si>
    <t>　　(千円)</t>
    <rPh sb="3" eb="5">
      <t>センエン</t>
    </rPh>
    <phoneticPr fontId="4"/>
  </si>
  <si>
    <t>―</t>
    <phoneticPr fontId="4"/>
  </si>
  <si>
    <t>唐津市</t>
    <rPh sb="0" eb="2">
      <t>カラツ</t>
    </rPh>
    <rPh sb="2" eb="3">
      <t>シ</t>
    </rPh>
    <phoneticPr fontId="4"/>
  </si>
  <si>
    <t>―</t>
    <phoneticPr fontId="4"/>
  </si>
  <si>
    <t>―</t>
    <phoneticPr fontId="4"/>
  </si>
  <si>
    <t>伊万里市</t>
    <phoneticPr fontId="4"/>
  </si>
  <si>
    <t>60(上限)</t>
    <rPh sb="3" eb="5">
      <t>ジョウゲン</t>
    </rPh>
    <phoneticPr fontId="4"/>
  </si>
  <si>
    <t>A地区23
B地区21</t>
    <rPh sb="1" eb="3">
      <t>チク</t>
    </rPh>
    <rPh sb="7" eb="9">
      <t>チク</t>
    </rPh>
    <phoneticPr fontId="4"/>
  </si>
  <si>
    <t>有田町</t>
    <rPh sb="0" eb="3">
      <t>アリタマチ</t>
    </rPh>
    <phoneticPr fontId="4"/>
  </si>
  <si>
    <t>総額556千円の2/3を均等割、余を世帯数案分</t>
    <rPh sb="0" eb="2">
      <t>ソウガク</t>
    </rPh>
    <rPh sb="5" eb="7">
      <t>センエン</t>
    </rPh>
    <rPh sb="12" eb="14">
      <t>キントウ</t>
    </rPh>
    <rPh sb="14" eb="15">
      <t>ワ</t>
    </rPh>
    <rPh sb="16" eb="17">
      <t>ヨ</t>
    </rPh>
    <rPh sb="18" eb="20">
      <t>セタイ</t>
    </rPh>
    <rPh sb="20" eb="21">
      <t>スウ</t>
    </rPh>
    <rPh sb="21" eb="23">
      <t>アンブン</t>
    </rPh>
    <phoneticPr fontId="4"/>
  </si>
  <si>
    <t>36.4(平均)</t>
    <rPh sb="5" eb="7">
      <t>ヘイキン</t>
    </rPh>
    <phoneticPr fontId="4"/>
  </si>
  <si>
    <t>白石町</t>
    <rPh sb="0" eb="3">
      <t>シ</t>
    </rPh>
    <phoneticPr fontId="4"/>
  </si>
  <si>
    <t>30.4(平均)</t>
    <phoneticPr fontId="4"/>
  </si>
  <si>
    <t>※複数館の館長を兼任している自治公民館長が存在するため、館数と館長数は一致しない。</t>
    <rPh sb="1" eb="3">
      <t>フクスウ</t>
    </rPh>
    <rPh sb="3" eb="4">
      <t>カン</t>
    </rPh>
    <rPh sb="5" eb="7">
      <t>カンチョウ</t>
    </rPh>
    <rPh sb="8" eb="10">
      <t>ケンニン</t>
    </rPh>
    <rPh sb="14" eb="16">
      <t>ジチ</t>
    </rPh>
    <rPh sb="16" eb="20">
      <t>コウミンカンチョウ</t>
    </rPh>
    <rPh sb="21" eb="23">
      <t>ソンザイ</t>
    </rPh>
    <rPh sb="28" eb="30">
      <t>カンスウ</t>
    </rPh>
    <rPh sb="31" eb="33">
      <t>カンチョウ</t>
    </rPh>
    <rPh sb="33" eb="34">
      <t>スウ</t>
    </rPh>
    <rPh sb="35" eb="37">
      <t>イッチ</t>
    </rPh>
    <phoneticPr fontId="4"/>
  </si>
  <si>
    <t>※複数の独立施設を所有する自治公民館が存在するため、館数と独立施設有無の数は一致しない。</t>
    <rPh sb="1" eb="3">
      <t>フクスウ</t>
    </rPh>
    <rPh sb="4" eb="6">
      <t>ドクリツ</t>
    </rPh>
    <rPh sb="6" eb="8">
      <t>シセツ</t>
    </rPh>
    <rPh sb="9" eb="11">
      <t>ショユウ</t>
    </rPh>
    <rPh sb="13" eb="15">
      <t>ジチ</t>
    </rPh>
    <rPh sb="15" eb="18">
      <t>コウミンカン</t>
    </rPh>
    <rPh sb="19" eb="21">
      <t>ソンザイ</t>
    </rPh>
    <rPh sb="26" eb="28">
      <t>カンスウ</t>
    </rPh>
    <rPh sb="29" eb="31">
      <t>ドクリツ</t>
    </rPh>
    <rPh sb="31" eb="33">
      <t>シセツ</t>
    </rPh>
    <rPh sb="33" eb="35">
      <t>ウム</t>
    </rPh>
    <rPh sb="36" eb="37">
      <t>スウ</t>
    </rPh>
    <rPh sb="38" eb="40">
      <t>イッチ</t>
    </rPh>
    <phoneticPr fontId="4"/>
  </si>
  <si>
    <t>○自治公民館補助率</t>
    <rPh sb="6" eb="9">
      <t>ホジョリツ</t>
    </rPh>
    <phoneticPr fontId="4"/>
  </si>
  <si>
    <t>建築補助</t>
    <rPh sb="0" eb="2">
      <t>ケンチク</t>
    </rPh>
    <rPh sb="2" eb="4">
      <t>ホジョ</t>
    </rPh>
    <phoneticPr fontId="4"/>
  </si>
  <si>
    <t>新築の場合の補助条件</t>
    <rPh sb="0" eb="2">
      <t>シンチク</t>
    </rPh>
    <rPh sb="3" eb="5">
      <t>バアイ</t>
    </rPh>
    <rPh sb="6" eb="8">
      <t>ホジョ</t>
    </rPh>
    <rPh sb="8" eb="10">
      <t>ジョウケン</t>
    </rPh>
    <phoneticPr fontId="4"/>
  </si>
  <si>
    <t>増改築の場合の補助条件</t>
    <rPh sb="0" eb="3">
      <t>ゾウカイチク</t>
    </rPh>
    <rPh sb="4" eb="6">
      <t>バアイ</t>
    </rPh>
    <rPh sb="7" eb="9">
      <t>ホジョ</t>
    </rPh>
    <rPh sb="9" eb="11">
      <t>ジョウケン</t>
    </rPh>
    <phoneticPr fontId="4"/>
  </si>
  <si>
    <t>本体工事費50万円以上に対し、その20%を補助。
但し、上限300万円</t>
    <rPh sb="0" eb="2">
      <t>ホンタイ</t>
    </rPh>
    <rPh sb="2" eb="4">
      <t>コウジ</t>
    </rPh>
    <rPh sb="4" eb="5">
      <t>ヒ</t>
    </rPh>
    <rPh sb="7" eb="9">
      <t>マンエン</t>
    </rPh>
    <rPh sb="9" eb="11">
      <t>イジョウ</t>
    </rPh>
    <rPh sb="12" eb="13">
      <t>タイ</t>
    </rPh>
    <rPh sb="21" eb="23">
      <t>ホジョ</t>
    </rPh>
    <rPh sb="25" eb="26">
      <t>タダ</t>
    </rPh>
    <rPh sb="28" eb="30">
      <t>ジョウゲン</t>
    </rPh>
    <rPh sb="33" eb="35">
      <t>マンエン</t>
    </rPh>
    <phoneticPr fontId="4"/>
  </si>
  <si>
    <t>本体工事費50万円以上に対し、その20%を補助。
但し、上限300万円</t>
    <phoneticPr fontId="4"/>
  </si>
  <si>
    <t>補助対象事業費の5分の3
(最高限度額450万円)</t>
    <rPh sb="0" eb="2">
      <t>ホジョ</t>
    </rPh>
    <rPh sb="2" eb="4">
      <t>タイショウ</t>
    </rPh>
    <rPh sb="4" eb="7">
      <t>ジギョウヒ</t>
    </rPh>
    <rPh sb="9" eb="10">
      <t>ブン</t>
    </rPh>
    <rPh sb="14" eb="16">
      <t>サイコウ</t>
    </rPh>
    <rPh sb="16" eb="18">
      <t>ゲンド</t>
    </rPh>
    <rPh sb="18" eb="19">
      <t>ガク</t>
    </rPh>
    <rPh sb="22" eb="24">
      <t>マンエン</t>
    </rPh>
    <phoneticPr fontId="4"/>
  </si>
  <si>
    <t>補助対象事業費の5分の3
(最高限度額210万円)</t>
    <rPh sb="0" eb="2">
      <t>ホジョ</t>
    </rPh>
    <rPh sb="2" eb="4">
      <t>タイショウ</t>
    </rPh>
    <rPh sb="4" eb="7">
      <t>ジギョウヒ</t>
    </rPh>
    <rPh sb="14" eb="16">
      <t>サイコウ</t>
    </rPh>
    <rPh sb="16" eb="18">
      <t>ゲンド</t>
    </rPh>
    <rPh sb="18" eb="19">
      <t>ガク</t>
    </rPh>
    <rPh sb="22" eb="24">
      <t>マンエン</t>
    </rPh>
    <phoneticPr fontId="4"/>
  </si>
  <si>
    <t>補助対象事業費の30%(500万円を上限）</t>
    <rPh sb="0" eb="2">
      <t>ホジョ</t>
    </rPh>
    <rPh sb="2" eb="4">
      <t>タイショウ</t>
    </rPh>
    <rPh sb="4" eb="6">
      <t>ジギョウ</t>
    </rPh>
    <rPh sb="6" eb="7">
      <t>ヒ</t>
    </rPh>
    <rPh sb="15" eb="17">
      <t>マンエン</t>
    </rPh>
    <rPh sb="18" eb="20">
      <t>ジョウゲン</t>
    </rPh>
    <phoneticPr fontId="4"/>
  </si>
  <si>
    <t>補助対象事業費の20%(100万円を上限）</t>
    <rPh sb="15" eb="17">
      <t>マンエン</t>
    </rPh>
    <rPh sb="18" eb="20">
      <t>ジョウゲン</t>
    </rPh>
    <phoneticPr fontId="4"/>
  </si>
  <si>
    <t>伊万里市</t>
    <phoneticPr fontId="4"/>
  </si>
  <si>
    <t>補助対象経費200万円以上の工事に対し、その20%を補助。
ただし、上限250万円</t>
    <rPh sb="0" eb="2">
      <t>ホジョ</t>
    </rPh>
    <rPh sb="2" eb="4">
      <t>タイショウ</t>
    </rPh>
    <rPh sb="4" eb="6">
      <t>ケイヒ</t>
    </rPh>
    <rPh sb="9" eb="11">
      <t>マンエン</t>
    </rPh>
    <rPh sb="11" eb="13">
      <t>イジョウ</t>
    </rPh>
    <rPh sb="14" eb="16">
      <t>コウジ</t>
    </rPh>
    <rPh sb="17" eb="18">
      <t>タイ</t>
    </rPh>
    <rPh sb="26" eb="28">
      <t>ホジョ</t>
    </rPh>
    <rPh sb="34" eb="36">
      <t>ジョウゲン</t>
    </rPh>
    <rPh sb="39" eb="41">
      <t>マンエン</t>
    </rPh>
    <phoneticPr fontId="4"/>
  </si>
  <si>
    <t>補助対象経費200万円以上の工事に対し、その20%を補助。ただし、上限80万円</t>
    <rPh sb="0" eb="2">
      <t>ホジョ</t>
    </rPh>
    <rPh sb="2" eb="4">
      <t>タイショウ</t>
    </rPh>
    <rPh sb="4" eb="6">
      <t>ケイヒ</t>
    </rPh>
    <rPh sb="9" eb="11">
      <t>マンエン</t>
    </rPh>
    <rPh sb="11" eb="13">
      <t>イジョウ</t>
    </rPh>
    <rPh sb="14" eb="16">
      <t>コウジ</t>
    </rPh>
    <rPh sb="17" eb="18">
      <t>タイ</t>
    </rPh>
    <rPh sb="26" eb="28">
      <t>ホジョ</t>
    </rPh>
    <rPh sb="33" eb="35">
      <t>ジョウゲン</t>
    </rPh>
    <rPh sb="37" eb="39">
      <t>マンエン</t>
    </rPh>
    <phoneticPr fontId="4"/>
  </si>
  <si>
    <t>工事費の1/3
限度額200万円</t>
    <rPh sb="0" eb="2">
      <t>コウジ</t>
    </rPh>
    <rPh sb="2" eb="3">
      <t>ヒ</t>
    </rPh>
    <rPh sb="8" eb="10">
      <t>ゲンド</t>
    </rPh>
    <rPh sb="10" eb="11">
      <t>ガク</t>
    </rPh>
    <rPh sb="14" eb="16">
      <t>マンエン</t>
    </rPh>
    <phoneticPr fontId="4"/>
  </si>
  <si>
    <t>工事費の1/3
限度額100万円</t>
    <rPh sb="0" eb="3">
      <t>コウジヒ</t>
    </rPh>
    <rPh sb="8" eb="10">
      <t>ゲンド</t>
    </rPh>
    <rPh sb="10" eb="11">
      <t>ガク</t>
    </rPh>
    <rPh sb="14" eb="16">
      <t>マンエン</t>
    </rPh>
    <phoneticPr fontId="4"/>
  </si>
  <si>
    <t>上限額200万円</t>
    <rPh sb="0" eb="2">
      <t>ジョウゲン</t>
    </rPh>
    <rPh sb="2" eb="3">
      <t>ガク</t>
    </rPh>
    <rPh sb="6" eb="8">
      <t>マンエン</t>
    </rPh>
    <phoneticPr fontId="4"/>
  </si>
  <si>
    <t>上限額50万円</t>
    <rPh sb="0" eb="3">
      <t>ジョウゲンガク</t>
    </rPh>
    <rPh sb="5" eb="7">
      <t>マンエン</t>
    </rPh>
    <phoneticPr fontId="4"/>
  </si>
  <si>
    <t>・対象経費：100万円以上(下水道事業加入に伴う工事費等は金額制限なし)、建築費の1割
（限度額200万円）、補助金の額から他の補助金等があれば控除する。</t>
    <rPh sb="14" eb="17">
      <t>ゲスイドウ</t>
    </rPh>
    <rPh sb="17" eb="19">
      <t>ジギョウ</t>
    </rPh>
    <rPh sb="19" eb="21">
      <t>カニュウ</t>
    </rPh>
    <rPh sb="22" eb="23">
      <t>トモナ</t>
    </rPh>
    <rPh sb="24" eb="27">
      <t>コウジヒ</t>
    </rPh>
    <rPh sb="27" eb="28">
      <t>トウ</t>
    </rPh>
    <rPh sb="29" eb="31">
      <t>キンガク</t>
    </rPh>
    <rPh sb="31" eb="33">
      <t>セイゲン</t>
    </rPh>
    <rPh sb="37" eb="40">
      <t>ケンチクヒ</t>
    </rPh>
    <rPh sb="42" eb="43">
      <t>ワリ</t>
    </rPh>
    <rPh sb="45" eb="47">
      <t>ゲンド</t>
    </rPh>
    <rPh sb="47" eb="48">
      <t>ガク</t>
    </rPh>
    <rPh sb="51" eb="53">
      <t>マンエン</t>
    </rPh>
    <rPh sb="55" eb="58">
      <t>ホジョキン</t>
    </rPh>
    <rPh sb="59" eb="60">
      <t>ガク</t>
    </rPh>
    <rPh sb="62" eb="63">
      <t>タ</t>
    </rPh>
    <rPh sb="64" eb="68">
      <t>ホジョキントウ</t>
    </rPh>
    <rPh sb="72" eb="74">
      <t>コウジョ</t>
    </rPh>
    <phoneticPr fontId="4"/>
  </si>
  <si>
    <t>・対象経費：100万円以上(下水道事業加入に伴う工事費等は金額制限なし)、建築費の1割
（限度額200万円）、補助金の額から他の補助金等があれば控除する。</t>
    <rPh sb="37" eb="40">
      <t>ケンチクヒ</t>
    </rPh>
    <rPh sb="42" eb="43">
      <t>ワリ</t>
    </rPh>
    <rPh sb="45" eb="47">
      <t>ゲンド</t>
    </rPh>
    <rPh sb="47" eb="48">
      <t>ガク</t>
    </rPh>
    <rPh sb="51" eb="53">
      <t>マンエン</t>
    </rPh>
    <phoneticPr fontId="4"/>
  </si>
  <si>
    <t>30%(150万円を上限）</t>
    <rPh sb="7" eb="9">
      <t>マンエン</t>
    </rPh>
    <rPh sb="10" eb="12">
      <t>ジョウゲン</t>
    </rPh>
    <phoneticPr fontId="4"/>
  </si>
  <si>
    <t>補助対象経費の30%（50万円を上限）</t>
    <rPh sb="0" eb="2">
      <t>ホジョ</t>
    </rPh>
    <rPh sb="2" eb="4">
      <t>タイショウ</t>
    </rPh>
    <rPh sb="4" eb="6">
      <t>ケイヒ</t>
    </rPh>
    <rPh sb="13" eb="15">
      <t>マンエン</t>
    </rPh>
    <rPh sb="16" eb="18">
      <t>ジョウゲン</t>
    </rPh>
    <phoneticPr fontId="4"/>
  </si>
  <si>
    <t>建築費の10％以内で、上限150万円</t>
    <phoneticPr fontId="4"/>
  </si>
  <si>
    <t>建物本体の改修工事、バリアフリー改修工事、市の施策に応じた改修工事につき事業に要した経費の額の100分の20以内の額で50万円を限度とする。ただし過年度を通して既に補助金の受けた場合はその交付額を含めて50万円を限度とする。</t>
    <phoneticPr fontId="4"/>
  </si>
  <si>
    <t>対象経費より10万円引いた額の1/3</t>
    <rPh sb="0" eb="2">
      <t>タイショウ</t>
    </rPh>
    <rPh sb="2" eb="4">
      <t>ケイヒ</t>
    </rPh>
    <rPh sb="8" eb="10">
      <t>マンエン</t>
    </rPh>
    <rPh sb="10" eb="11">
      <t>ヒ</t>
    </rPh>
    <rPh sb="13" eb="14">
      <t>ガク</t>
    </rPh>
    <phoneticPr fontId="4"/>
  </si>
  <si>
    <t>1/4（上限額400万円）</t>
    <rPh sb="4" eb="6">
      <t>ジョウゲン</t>
    </rPh>
    <rPh sb="6" eb="7">
      <t>ガク</t>
    </rPh>
    <rPh sb="10" eb="12">
      <t>マンエン</t>
    </rPh>
    <phoneticPr fontId="4"/>
  </si>
  <si>
    <t>工事費の20%　400万円を限度（対象工事20万円以上）</t>
    <rPh sb="0" eb="3">
      <t>コウジヒ</t>
    </rPh>
    <rPh sb="11" eb="12">
      <t>マン</t>
    </rPh>
    <rPh sb="12" eb="13">
      <t>エン</t>
    </rPh>
    <rPh sb="14" eb="16">
      <t>ゲンド</t>
    </rPh>
    <rPh sb="17" eb="19">
      <t>タイショウ</t>
    </rPh>
    <rPh sb="19" eb="21">
      <t>コウジ</t>
    </rPh>
    <rPh sb="23" eb="25">
      <t>マンエン</t>
    </rPh>
    <rPh sb="25" eb="27">
      <t>イジョウ</t>
    </rPh>
    <phoneticPr fontId="4"/>
  </si>
  <si>
    <t>工事費の20%　400万円を限度（対象工事20万円以上）
新規下水道工事のみの場合は、100万円を限度として全額（対象工事20万円以上）</t>
    <rPh sb="29" eb="31">
      <t>シンキ</t>
    </rPh>
    <rPh sb="31" eb="34">
      <t>ゲスイドウ</t>
    </rPh>
    <rPh sb="34" eb="36">
      <t>コウジ</t>
    </rPh>
    <rPh sb="39" eb="41">
      <t>バアイ</t>
    </rPh>
    <rPh sb="54" eb="56">
      <t>ゼンガク</t>
    </rPh>
    <phoneticPr fontId="4"/>
  </si>
  <si>
    <t>25％　　4,00万円以内(建設費50万円以上)</t>
    <rPh sb="9" eb="10">
      <t>マン</t>
    </rPh>
    <rPh sb="10" eb="11">
      <t>エン</t>
    </rPh>
    <rPh sb="11" eb="13">
      <t>イナイ</t>
    </rPh>
    <rPh sb="14" eb="17">
      <t>ケンセツヒ</t>
    </rPh>
    <rPh sb="19" eb="20">
      <t>マン</t>
    </rPh>
    <rPh sb="20" eb="21">
      <t>エン</t>
    </rPh>
    <rPh sb="21" eb="23">
      <t>イジョウ</t>
    </rPh>
    <phoneticPr fontId="4"/>
  </si>
  <si>
    <t>25％　　4,00万円以内(建設費50万円以上)</t>
    <rPh sb="9" eb="10">
      <t>マン</t>
    </rPh>
    <rPh sb="10" eb="11">
      <t>エン</t>
    </rPh>
    <rPh sb="11" eb="13">
      <t>イナイ</t>
    </rPh>
    <rPh sb="19" eb="20">
      <t>マン</t>
    </rPh>
    <phoneticPr fontId="4"/>
  </si>
  <si>
    <t>25％～50％（500万円以内）</t>
    <rPh sb="11" eb="12">
      <t>マン</t>
    </rPh>
    <rPh sb="12" eb="13">
      <t>エン</t>
    </rPh>
    <rPh sb="13" eb="15">
      <t>イナイ</t>
    </rPh>
    <phoneticPr fontId="4"/>
  </si>
  <si>
    <t>25％～50％（200万円以内）</t>
    <rPh sb="11" eb="12">
      <t>マン</t>
    </rPh>
    <rPh sb="12" eb="13">
      <t>エン</t>
    </rPh>
    <rPh sb="13" eb="15">
      <t>イナイ</t>
    </rPh>
    <phoneticPr fontId="4"/>
  </si>
  <si>
    <t>用地の取得及び造成費を除き、建築面積に国税庁が公表する「建物の標準的な建築価額表」の直近年の単価に3分の2を乗じて得た額（百円未満の端数は切り捨て）を乗じたる価格の40パーセント</t>
    <rPh sb="0" eb="2">
      <t>ヨウチ</t>
    </rPh>
    <rPh sb="3" eb="5">
      <t>シュトク</t>
    </rPh>
    <rPh sb="5" eb="6">
      <t>オヨ</t>
    </rPh>
    <rPh sb="7" eb="10">
      <t>ゾウセイヒ</t>
    </rPh>
    <rPh sb="11" eb="12">
      <t>ノゾ</t>
    </rPh>
    <rPh sb="14" eb="16">
      <t>ケンチク</t>
    </rPh>
    <rPh sb="16" eb="18">
      <t>メンセキ</t>
    </rPh>
    <rPh sb="19" eb="22">
      <t>コクゼイチョウ</t>
    </rPh>
    <rPh sb="23" eb="25">
      <t>コウヒョウ</t>
    </rPh>
    <rPh sb="28" eb="30">
      <t>タテモノ</t>
    </rPh>
    <rPh sb="31" eb="34">
      <t>ヒョウジュンテキ</t>
    </rPh>
    <rPh sb="35" eb="37">
      <t>ケンチク</t>
    </rPh>
    <rPh sb="37" eb="39">
      <t>カガク</t>
    </rPh>
    <rPh sb="39" eb="40">
      <t>ヒョウ</t>
    </rPh>
    <rPh sb="42" eb="44">
      <t>チョッキン</t>
    </rPh>
    <rPh sb="44" eb="45">
      <t>トシ</t>
    </rPh>
    <rPh sb="46" eb="48">
      <t>タンカ</t>
    </rPh>
    <rPh sb="50" eb="51">
      <t>ブン</t>
    </rPh>
    <rPh sb="54" eb="55">
      <t>ジョウ</t>
    </rPh>
    <rPh sb="57" eb="58">
      <t>エ</t>
    </rPh>
    <rPh sb="59" eb="60">
      <t>ガク</t>
    </rPh>
    <rPh sb="61" eb="63">
      <t>ヒャクエン</t>
    </rPh>
    <rPh sb="63" eb="65">
      <t>ミマン</t>
    </rPh>
    <rPh sb="66" eb="68">
      <t>ハスウ</t>
    </rPh>
    <rPh sb="69" eb="70">
      <t>キ</t>
    </rPh>
    <rPh sb="71" eb="72">
      <t>ス</t>
    </rPh>
    <rPh sb="75" eb="76">
      <t>ジョウ</t>
    </rPh>
    <rPh sb="79" eb="81">
      <t>カカク</t>
    </rPh>
    <phoneticPr fontId="4"/>
  </si>
  <si>
    <t>申請書の設計図書を町で査定した額の1/3</t>
    <rPh sb="0" eb="3">
      <t>シンセイショ</t>
    </rPh>
    <rPh sb="4" eb="6">
      <t>セッケイ</t>
    </rPh>
    <rPh sb="6" eb="8">
      <t>トショ</t>
    </rPh>
    <rPh sb="9" eb="10">
      <t>マチ</t>
    </rPh>
    <rPh sb="11" eb="13">
      <t>サテイ</t>
    </rPh>
    <rPh sb="15" eb="16">
      <t>ガク</t>
    </rPh>
    <phoneticPr fontId="4"/>
  </si>
  <si>
    <t>基準額以内で3/4以内</t>
    <rPh sb="0" eb="2">
      <t>キジュン</t>
    </rPh>
    <rPh sb="2" eb="3">
      <t>ガク</t>
    </rPh>
    <rPh sb="3" eb="5">
      <t>イナイ</t>
    </rPh>
    <rPh sb="9" eb="11">
      <t>イナイ</t>
    </rPh>
    <phoneticPr fontId="4"/>
  </si>
  <si>
    <t>工事費50万円以上　1/2以内 限度額150万円</t>
    <rPh sb="0" eb="3">
      <t>コウジヒ</t>
    </rPh>
    <rPh sb="5" eb="7">
      <t>マンエン</t>
    </rPh>
    <rPh sb="7" eb="9">
      <t>イジョウ</t>
    </rPh>
    <rPh sb="13" eb="15">
      <t>イナイ</t>
    </rPh>
    <rPh sb="16" eb="18">
      <t>ゲンド</t>
    </rPh>
    <rPh sb="18" eb="19">
      <t>ガク</t>
    </rPh>
    <rPh sb="22" eb="23">
      <t>マン</t>
    </rPh>
    <rPh sb="23" eb="24">
      <t>エン</t>
    </rPh>
    <phoneticPr fontId="4"/>
  </si>
  <si>
    <t>事業費1500万円の限度額
補助率5分の1</t>
    <rPh sb="0" eb="3">
      <t>ジギョウヒ</t>
    </rPh>
    <rPh sb="7" eb="9">
      <t>マンエン</t>
    </rPh>
    <rPh sb="10" eb="13">
      <t>ゲンドガク</t>
    </rPh>
    <rPh sb="14" eb="17">
      <t>ホジョリツ</t>
    </rPh>
    <rPh sb="18" eb="19">
      <t>ブン</t>
    </rPh>
    <phoneticPr fontId="4"/>
  </si>
  <si>
    <t>事業費500万円の限度額(50万円以上)
補助率5分の1</t>
    <phoneticPr fontId="4"/>
  </si>
  <si>
    <t>直接工事費20%以内
（限度額:200万円）</t>
    <rPh sb="0" eb="2">
      <t>チョクセツ</t>
    </rPh>
    <rPh sb="2" eb="5">
      <t>コウジヒ</t>
    </rPh>
    <rPh sb="8" eb="10">
      <t>イナイ</t>
    </rPh>
    <rPh sb="12" eb="14">
      <t>ゲンド</t>
    </rPh>
    <rPh sb="14" eb="15">
      <t>ガク</t>
    </rPh>
    <rPh sb="19" eb="21">
      <t>マンエン</t>
    </rPh>
    <phoneticPr fontId="4"/>
  </si>
  <si>
    <t>直接工事費20%以内
（限度額:50万円）</t>
    <rPh sb="0" eb="2">
      <t>チョクセツ</t>
    </rPh>
    <rPh sb="2" eb="5">
      <t>コウジヒ</t>
    </rPh>
    <rPh sb="8" eb="10">
      <t>イナイ</t>
    </rPh>
    <rPh sb="12" eb="14">
      <t>ゲンド</t>
    </rPh>
    <rPh sb="14" eb="15">
      <t>ガク</t>
    </rPh>
    <rPh sb="18" eb="20">
      <t>マンエン</t>
    </rPh>
    <phoneticPr fontId="4"/>
  </si>
  <si>
    <t>○公民館におけるインターネット環境及びパソコン講座開催一覧</t>
    <rPh sb="27" eb="29">
      <t>イチラン</t>
    </rPh>
    <phoneticPr fontId="4"/>
  </si>
  <si>
    <t>公 民 館 名</t>
    <rPh sb="0" eb="1">
      <t>キミ</t>
    </rPh>
    <rPh sb="2" eb="3">
      <t>ミン</t>
    </rPh>
    <rPh sb="4" eb="5">
      <t>カン</t>
    </rPh>
    <rPh sb="6" eb="7">
      <t>メイ</t>
    </rPh>
    <phoneticPr fontId="4"/>
  </si>
  <si>
    <t>ネット回線
の有無</t>
    <rPh sb="3" eb="5">
      <t>カイセン</t>
    </rPh>
    <rPh sb="7" eb="9">
      <t>ウム</t>
    </rPh>
    <phoneticPr fontId="4"/>
  </si>
  <si>
    <t>回線速度
30メガ以上</t>
    <rPh sb="0" eb="2">
      <t>カイセン</t>
    </rPh>
    <rPh sb="2" eb="4">
      <t>ソクド</t>
    </rPh>
    <rPh sb="9" eb="11">
      <t>イジョウ</t>
    </rPh>
    <phoneticPr fontId="4"/>
  </si>
  <si>
    <t>Wi-Fi環境
の有無</t>
    <rPh sb="5" eb="7">
      <t>カンキョウ</t>
    </rPh>
    <rPh sb="9" eb="11">
      <t>ウム</t>
    </rPh>
    <phoneticPr fontId="4"/>
  </si>
  <si>
    <t>回線の利用形態</t>
    <rPh sb="0" eb="2">
      <t>カイセン</t>
    </rPh>
    <rPh sb="3" eb="5">
      <t>リヨウ</t>
    </rPh>
    <rPh sb="5" eb="7">
      <t>ケイタイ</t>
    </rPh>
    <phoneticPr fontId="4"/>
  </si>
  <si>
    <t>住民利用
の可否</t>
    <rPh sb="0" eb="2">
      <t>ジュウミン</t>
    </rPh>
    <rPh sb="2" eb="4">
      <t>リヨウ</t>
    </rPh>
    <rPh sb="6" eb="8">
      <t>カヒ</t>
    </rPh>
    <phoneticPr fontId="4"/>
  </si>
  <si>
    <t>住民の
相談体制</t>
    <rPh sb="0" eb="2">
      <t>ジュウミン</t>
    </rPh>
    <rPh sb="4" eb="6">
      <t>ソウダン</t>
    </rPh>
    <rPh sb="6" eb="8">
      <t>タイセイ</t>
    </rPh>
    <phoneticPr fontId="4"/>
  </si>
  <si>
    <t>主催講座の
有無</t>
    <rPh sb="0" eb="2">
      <t>シュサイ</t>
    </rPh>
    <rPh sb="2" eb="4">
      <t>コウザ</t>
    </rPh>
    <rPh sb="6" eb="8">
      <t>ウム</t>
    </rPh>
    <phoneticPr fontId="4"/>
  </si>
  <si>
    <t>勧興</t>
    <phoneticPr fontId="4"/>
  </si>
  <si>
    <t>○</t>
    <phoneticPr fontId="4"/>
  </si>
  <si>
    <t>自由利用</t>
    <rPh sb="0" eb="2">
      <t>ジユウ</t>
    </rPh>
    <rPh sb="2" eb="4">
      <t>リヨウ</t>
    </rPh>
    <phoneticPr fontId="4"/>
  </si>
  <si>
    <t>可</t>
    <rPh sb="0" eb="1">
      <t>カ</t>
    </rPh>
    <phoneticPr fontId="4"/>
  </si>
  <si>
    <t>循誘</t>
    <rPh sb="0" eb="1">
      <t>メグル</t>
    </rPh>
    <rPh sb="1" eb="2">
      <t>ユウ</t>
    </rPh>
    <phoneticPr fontId="4"/>
  </si>
  <si>
    <t>西与賀</t>
    <rPh sb="0" eb="1">
      <t>ニシ</t>
    </rPh>
    <rPh sb="1" eb="2">
      <t>アタ</t>
    </rPh>
    <rPh sb="2" eb="3">
      <t>ガ</t>
    </rPh>
    <phoneticPr fontId="4"/>
  </si>
  <si>
    <t>巨勢</t>
    <rPh sb="0" eb="2">
      <t>キョセ</t>
    </rPh>
    <phoneticPr fontId="4"/>
  </si>
  <si>
    <t>高木瀬</t>
    <rPh sb="0" eb="2">
      <t>タカギ</t>
    </rPh>
    <rPh sb="2" eb="3">
      <t>セ</t>
    </rPh>
    <phoneticPr fontId="4"/>
  </si>
  <si>
    <t>北川副</t>
    <rPh sb="0" eb="1">
      <t>キタ</t>
    </rPh>
    <rPh sb="1" eb="3">
      <t>カワソエ</t>
    </rPh>
    <phoneticPr fontId="4"/>
  </si>
  <si>
    <t>久保泉</t>
    <rPh sb="0" eb="2">
      <t>クボ</t>
    </rPh>
    <rPh sb="2" eb="3">
      <t>イズミ</t>
    </rPh>
    <phoneticPr fontId="4"/>
  </si>
  <si>
    <t>諸富町</t>
    <rPh sb="0" eb="2">
      <t>モロドミ</t>
    </rPh>
    <rPh sb="2" eb="3">
      <t>マチ</t>
    </rPh>
    <phoneticPr fontId="4"/>
  </si>
  <si>
    <t>大和生涯学習センター</t>
    <rPh sb="0" eb="2">
      <t>ヤマト</t>
    </rPh>
    <rPh sb="2" eb="4">
      <t>ショウガイ</t>
    </rPh>
    <rPh sb="4" eb="6">
      <t>ガクシュウ</t>
    </rPh>
    <phoneticPr fontId="4"/>
  </si>
  <si>
    <t>-</t>
    <phoneticPr fontId="4"/>
  </si>
  <si>
    <t>春日</t>
    <rPh sb="0" eb="2">
      <t>カスガ</t>
    </rPh>
    <phoneticPr fontId="4"/>
  </si>
  <si>
    <t>春日北</t>
    <rPh sb="0" eb="2">
      <t>カスガ</t>
    </rPh>
    <rPh sb="2" eb="3">
      <t>キタ</t>
    </rPh>
    <phoneticPr fontId="4"/>
  </si>
  <si>
    <t>南川副</t>
    <rPh sb="0" eb="1">
      <t>ミナミ</t>
    </rPh>
    <rPh sb="1" eb="3">
      <t>カワソエ</t>
    </rPh>
    <phoneticPr fontId="4"/>
  </si>
  <si>
    <t>大詫間</t>
    <rPh sb="0" eb="3">
      <t>オオダクマ</t>
    </rPh>
    <phoneticPr fontId="4"/>
  </si>
  <si>
    <t>久里</t>
    <rPh sb="0" eb="2">
      <t>ヒサザト</t>
    </rPh>
    <phoneticPr fontId="4"/>
  </si>
  <si>
    <t>×</t>
    <phoneticPr fontId="4"/>
  </si>
  <si>
    <t>否</t>
    <rPh sb="0" eb="1">
      <t>ヒ</t>
    </rPh>
    <phoneticPr fontId="4"/>
  </si>
  <si>
    <t>東唐津</t>
    <rPh sb="0" eb="1">
      <t>ヒガシ</t>
    </rPh>
    <rPh sb="1" eb="3">
      <t>カラツ</t>
    </rPh>
    <phoneticPr fontId="4"/>
  </si>
  <si>
    <t>パソコン講座のみ</t>
  </si>
  <si>
    <t>佐志</t>
    <rPh sb="0" eb="1">
      <t>サ</t>
    </rPh>
    <rPh sb="1" eb="2">
      <t>シ</t>
    </rPh>
    <phoneticPr fontId="4"/>
  </si>
  <si>
    <t>大良</t>
    <rPh sb="0" eb="1">
      <t>ダイ</t>
    </rPh>
    <rPh sb="1" eb="2">
      <t>ヨ</t>
    </rPh>
    <phoneticPr fontId="4"/>
  </si>
  <si>
    <t>神集島</t>
    <rPh sb="0" eb="1">
      <t>カミ</t>
    </rPh>
    <rPh sb="1" eb="2">
      <t>アツ</t>
    </rPh>
    <rPh sb="2" eb="3">
      <t>シマ</t>
    </rPh>
    <phoneticPr fontId="4"/>
  </si>
  <si>
    <t>鳥栖まちづくり
推進センター</t>
    <rPh sb="0" eb="2">
      <t>トス</t>
    </rPh>
    <rPh sb="8" eb="10">
      <t>スイシン</t>
    </rPh>
    <phoneticPr fontId="4"/>
  </si>
  <si>
    <t>○</t>
  </si>
  <si>
    <t>パソコン講座(自主講座含む)</t>
    <rPh sb="4" eb="6">
      <t>コウザ</t>
    </rPh>
    <rPh sb="7" eb="9">
      <t>ジシュ</t>
    </rPh>
    <rPh sb="9" eb="11">
      <t>コウザ</t>
    </rPh>
    <rPh sb="11" eb="12">
      <t>フク</t>
    </rPh>
    <phoneticPr fontId="4"/>
  </si>
  <si>
    <t>否</t>
  </si>
  <si>
    <t>鳥栖北まちづくり
推進センター</t>
    <rPh sb="0" eb="2">
      <t>トス</t>
    </rPh>
    <rPh sb="2" eb="3">
      <t>キタ</t>
    </rPh>
    <rPh sb="9" eb="11">
      <t>スイシン</t>
    </rPh>
    <phoneticPr fontId="4"/>
  </si>
  <si>
    <t>×</t>
  </si>
  <si>
    <t>パソコン講座(自主講座含む)</t>
  </si>
  <si>
    <t>田代まちづくり
推進センター</t>
    <rPh sb="0" eb="2">
      <t>タシロ</t>
    </rPh>
    <rPh sb="8" eb="10">
      <t>スイシン</t>
    </rPh>
    <phoneticPr fontId="4"/>
  </si>
  <si>
    <t>弥生が丘まちづくり
推進センター</t>
    <rPh sb="0" eb="2">
      <t>ヤヨイ</t>
    </rPh>
    <rPh sb="3" eb="4">
      <t>オカ</t>
    </rPh>
    <rPh sb="10" eb="12">
      <t>スイシン</t>
    </rPh>
    <phoneticPr fontId="4"/>
  </si>
  <si>
    <t>若葉まちづくり
推進センター</t>
    <rPh sb="0" eb="2">
      <t>ワカバ</t>
    </rPh>
    <rPh sb="8" eb="10">
      <t>スイシン</t>
    </rPh>
    <phoneticPr fontId="4"/>
  </si>
  <si>
    <t>基里まちづくり
推進センター</t>
    <rPh sb="0" eb="1">
      <t>キ</t>
    </rPh>
    <rPh sb="1" eb="2">
      <t>サト</t>
    </rPh>
    <rPh sb="8" eb="10">
      <t>スイシン</t>
    </rPh>
    <phoneticPr fontId="4"/>
  </si>
  <si>
    <t>麓まちづくり
推進センター</t>
    <rPh sb="0" eb="1">
      <t>フモト</t>
    </rPh>
    <rPh sb="7" eb="9">
      <t>スイシン</t>
    </rPh>
    <phoneticPr fontId="4"/>
  </si>
  <si>
    <t>旭まちづくり
推進センター</t>
    <rPh sb="0" eb="1">
      <t>アサヒ</t>
    </rPh>
    <rPh sb="7" eb="9">
      <t>スイシン</t>
    </rPh>
    <phoneticPr fontId="4"/>
  </si>
  <si>
    <t>東多久</t>
    <rPh sb="0" eb="3">
      <t>ヒガシタク</t>
    </rPh>
    <phoneticPr fontId="4"/>
  </si>
  <si>
    <t>パソコン講座(自主講座含む)</t>
    <phoneticPr fontId="4"/>
  </si>
  <si>
    <t>無</t>
    <phoneticPr fontId="4"/>
  </si>
  <si>
    <t>大川内</t>
    <rPh sb="0" eb="2">
      <t>オオカワ</t>
    </rPh>
    <rPh sb="2" eb="3">
      <t>ウチ</t>
    </rPh>
    <phoneticPr fontId="4"/>
  </si>
  <si>
    <t>波多津</t>
    <rPh sb="0" eb="2">
      <t>ハタ</t>
    </rPh>
    <rPh sb="2" eb="3">
      <t>リツ</t>
    </rPh>
    <phoneticPr fontId="4"/>
  </si>
  <si>
    <t>南波多</t>
    <rPh sb="0" eb="1">
      <t>ミナミ</t>
    </rPh>
    <phoneticPr fontId="4"/>
  </si>
  <si>
    <t>パソコン講座・自由利用
その他</t>
    <rPh sb="4" eb="6">
      <t>コウザ</t>
    </rPh>
    <rPh sb="7" eb="9">
      <t>ジユウ</t>
    </rPh>
    <rPh sb="9" eb="11">
      <t>リヨウ</t>
    </rPh>
    <rPh sb="14" eb="15">
      <t>タ</t>
    </rPh>
    <phoneticPr fontId="4"/>
  </si>
  <si>
    <t>ｸﾞﾙｰﾌﾟｳｪｱ・ﾊﾟｿｺﾝ講座</t>
    <rPh sb="15" eb="17">
      <t>コウザ</t>
    </rPh>
    <phoneticPr fontId="4"/>
  </si>
  <si>
    <t>パソコン講座</t>
    <rPh sb="4" eb="6">
      <t>コウザ</t>
    </rPh>
    <phoneticPr fontId="4"/>
  </si>
  <si>
    <t>東川登</t>
    <rPh sb="0" eb="2">
      <t>ヒガシカワ</t>
    </rPh>
    <rPh sb="2" eb="3">
      <t>ノボ</t>
    </rPh>
    <phoneticPr fontId="4"/>
  </si>
  <si>
    <t>×</t>
    <phoneticPr fontId="4"/>
  </si>
  <si>
    <t>能古見</t>
    <rPh sb="0" eb="1">
      <t>ノウ</t>
    </rPh>
    <rPh sb="1" eb="2">
      <t>コ</t>
    </rPh>
    <rPh sb="2" eb="3">
      <t>ミ</t>
    </rPh>
    <phoneticPr fontId="4"/>
  </si>
  <si>
    <t>無料Wi-fi</t>
    <rPh sb="0" eb="2">
      <t>ムリョウ</t>
    </rPh>
    <phoneticPr fontId="4"/>
  </si>
  <si>
    <t>業務のみ</t>
    <rPh sb="0" eb="2">
      <t>ギョウム</t>
    </rPh>
    <phoneticPr fontId="4"/>
  </si>
  <si>
    <t>嬉野中央</t>
    <rPh sb="0" eb="2">
      <t>ウレシノ</t>
    </rPh>
    <rPh sb="2" eb="4">
      <t>チュウオウ</t>
    </rPh>
    <phoneticPr fontId="4"/>
  </si>
  <si>
    <t>無</t>
    <phoneticPr fontId="4"/>
  </si>
  <si>
    <t>自由利用、web閲覧のみ</t>
    <rPh sb="0" eb="2">
      <t>ジユウ</t>
    </rPh>
    <rPh sb="2" eb="4">
      <t>リヨウ</t>
    </rPh>
    <rPh sb="8" eb="10">
      <t>エツラン</t>
    </rPh>
    <phoneticPr fontId="4"/>
  </si>
  <si>
    <t>吉野ヶ里中央</t>
    <rPh sb="0" eb="4">
      <t>ヨシノガリ</t>
    </rPh>
    <rPh sb="4" eb="6">
      <t>チュウオウ</t>
    </rPh>
    <phoneticPr fontId="4"/>
  </si>
  <si>
    <t>基山</t>
    <rPh sb="0" eb="2">
      <t>キヤマ</t>
    </rPh>
    <phoneticPr fontId="4"/>
  </si>
  <si>
    <t>上峰町</t>
    <rPh sb="0" eb="2">
      <t>カミミネ</t>
    </rPh>
    <rPh sb="2" eb="3">
      <t>マチ</t>
    </rPh>
    <phoneticPr fontId="4"/>
  </si>
  <si>
    <t>○</t>
    <phoneticPr fontId="4"/>
  </si>
  <si>
    <t>みやき町</t>
    <rPh sb="3" eb="4">
      <t>マチ</t>
    </rPh>
    <phoneticPr fontId="4"/>
  </si>
  <si>
    <t>値賀分館</t>
    <rPh sb="0" eb="1">
      <t>ネ</t>
    </rPh>
    <rPh sb="1" eb="2">
      <t>ガ</t>
    </rPh>
    <rPh sb="2" eb="4">
      <t>ブンカン</t>
    </rPh>
    <phoneticPr fontId="4"/>
  </si>
  <si>
    <t>〃</t>
    <phoneticPr fontId="4"/>
  </si>
  <si>
    <t>Wi-Fi環境のみ自由利用</t>
    <rPh sb="9" eb="11">
      <t>ジユウ</t>
    </rPh>
    <rPh sb="11" eb="13">
      <t>リヨウ</t>
    </rPh>
    <phoneticPr fontId="4"/>
  </si>
  <si>
    <t>業務のみ</t>
    <phoneticPr fontId="4"/>
  </si>
  <si>
    <t>業務、パソコン講座</t>
    <rPh sb="0" eb="2">
      <t>ギョウム</t>
    </rPh>
    <rPh sb="7" eb="9">
      <t>コウザ</t>
    </rPh>
    <phoneticPr fontId="4"/>
  </si>
  <si>
    <t>－</t>
    <phoneticPr fontId="4"/>
  </si>
  <si>
    <t>－</t>
    <phoneticPr fontId="4"/>
  </si>
  <si>
    <t>※佐賀市立大和生涯学習センターは平成28年4月1日をもって佐賀市立春日公民館と統合</t>
    <rPh sb="1" eb="4">
      <t>サガシ</t>
    </rPh>
    <rPh sb="4" eb="5">
      <t>リツ</t>
    </rPh>
    <rPh sb="5" eb="7">
      <t>ヤマト</t>
    </rPh>
    <rPh sb="7" eb="9">
      <t>ショウガイ</t>
    </rPh>
    <rPh sb="9" eb="11">
      <t>ガクシュウ</t>
    </rPh>
    <rPh sb="29" eb="32">
      <t>サガシ</t>
    </rPh>
    <rPh sb="32" eb="33">
      <t>リツ</t>
    </rPh>
    <phoneticPr fontId="4"/>
  </si>
  <si>
    <t>(2)　図書館</t>
    <rPh sb="4" eb="7">
      <t>トショカン</t>
    </rPh>
    <phoneticPr fontId="4"/>
  </si>
  <si>
    <t xml:space="preserve">  ○市町立図書館概況</t>
    <rPh sb="3" eb="4">
      <t>シ</t>
    </rPh>
    <rPh sb="4" eb="5">
      <t>マチ</t>
    </rPh>
    <rPh sb="5" eb="6">
      <t>リツ</t>
    </rPh>
    <rPh sb="6" eb="9">
      <t>トショカン</t>
    </rPh>
    <rPh sb="9" eb="11">
      <t>ガイキョウ</t>
    </rPh>
    <phoneticPr fontId="4"/>
  </si>
  <si>
    <t>NO.</t>
    <phoneticPr fontId="4"/>
  </si>
  <si>
    <t>館　　名</t>
    <rPh sb="0" eb="1">
      <t>カン</t>
    </rPh>
    <rPh sb="3" eb="4">
      <t>メイ</t>
    </rPh>
    <phoneticPr fontId="4"/>
  </si>
  <si>
    <t>施　　　設</t>
    <phoneticPr fontId="4"/>
  </si>
  <si>
    <t>平成27年度受入図書(冊)</t>
    <rPh sb="0" eb="2">
      <t>ヘイセイ</t>
    </rPh>
    <rPh sb="11" eb="12">
      <t>サツ</t>
    </rPh>
    <phoneticPr fontId="4"/>
  </si>
  <si>
    <t>　　　平成27年度利用状況</t>
    <rPh sb="3" eb="5">
      <t>ヘイセイ</t>
    </rPh>
    <rPh sb="7" eb="9">
      <t>ネンド</t>
    </rPh>
    <rPh sb="9" eb="11">
      <t>リヨウ</t>
    </rPh>
    <rPh sb="11" eb="13">
      <t>ジョウキョウ</t>
    </rPh>
    <phoneticPr fontId="4"/>
  </si>
  <si>
    <t>平成28年度職員(人)</t>
    <rPh sb="0" eb="2">
      <t>ヘイセイ</t>
    </rPh>
    <rPh sb="4" eb="6">
      <t>ネンド</t>
    </rPh>
    <rPh sb="9" eb="10">
      <t>ニン</t>
    </rPh>
    <phoneticPr fontId="4"/>
  </si>
  <si>
    <t>平成27年度決算（千円）</t>
    <rPh sb="0" eb="2">
      <t>ヘイセイ</t>
    </rPh>
    <rPh sb="9" eb="11">
      <t>センエン</t>
    </rPh>
    <phoneticPr fontId="4"/>
  </si>
  <si>
    <t>平成28年度予算（千円）</t>
    <rPh sb="9" eb="11">
      <t>センエン</t>
    </rPh>
    <phoneticPr fontId="4"/>
  </si>
  <si>
    <t>独立・併設</t>
  </si>
  <si>
    <t>構造</t>
    <rPh sb="0" eb="2">
      <t>コウゾウ</t>
    </rPh>
    <phoneticPr fontId="4"/>
  </si>
  <si>
    <t xml:space="preserve"> 延面積(㎡)</t>
    <phoneticPr fontId="4"/>
  </si>
  <si>
    <t>閲覧席数</t>
  </si>
  <si>
    <t>資料数</t>
    <rPh sb="0" eb="2">
      <t>シリョウ</t>
    </rPh>
    <phoneticPr fontId="4"/>
  </si>
  <si>
    <t>購　　　入</t>
  </si>
  <si>
    <t>寄贈その他</t>
  </si>
  <si>
    <t>年間来館者数
(延べ)</t>
    <rPh sb="0" eb="2">
      <t>ネンカン</t>
    </rPh>
    <rPh sb="2" eb="4">
      <t>ライカン</t>
    </rPh>
    <rPh sb="4" eb="5">
      <t>シャ</t>
    </rPh>
    <rPh sb="5" eb="6">
      <t>スウ</t>
    </rPh>
    <rPh sb="8" eb="9">
      <t>ノ</t>
    </rPh>
    <phoneticPr fontId="4"/>
  </si>
  <si>
    <t>一日平均
館内利用人員</t>
    <phoneticPr fontId="4"/>
  </si>
  <si>
    <t>館外貸出
利用人員</t>
    <phoneticPr fontId="4"/>
  </si>
  <si>
    <t>館外貸出
利用冊数</t>
    <phoneticPr fontId="4"/>
  </si>
  <si>
    <r>
      <t>移動図書館車</t>
    </r>
    <r>
      <rPr>
        <sz val="9"/>
        <color theme="1"/>
        <rFont val="ＭＳ 明朝"/>
        <family val="1"/>
        <charset val="128"/>
      </rPr>
      <t>(台)</t>
    </r>
    <rPh sb="0" eb="2">
      <t>イドウ</t>
    </rPh>
    <rPh sb="2" eb="5">
      <t>トショカン</t>
    </rPh>
    <rPh sb="5" eb="6">
      <t>クルマ</t>
    </rPh>
    <rPh sb="7" eb="8">
      <t>ダイ</t>
    </rPh>
    <phoneticPr fontId="4"/>
  </si>
  <si>
    <t>図書館車
巡回箇所</t>
    <rPh sb="0" eb="3">
      <t>トショカン</t>
    </rPh>
    <rPh sb="3" eb="4">
      <t>シャ</t>
    </rPh>
    <rPh sb="5" eb="7">
      <t>ジュンカイ</t>
    </rPh>
    <rPh sb="7" eb="9">
      <t>カショ</t>
    </rPh>
    <phoneticPr fontId="4"/>
  </si>
  <si>
    <t>図書館車利用
団体・人員</t>
    <rPh sb="7" eb="9">
      <t>ダンタイ</t>
    </rPh>
    <rPh sb="10" eb="12">
      <t>ジンイン</t>
    </rPh>
    <phoneticPr fontId="4"/>
  </si>
  <si>
    <t>図書館車
貸出冊数</t>
    <rPh sb="5" eb="7">
      <t>カシダシ</t>
    </rPh>
    <rPh sb="7" eb="9">
      <t>サッスウ</t>
    </rPh>
    <phoneticPr fontId="4"/>
  </si>
  <si>
    <t>司　　　書</t>
  </si>
  <si>
    <t>司　書　補</t>
  </si>
  <si>
    <t>そ　の　他</t>
  </si>
  <si>
    <t>計</t>
    <phoneticPr fontId="4"/>
  </si>
  <si>
    <t>図書館費
（除、人件費）</t>
    <rPh sb="0" eb="3">
      <t>トショカン</t>
    </rPh>
    <rPh sb="3" eb="4">
      <t>ヒ</t>
    </rPh>
    <phoneticPr fontId="4"/>
  </si>
  <si>
    <t>うち資料購入費</t>
    <rPh sb="2" eb="4">
      <t>シリョウ</t>
    </rPh>
    <rPh sb="4" eb="7">
      <t>コウニュウヒ</t>
    </rPh>
    <phoneticPr fontId="4"/>
  </si>
  <si>
    <t>うち資料購入費</t>
    <rPh sb="2" eb="4">
      <t>シリョウ</t>
    </rPh>
    <phoneticPr fontId="4"/>
  </si>
  <si>
    <t>総　席　数</t>
  </si>
  <si>
    <t>うち児童席数</t>
    <rPh sb="4" eb="5">
      <t>セキ</t>
    </rPh>
    <phoneticPr fontId="4"/>
  </si>
  <si>
    <t>蔵書冊数</t>
    <rPh sb="0" eb="2">
      <t>ゾウショ</t>
    </rPh>
    <rPh sb="2" eb="3">
      <t>サツ</t>
    </rPh>
    <rPh sb="3" eb="4">
      <t>スウ</t>
    </rPh>
    <phoneticPr fontId="4"/>
  </si>
  <si>
    <t>視聴覚資料数</t>
    <rPh sb="0" eb="3">
      <t>シチョウカク</t>
    </rPh>
    <rPh sb="3" eb="5">
      <t>シリョウ</t>
    </rPh>
    <rPh sb="5" eb="6">
      <t>スウ</t>
    </rPh>
    <phoneticPr fontId="4"/>
  </si>
  <si>
    <t>個人貸出</t>
    <rPh sb="0" eb="2">
      <t>コジン</t>
    </rPh>
    <rPh sb="2" eb="4">
      <t>カシダシ</t>
    </rPh>
    <phoneticPr fontId="4"/>
  </si>
  <si>
    <t>団体貸出</t>
    <rPh sb="0" eb="2">
      <t>ダンタイ</t>
    </rPh>
    <rPh sb="2" eb="4">
      <t>カシダシ</t>
    </rPh>
    <phoneticPr fontId="4"/>
  </si>
  <si>
    <t>図書購入費</t>
    <rPh sb="0" eb="2">
      <t>トショ</t>
    </rPh>
    <rPh sb="2" eb="4">
      <t>コウニュウ</t>
    </rPh>
    <rPh sb="4" eb="5">
      <t>ヒ</t>
    </rPh>
    <phoneticPr fontId="4"/>
  </si>
  <si>
    <t>　</t>
    <phoneticPr fontId="4"/>
  </si>
  <si>
    <t>佐賀市立図書館</t>
  </si>
  <si>
    <t>独</t>
  </si>
  <si>
    <t>鉄筋３階
地下１階</t>
  </si>
  <si>
    <t>(8.1)
44.1</t>
    <phoneticPr fontId="4"/>
  </si>
  <si>
    <t>(5.4)
15.9</t>
    <phoneticPr fontId="4"/>
  </si>
  <si>
    <t>(13.5)
60</t>
    <phoneticPr fontId="4"/>
  </si>
  <si>
    <t>佐賀市立図書館大和館</t>
  </si>
  <si>
    <t>鉄骨鉄筋
(一部２階)</t>
  </si>
  <si>
    <t>－</t>
  </si>
  <si>
    <t>佐賀市立図書館諸富館</t>
  </si>
  <si>
    <t>鉄筋２階</t>
  </si>
  <si>
    <t>佐賀市立図書館東与賀館</t>
  </si>
  <si>
    <t>鉄筋平屋建</t>
  </si>
  <si>
    <t>佐賀市立図書館富士館</t>
  </si>
  <si>
    <t>佐賀市立図書館三瀬館</t>
    <rPh sb="0" eb="7">
      <t>サガシリツ</t>
    </rPh>
    <rPh sb="7" eb="9">
      <t>ミツセ</t>
    </rPh>
    <rPh sb="9" eb="10">
      <t>カン</t>
    </rPh>
    <phoneticPr fontId="4"/>
  </si>
  <si>
    <t>鉄筋平屋建</t>
    <rPh sb="0" eb="2">
      <t>テッキン</t>
    </rPh>
    <rPh sb="2" eb="4">
      <t>ヒラヤ</t>
    </rPh>
    <rPh sb="4" eb="5">
      <t>ダ</t>
    </rPh>
    <phoneticPr fontId="4"/>
  </si>
  <si>
    <t>(0.3)
0.8</t>
    <phoneticPr fontId="4"/>
  </si>
  <si>
    <t>(0.3)
2.8</t>
    <phoneticPr fontId="4"/>
  </si>
  <si>
    <t>佐賀市立図書館川副館</t>
    <rPh sb="0" eb="7">
      <t>サガシリツ</t>
    </rPh>
    <rPh sb="7" eb="9">
      <t>カワソエ</t>
    </rPh>
    <rPh sb="9" eb="10">
      <t>カン</t>
    </rPh>
    <phoneticPr fontId="4"/>
  </si>
  <si>
    <t>(1)3</t>
    <phoneticPr fontId="4"/>
  </si>
  <si>
    <t>唐津市近代図書館</t>
  </si>
  <si>
    <t>鉄筋４階</t>
  </si>
  <si>
    <t>(4)11</t>
    <phoneticPr fontId="4"/>
  </si>
  <si>
    <t>(8)11</t>
    <phoneticPr fontId="4"/>
  </si>
  <si>
    <t>(12)22</t>
    <phoneticPr fontId="4"/>
  </si>
  <si>
    <t>唐津市相知図書館</t>
  </si>
  <si>
    <t>(1)2</t>
    <phoneticPr fontId="4"/>
  </si>
  <si>
    <t>(2)2</t>
    <phoneticPr fontId="4"/>
  </si>
  <si>
    <t>(3)4</t>
    <phoneticPr fontId="4"/>
  </si>
  <si>
    <t>鳥栖市立図書館</t>
  </si>
  <si>
    <t>(3)13</t>
  </si>
  <si>
    <t>(3)19</t>
  </si>
  <si>
    <t>多久市立図書館</t>
  </si>
  <si>
    <t>鉄筋２階</t>
    <rPh sb="0" eb="2">
      <t>テッキン</t>
    </rPh>
    <rPh sb="3" eb="4">
      <t>カイ</t>
    </rPh>
    <phoneticPr fontId="4"/>
  </si>
  <si>
    <t>(1)1</t>
  </si>
  <si>
    <t>(1)3</t>
  </si>
  <si>
    <t>伊万里市民図書館</t>
  </si>
  <si>
    <t>鉄筋平屋建　　　　　　
(一部４階)</t>
    <rPh sb="0" eb="2">
      <t>テッキン</t>
    </rPh>
    <rPh sb="2" eb="4">
      <t>ヒラヤ</t>
    </rPh>
    <rPh sb="4" eb="5">
      <t>ダ</t>
    </rPh>
    <rPh sb="13" eb="15">
      <t>イチブ</t>
    </rPh>
    <rPh sb="16" eb="17">
      <t>カイ</t>
    </rPh>
    <phoneticPr fontId="4"/>
  </si>
  <si>
    <t>(1)12</t>
    <phoneticPr fontId="4"/>
  </si>
  <si>
    <t>(3)6</t>
    <phoneticPr fontId="4"/>
  </si>
  <si>
    <t>(4)18</t>
    <phoneticPr fontId="4"/>
  </si>
  <si>
    <t>武雄市図書館
・歴史資料館</t>
    <phoneticPr fontId="4"/>
  </si>
  <si>
    <r>
      <t xml:space="preserve">鉄筋
</t>
    </r>
    <r>
      <rPr>
        <sz val="8"/>
        <color theme="1"/>
        <rFont val="ＭＳ 明朝"/>
        <family val="1"/>
        <charset val="128"/>
      </rPr>
      <t>（一部２階）</t>
    </r>
    <rPh sb="0" eb="2">
      <t>テッキン</t>
    </rPh>
    <rPh sb="4" eb="6">
      <t>イチブ</t>
    </rPh>
    <rPh sb="7" eb="8">
      <t>カイ</t>
    </rPh>
    <phoneticPr fontId="4"/>
  </si>
  <si>
    <t>鹿島市民図書館</t>
    <rPh sb="2" eb="4">
      <t>シミン</t>
    </rPh>
    <phoneticPr fontId="4"/>
  </si>
  <si>
    <t>鉄筋３階</t>
    <rPh sb="0" eb="2">
      <t>テッキン</t>
    </rPh>
    <rPh sb="3" eb="4">
      <t>カイ</t>
    </rPh>
    <phoneticPr fontId="4"/>
  </si>
  <si>
    <t>(5)13</t>
    <phoneticPr fontId="4"/>
  </si>
  <si>
    <t>(5)20</t>
    <phoneticPr fontId="4"/>
  </si>
  <si>
    <t>小城市民図書館
三日月館</t>
    <rPh sb="0" eb="2">
      <t>オギ</t>
    </rPh>
    <rPh sb="2" eb="4">
      <t>シミン</t>
    </rPh>
    <rPh sb="4" eb="7">
      <t>トショカン</t>
    </rPh>
    <rPh sb="8" eb="12">
      <t>ミカヅキカン</t>
    </rPh>
    <phoneticPr fontId="4"/>
  </si>
  <si>
    <t>(15)17</t>
  </si>
  <si>
    <t>(17)19</t>
    <phoneticPr fontId="4"/>
  </si>
  <si>
    <t>小城市民図書館
小城館（桜城館）</t>
    <rPh sb="0" eb="2">
      <t>コシロ</t>
    </rPh>
    <rPh sb="2" eb="4">
      <t>シミン</t>
    </rPh>
    <rPh sb="4" eb="7">
      <t>トショカン</t>
    </rPh>
    <rPh sb="8" eb="10">
      <t>オギ</t>
    </rPh>
    <rPh sb="10" eb="11">
      <t>カン</t>
    </rPh>
    <rPh sb="12" eb="13">
      <t>サクラ</t>
    </rPh>
    <rPh sb="13" eb="14">
      <t>シロ</t>
    </rPh>
    <rPh sb="14" eb="15">
      <t>カン</t>
    </rPh>
    <phoneticPr fontId="4"/>
  </si>
  <si>
    <t>(8)10</t>
  </si>
  <si>
    <t>嬉野市塩田図書館</t>
    <rPh sb="0" eb="2">
      <t>ウレシノ</t>
    </rPh>
    <rPh sb="2" eb="3">
      <t>シ</t>
    </rPh>
    <rPh sb="3" eb="5">
      <t>シオタ</t>
    </rPh>
    <phoneticPr fontId="4"/>
  </si>
  <si>
    <t>嬉野市嬉野図書館</t>
    <rPh sb="0" eb="2">
      <t>ウレシノ</t>
    </rPh>
    <rPh sb="2" eb="3">
      <t>シ</t>
    </rPh>
    <rPh sb="3" eb="5">
      <t>ウレシノ</t>
    </rPh>
    <rPh sb="5" eb="8">
      <t>トショカン</t>
    </rPh>
    <phoneticPr fontId="4"/>
  </si>
  <si>
    <t>神埼市立図書館</t>
    <rPh sb="0" eb="2">
      <t>カンザキ</t>
    </rPh>
    <rPh sb="2" eb="4">
      <t>シリツ</t>
    </rPh>
    <rPh sb="4" eb="7">
      <t>トショカン</t>
    </rPh>
    <phoneticPr fontId="4"/>
  </si>
  <si>
    <t>鉄筋2階</t>
    <rPh sb="0" eb="2">
      <t>テッキン</t>
    </rPh>
    <rPh sb="3" eb="4">
      <t>カイ</t>
    </rPh>
    <phoneticPr fontId="4"/>
  </si>
  <si>
    <t>(3)3</t>
  </si>
  <si>
    <t>(3)6</t>
  </si>
  <si>
    <t>神埼市立図書館千代田分館</t>
    <rPh sb="0" eb="2">
      <t>カンザキ</t>
    </rPh>
    <rPh sb="2" eb="4">
      <t>シリツ</t>
    </rPh>
    <rPh sb="4" eb="7">
      <t>トショカン</t>
    </rPh>
    <rPh sb="7" eb="10">
      <t>チヨダ</t>
    </rPh>
    <rPh sb="10" eb="12">
      <t>ブンカン</t>
    </rPh>
    <phoneticPr fontId="4"/>
  </si>
  <si>
    <t>神埼市立図書館脊振分館</t>
    <rPh sb="0" eb="2">
      <t>カンザキ</t>
    </rPh>
    <rPh sb="2" eb="4">
      <t>シリツ</t>
    </rPh>
    <rPh sb="4" eb="7">
      <t>トショカン</t>
    </rPh>
    <rPh sb="7" eb="9">
      <t>セフリ</t>
    </rPh>
    <rPh sb="9" eb="11">
      <t>ブンカン</t>
    </rPh>
    <phoneticPr fontId="4"/>
  </si>
  <si>
    <t>基山町立図書館</t>
    <phoneticPr fontId="4"/>
  </si>
  <si>
    <t>独</t>
    <rPh sb="0" eb="1">
      <t>ドク</t>
    </rPh>
    <phoneticPr fontId="4"/>
  </si>
  <si>
    <r>
      <t xml:space="preserve">鉄筋平屋建
</t>
    </r>
    <r>
      <rPr>
        <sz val="8"/>
        <color theme="1"/>
        <rFont val="ＭＳ 明朝"/>
        <family val="1"/>
        <charset val="128"/>
      </rPr>
      <t>（一部2階）</t>
    </r>
    <rPh sb="0" eb="2">
      <t>テッキン</t>
    </rPh>
    <rPh sb="2" eb="4">
      <t>ヒラヤ</t>
    </rPh>
    <rPh sb="4" eb="5">
      <t>ケン</t>
    </rPh>
    <rPh sb="7" eb="9">
      <t>イチブ</t>
    </rPh>
    <rPh sb="10" eb="11">
      <t>カイ</t>
    </rPh>
    <phoneticPr fontId="4"/>
  </si>
  <si>
    <t>(2)8</t>
    <phoneticPr fontId="4"/>
  </si>
  <si>
    <t>上峰町図書館
（上峰町ふるさと学館）</t>
  </si>
  <si>
    <t>(1)1</t>
    <phoneticPr fontId="4"/>
  </si>
  <si>
    <t>(2)5</t>
    <phoneticPr fontId="4"/>
  </si>
  <si>
    <t>みやき町立図書館</t>
    <rPh sb="3" eb="5">
      <t>チョウリツ</t>
    </rPh>
    <rPh sb="5" eb="8">
      <t>トショカン</t>
    </rPh>
    <phoneticPr fontId="4"/>
  </si>
  <si>
    <t>(2)3</t>
    <phoneticPr fontId="4"/>
  </si>
  <si>
    <t>(4)6</t>
    <phoneticPr fontId="4"/>
  </si>
  <si>
    <t>玄海町立図書館</t>
    <rPh sb="0" eb="2">
      <t>ゲンカイ</t>
    </rPh>
    <rPh sb="2" eb="3">
      <t>チョウ</t>
    </rPh>
    <rPh sb="3" eb="4">
      <t>リツ</t>
    </rPh>
    <rPh sb="4" eb="6">
      <t>トショ</t>
    </rPh>
    <rPh sb="6" eb="7">
      <t>カン</t>
    </rPh>
    <phoneticPr fontId="4"/>
  </si>
  <si>
    <t>有田町東図書館</t>
  </si>
  <si>
    <t>鉄筋1階</t>
  </si>
  <si>
    <t>(3)3</t>
    <phoneticPr fontId="4"/>
  </si>
  <si>
    <t>(2)2</t>
    <phoneticPr fontId="4"/>
  </si>
  <si>
    <t>(5)5</t>
    <phoneticPr fontId="4"/>
  </si>
  <si>
    <t>有田町西図書館</t>
  </si>
  <si>
    <t>鉄筋３階</t>
  </si>
  <si>
    <t>(1)1</t>
    <phoneticPr fontId="4"/>
  </si>
  <si>
    <t>(2)2</t>
  </si>
  <si>
    <t>(4)4</t>
  </si>
  <si>
    <t>白石町ゆうあい図書館</t>
  </si>
  <si>
    <t>太良町立
大橋記念図書館</t>
    <phoneticPr fontId="4"/>
  </si>
  <si>
    <t>(4)4</t>
    <phoneticPr fontId="4"/>
  </si>
  <si>
    <t>(5)5</t>
  </si>
  <si>
    <t xml:space="preserve"> </t>
    <phoneticPr fontId="4"/>
  </si>
  <si>
    <t>－</t>
    <phoneticPr fontId="4"/>
  </si>
  <si>
    <t>－</t>
    <phoneticPr fontId="4"/>
  </si>
  <si>
    <r>
      <t xml:space="preserve">(55.1)
</t>
    </r>
    <r>
      <rPr>
        <sz val="10"/>
        <color theme="1"/>
        <rFont val="ＭＳ 明朝"/>
        <family val="1"/>
        <charset val="128"/>
      </rPr>
      <t>190.1</t>
    </r>
    <phoneticPr fontId="4"/>
  </si>
  <si>
    <t>(2)
8</t>
    <phoneticPr fontId="4"/>
  </si>
  <si>
    <r>
      <rPr>
        <sz val="9"/>
        <color theme="1"/>
        <rFont val="ＭＳ 明朝"/>
        <family val="1"/>
        <charset val="128"/>
      </rPr>
      <t>(37.7)</t>
    </r>
    <r>
      <rPr>
        <sz val="10"/>
        <color theme="1"/>
        <rFont val="ＭＳ 明朝"/>
        <family val="1"/>
        <charset val="128"/>
      </rPr>
      <t xml:space="preserve">
89.2</t>
    </r>
    <phoneticPr fontId="4"/>
  </si>
  <si>
    <r>
      <rPr>
        <sz val="9"/>
        <color theme="1"/>
        <rFont val="ＭＳ 明朝"/>
        <family val="1"/>
        <charset val="128"/>
      </rPr>
      <t>(94.8)</t>
    </r>
    <r>
      <rPr>
        <sz val="10"/>
        <color theme="1"/>
        <rFont val="ＭＳ 明朝"/>
        <family val="1"/>
        <charset val="128"/>
      </rPr>
      <t xml:space="preserve">
287.3</t>
    </r>
    <phoneticPr fontId="4"/>
  </si>
  <si>
    <t>○数値又は実績が「ない」場合は「０」を記入し、数値又は実績が「ある」が不明の場合は「－」。</t>
    <rPh sb="1" eb="3">
      <t>スウチ</t>
    </rPh>
    <rPh sb="3" eb="4">
      <t>マタ</t>
    </rPh>
    <rPh sb="5" eb="7">
      <t>ジッセキ</t>
    </rPh>
    <rPh sb="12" eb="14">
      <t>バアイ</t>
    </rPh>
    <rPh sb="19" eb="21">
      <t>キニュウ</t>
    </rPh>
    <rPh sb="23" eb="25">
      <t>スウチ</t>
    </rPh>
    <rPh sb="25" eb="26">
      <t>マタ</t>
    </rPh>
    <rPh sb="27" eb="29">
      <t>ジッセキ</t>
    </rPh>
    <rPh sb="35" eb="37">
      <t>フメイ</t>
    </rPh>
    <rPh sb="38" eb="40">
      <t>バアイ</t>
    </rPh>
    <phoneticPr fontId="4"/>
  </si>
  <si>
    <t>○「館外貸出利用冊数」は蔵書のみの貸出冊数。</t>
    <rPh sb="2" eb="4">
      <t>カンガイ</t>
    </rPh>
    <rPh sb="4" eb="5">
      <t>カ</t>
    </rPh>
    <rPh sb="5" eb="6">
      <t>ダ</t>
    </rPh>
    <rPh sb="6" eb="8">
      <t>リヨウ</t>
    </rPh>
    <rPh sb="8" eb="10">
      <t>サッスウ</t>
    </rPh>
    <rPh sb="12" eb="14">
      <t>ゾウショ</t>
    </rPh>
    <rPh sb="17" eb="19">
      <t>カシダシ</t>
    </rPh>
    <rPh sb="19" eb="21">
      <t>サッスウ</t>
    </rPh>
    <phoneticPr fontId="4"/>
  </si>
  <si>
    <t>○「蔵書冊数」には寄託資料を含み、雑誌・逐次刊行物・視聴覚資料を除く。</t>
    <rPh sb="2" eb="4">
      <t>ゾウショ</t>
    </rPh>
    <rPh sb="4" eb="6">
      <t>サッスウ</t>
    </rPh>
    <rPh sb="9" eb="11">
      <t>キタク</t>
    </rPh>
    <rPh sb="11" eb="13">
      <t>シリョウ</t>
    </rPh>
    <rPh sb="14" eb="15">
      <t>フク</t>
    </rPh>
    <rPh sb="17" eb="19">
      <t>ザッシ</t>
    </rPh>
    <rPh sb="20" eb="22">
      <t>チクジ</t>
    </rPh>
    <rPh sb="22" eb="25">
      <t>カンコウブツ</t>
    </rPh>
    <rPh sb="26" eb="29">
      <t>シチョウカク</t>
    </rPh>
    <rPh sb="29" eb="31">
      <t>シリョウ</t>
    </rPh>
    <rPh sb="32" eb="33">
      <t>ノゾ</t>
    </rPh>
    <phoneticPr fontId="4"/>
  </si>
  <si>
    <t>○「独立・併設」「延面積」「蔵書冊数」「受入図書」「年間来館者数」「館外貸出利用冊数」「決算・予算」については、</t>
    <rPh sb="2" eb="4">
      <t>ドクリツ</t>
    </rPh>
    <rPh sb="5" eb="7">
      <t>ヘイセツ</t>
    </rPh>
    <rPh sb="9" eb="10">
      <t>エン</t>
    </rPh>
    <rPh sb="10" eb="12">
      <t>メンセキ</t>
    </rPh>
    <rPh sb="14" eb="16">
      <t>ゾウショ</t>
    </rPh>
    <rPh sb="16" eb="18">
      <t>サッスウ</t>
    </rPh>
    <rPh sb="20" eb="21">
      <t>ウ</t>
    </rPh>
    <rPh sb="21" eb="22">
      <t>イ</t>
    </rPh>
    <rPh sb="22" eb="24">
      <t>トショ</t>
    </rPh>
    <rPh sb="26" eb="28">
      <t>ネンカン</t>
    </rPh>
    <rPh sb="28" eb="31">
      <t>ライカンシャ</t>
    </rPh>
    <rPh sb="31" eb="32">
      <t>スウ</t>
    </rPh>
    <rPh sb="34" eb="36">
      <t>カンガイ</t>
    </rPh>
    <rPh sb="36" eb="38">
      <t>カシダシ</t>
    </rPh>
    <rPh sb="38" eb="40">
      <t>リヨウ</t>
    </rPh>
    <rPh sb="40" eb="42">
      <t>サッスウ</t>
    </rPh>
    <phoneticPr fontId="4"/>
  </si>
  <si>
    <t>○「職員数」の（　　）内は、兼任及び臨時職員数で内数。</t>
    <rPh sb="2" eb="5">
      <t>ショクインスウ</t>
    </rPh>
    <rPh sb="11" eb="12">
      <t>ナイ</t>
    </rPh>
    <rPh sb="14" eb="16">
      <t>ケンニン</t>
    </rPh>
    <rPh sb="16" eb="17">
      <t>オヨ</t>
    </rPh>
    <rPh sb="18" eb="20">
      <t>リンジ</t>
    </rPh>
    <rPh sb="20" eb="22">
      <t>ショクイン</t>
    </rPh>
    <rPh sb="22" eb="23">
      <t>スウ</t>
    </rPh>
    <rPh sb="24" eb="25">
      <t>ウチ</t>
    </rPh>
    <rPh sb="25" eb="26">
      <t>スウ</t>
    </rPh>
    <phoneticPr fontId="4"/>
  </si>
  <si>
    <t xml:space="preserve">   平成27年度公共図書館・公民館内読書施設調査の数値に準ずる。</t>
    <rPh sb="3" eb="5">
      <t>ヘイセイ</t>
    </rPh>
    <rPh sb="7" eb="8">
      <t>ネン</t>
    </rPh>
    <rPh sb="8" eb="9">
      <t>ド</t>
    </rPh>
    <rPh sb="9" eb="11">
      <t>コウキョウ</t>
    </rPh>
    <rPh sb="11" eb="14">
      <t>トショカン</t>
    </rPh>
    <rPh sb="15" eb="18">
      <t>コウミンカン</t>
    </rPh>
    <rPh sb="18" eb="19">
      <t>ナイ</t>
    </rPh>
    <rPh sb="19" eb="21">
      <t>ドクショ</t>
    </rPh>
    <rPh sb="21" eb="23">
      <t>シセツ</t>
    </rPh>
    <rPh sb="23" eb="25">
      <t>チョウサ</t>
    </rPh>
    <rPh sb="26" eb="28">
      <t>スウチ</t>
    </rPh>
    <rPh sb="29" eb="30">
      <t>ジュン</t>
    </rPh>
    <phoneticPr fontId="4"/>
  </si>
  <si>
    <t>○「年間館内利用人員」は図書館に来館した来館者数（延人数）。</t>
    <rPh sb="2" eb="4">
      <t>ネンカン</t>
    </rPh>
    <rPh sb="4" eb="6">
      <t>カンナイ</t>
    </rPh>
    <rPh sb="6" eb="8">
      <t>リヨウ</t>
    </rPh>
    <rPh sb="8" eb="10">
      <t>ジンイン</t>
    </rPh>
    <rPh sb="12" eb="15">
      <t>トショカン</t>
    </rPh>
    <rPh sb="16" eb="18">
      <t>ライカン</t>
    </rPh>
    <rPh sb="20" eb="23">
      <t>ライカンシャ</t>
    </rPh>
    <rPh sb="23" eb="24">
      <t>スウ</t>
    </rPh>
    <rPh sb="25" eb="26">
      <t>ノ</t>
    </rPh>
    <rPh sb="26" eb="28">
      <t>ニンズウ</t>
    </rPh>
    <phoneticPr fontId="4"/>
  </si>
  <si>
    <t>○決算・予算内の「うち資料購入費」は、図書費・雑誌新聞費・視聴覚資料費・自動車図書館用資料費・その他資料費・臨時資料費の合計。</t>
    <rPh sb="1" eb="3">
      <t>ケッサン</t>
    </rPh>
    <rPh sb="4" eb="6">
      <t>ヨサン</t>
    </rPh>
    <rPh sb="6" eb="7">
      <t>ナイ</t>
    </rPh>
    <rPh sb="11" eb="13">
      <t>シリョウ</t>
    </rPh>
    <rPh sb="13" eb="16">
      <t>コウニュウヒ</t>
    </rPh>
    <rPh sb="19" eb="21">
      <t>トショ</t>
    </rPh>
    <rPh sb="21" eb="22">
      <t>ヒ</t>
    </rPh>
    <rPh sb="23" eb="25">
      <t>ザッシ</t>
    </rPh>
    <rPh sb="25" eb="27">
      <t>シンブ</t>
    </rPh>
    <rPh sb="27" eb="28">
      <t>ヒ</t>
    </rPh>
    <rPh sb="29" eb="32">
      <t>シチョウカク</t>
    </rPh>
    <rPh sb="32" eb="35">
      <t>シリョウヒ</t>
    </rPh>
    <rPh sb="36" eb="39">
      <t>ジドウシャ</t>
    </rPh>
    <rPh sb="39" eb="42">
      <t>トショカン</t>
    </rPh>
    <rPh sb="42" eb="43">
      <t>ヨウ</t>
    </rPh>
    <rPh sb="43" eb="45">
      <t>シリョウ</t>
    </rPh>
    <rPh sb="45" eb="46">
      <t>ヒ</t>
    </rPh>
    <rPh sb="49" eb="50">
      <t>タ</t>
    </rPh>
    <rPh sb="50" eb="52">
      <t>シリョウ</t>
    </rPh>
    <rPh sb="52" eb="53">
      <t>ヒ</t>
    </rPh>
    <rPh sb="54" eb="56">
      <t>リンジ</t>
    </rPh>
    <rPh sb="56" eb="58">
      <t>シリョウ</t>
    </rPh>
    <rPh sb="58" eb="59">
      <t>ヒ</t>
    </rPh>
    <rPh sb="60" eb="62">
      <t>ゴウケイ</t>
    </rPh>
    <phoneticPr fontId="4"/>
  </si>
  <si>
    <t>(3)　地域（市町）視聴覚ライブラリー</t>
    <rPh sb="4" eb="6">
      <t>チイキ</t>
    </rPh>
    <rPh sb="7" eb="9">
      <t>シチョウ</t>
    </rPh>
    <rPh sb="10" eb="13">
      <t>シチョウカク</t>
    </rPh>
    <phoneticPr fontId="76"/>
  </si>
  <si>
    <t xml:space="preserve"> </t>
    <phoneticPr fontId="76"/>
  </si>
  <si>
    <t>No.</t>
    <phoneticPr fontId="76"/>
  </si>
  <si>
    <t>平成27年度加盟団体
（所在地）</t>
    <rPh sb="0" eb="2">
      <t>ヘイセイ</t>
    </rPh>
    <rPh sb="4" eb="6">
      <t>ネンド</t>
    </rPh>
    <rPh sb="6" eb="8">
      <t>カメイ</t>
    </rPh>
    <rPh sb="8" eb="10">
      <t>ダンタイ</t>
    </rPh>
    <rPh sb="12" eb="14">
      <t>ショザイ</t>
    </rPh>
    <rPh sb="14" eb="15">
      <t>チ</t>
    </rPh>
    <phoneticPr fontId="76"/>
  </si>
  <si>
    <r>
      <t>設置根拠</t>
    </r>
    <r>
      <rPr>
        <sz val="8"/>
        <color theme="1"/>
        <rFont val="ＭＳ 明朝"/>
        <family val="1"/>
        <charset val="128"/>
      </rPr>
      <t>(※1)</t>
    </r>
    <rPh sb="0" eb="2">
      <t>セッチ</t>
    </rPh>
    <rPh sb="2" eb="4">
      <t>コンキョ</t>
    </rPh>
    <phoneticPr fontId="76"/>
  </si>
  <si>
    <r>
      <t>職員
(</t>
    </r>
    <r>
      <rPr>
        <sz val="8"/>
        <color theme="1"/>
        <rFont val="ＭＳ 明朝"/>
        <family val="1"/>
        <charset val="128"/>
      </rPr>
      <t>※2)</t>
    </r>
    <rPh sb="0" eb="2">
      <t>ショクイン</t>
    </rPh>
    <phoneticPr fontId="76"/>
  </si>
  <si>
    <t>貸出
対象</t>
    <rPh sb="0" eb="1">
      <t>カ</t>
    </rPh>
    <rPh sb="1" eb="2">
      <t>ダ</t>
    </rPh>
    <rPh sb="3" eb="5">
      <t>タイショウ</t>
    </rPh>
    <phoneticPr fontId="76"/>
  </si>
  <si>
    <t>平成27年度決算額（千円）</t>
    <rPh sb="0" eb="2">
      <t>ヘイセイ</t>
    </rPh>
    <rPh sb="4" eb="6">
      <t>ネンド</t>
    </rPh>
    <rPh sb="6" eb="8">
      <t>ケッサン</t>
    </rPh>
    <rPh sb="8" eb="9">
      <t>ガク</t>
    </rPh>
    <rPh sb="10" eb="12">
      <t>センエン</t>
    </rPh>
    <phoneticPr fontId="76"/>
  </si>
  <si>
    <t>　　　　　　　　　　　　</t>
    <phoneticPr fontId="76"/>
  </si>
  <si>
    <t>機材・教材整備状況（平成28年5月1日現在）</t>
    <phoneticPr fontId="76"/>
  </si>
  <si>
    <t>機材・教材利用状況（平成27年度）</t>
    <rPh sb="0" eb="2">
      <t>キザイ</t>
    </rPh>
    <rPh sb="3" eb="5">
      <t>キョウザイ</t>
    </rPh>
    <rPh sb="5" eb="7">
      <t>リヨウ</t>
    </rPh>
    <rPh sb="7" eb="9">
      <t>ジョウキョウ</t>
    </rPh>
    <rPh sb="10" eb="12">
      <t>ヘイセイ</t>
    </rPh>
    <rPh sb="14" eb="16">
      <t>ネンド</t>
    </rPh>
    <phoneticPr fontId="76"/>
  </si>
  <si>
    <t>収入</t>
    <rPh sb="0" eb="2">
      <t>シュウニュウ</t>
    </rPh>
    <phoneticPr fontId="76"/>
  </si>
  <si>
    <t>支出</t>
    <rPh sb="0" eb="2">
      <t>シシュツ</t>
    </rPh>
    <phoneticPr fontId="76"/>
  </si>
  <si>
    <t>　機　　　材　　（台）</t>
    <rPh sb="1" eb="2">
      <t>キ</t>
    </rPh>
    <rPh sb="5" eb="6">
      <t>ザイ</t>
    </rPh>
    <rPh sb="9" eb="10">
      <t>ダイ</t>
    </rPh>
    <phoneticPr fontId="76"/>
  </si>
  <si>
    <t>教材（本）</t>
    <rPh sb="0" eb="2">
      <t>キョウザイ</t>
    </rPh>
    <rPh sb="3" eb="4">
      <t>ホン</t>
    </rPh>
    <phoneticPr fontId="76"/>
  </si>
  <si>
    <t>機材（台）</t>
    <rPh sb="0" eb="2">
      <t>キザイ</t>
    </rPh>
    <rPh sb="3" eb="4">
      <t>ダイ</t>
    </rPh>
    <phoneticPr fontId="76"/>
  </si>
  <si>
    <t>教材（本）</t>
    <phoneticPr fontId="76"/>
  </si>
  <si>
    <t>専任（人）</t>
    <rPh sb="0" eb="2">
      <t>センニン</t>
    </rPh>
    <rPh sb="3" eb="4">
      <t>ニン</t>
    </rPh>
    <phoneticPr fontId="76"/>
  </si>
  <si>
    <t>兼任（人）</t>
    <rPh sb="0" eb="2">
      <t>ケンニン</t>
    </rPh>
    <rPh sb="3" eb="4">
      <t>ニン</t>
    </rPh>
    <phoneticPr fontId="76"/>
  </si>
  <si>
    <t>団体への貸出</t>
    <rPh sb="0" eb="2">
      <t>ダンタイ</t>
    </rPh>
    <rPh sb="4" eb="6">
      <t>カシダシ</t>
    </rPh>
    <phoneticPr fontId="76"/>
  </si>
  <si>
    <t>個人への貸出</t>
    <rPh sb="0" eb="2">
      <t>コジン</t>
    </rPh>
    <rPh sb="4" eb="6">
      <t>カシダシ</t>
    </rPh>
    <phoneticPr fontId="76"/>
  </si>
  <si>
    <t>市町費</t>
    <rPh sb="0" eb="2">
      <t>シチョウ</t>
    </rPh>
    <rPh sb="2" eb="3">
      <t>ヒ</t>
    </rPh>
    <phoneticPr fontId="76"/>
  </si>
  <si>
    <t>補助金・その他</t>
    <rPh sb="0" eb="3">
      <t>ホジョキン</t>
    </rPh>
    <rPh sb="6" eb="7">
      <t>タ</t>
    </rPh>
    <phoneticPr fontId="76"/>
  </si>
  <si>
    <t>合計</t>
    <rPh sb="0" eb="2">
      <t>ゴウケイ</t>
    </rPh>
    <phoneticPr fontId="76"/>
  </si>
  <si>
    <t>教材購入費</t>
    <rPh sb="0" eb="2">
      <t>キョウザイ</t>
    </rPh>
    <rPh sb="2" eb="5">
      <t>コウニュウヒ</t>
    </rPh>
    <phoneticPr fontId="76"/>
  </si>
  <si>
    <t>機材購入費</t>
    <rPh sb="0" eb="2">
      <t>キザイ</t>
    </rPh>
    <rPh sb="2" eb="5">
      <t>コウニュウヒ</t>
    </rPh>
    <phoneticPr fontId="76"/>
  </si>
  <si>
    <t>運営費・その他</t>
    <rPh sb="0" eb="3">
      <t>ウンエイヒ</t>
    </rPh>
    <rPh sb="6" eb="7">
      <t>タ</t>
    </rPh>
    <phoneticPr fontId="76"/>
  </si>
  <si>
    <t>16ミリ映写機</t>
    <rPh sb="4" eb="7">
      <t>エイシャキ</t>
    </rPh>
    <phoneticPr fontId="76"/>
  </si>
  <si>
    <t>８ミリ映写機</t>
    <rPh sb="3" eb="6">
      <t>エイシャキ</t>
    </rPh>
    <phoneticPr fontId="76"/>
  </si>
  <si>
    <t>スライド映写機</t>
    <rPh sb="4" eb="7">
      <t>エイシャキ</t>
    </rPh>
    <phoneticPr fontId="76"/>
  </si>
  <si>
    <t>ＯＨＰ</t>
    <phoneticPr fontId="76"/>
  </si>
  <si>
    <t>録音機</t>
    <rPh sb="0" eb="3">
      <t>ロクオンキ</t>
    </rPh>
    <phoneticPr fontId="76"/>
  </si>
  <si>
    <t>テレビ</t>
    <phoneticPr fontId="76"/>
  </si>
  <si>
    <t>ＶＴＲ</t>
    <phoneticPr fontId="76"/>
  </si>
  <si>
    <t>テレビカメラ</t>
    <phoneticPr fontId="76"/>
  </si>
  <si>
    <t>ビデオ編集機</t>
    <rPh sb="3" eb="5">
      <t>ヘンシュウ</t>
    </rPh>
    <rPh sb="5" eb="6">
      <t>キ</t>
    </rPh>
    <phoneticPr fontId="76"/>
  </si>
  <si>
    <t>液晶ビデオ
プロジェクター</t>
    <phoneticPr fontId="76"/>
  </si>
  <si>
    <t>パソコン対応液晶
プロジェクター</t>
    <rPh sb="4" eb="6">
      <t>タイオウ</t>
    </rPh>
    <rPh sb="6" eb="8">
      <t>エキショウ</t>
    </rPh>
    <phoneticPr fontId="76"/>
  </si>
  <si>
    <t>レコード
プレイヤー</t>
    <phoneticPr fontId="76"/>
  </si>
  <si>
    <t>パソコン</t>
    <phoneticPr fontId="76"/>
  </si>
  <si>
    <t>ＣＤプレイヤー</t>
    <phoneticPr fontId="76"/>
  </si>
  <si>
    <t>ビデオディスク
プレイヤー</t>
    <phoneticPr fontId="76"/>
  </si>
  <si>
    <t>16ミリ映画</t>
    <rPh sb="4" eb="6">
      <t>エイガ</t>
    </rPh>
    <phoneticPr fontId="76"/>
  </si>
  <si>
    <t>スライド</t>
    <phoneticPr fontId="76"/>
  </si>
  <si>
    <t>録画教材（ＤＶＤ）</t>
    <rPh sb="0" eb="2">
      <t>ロクガ</t>
    </rPh>
    <rPh sb="2" eb="4">
      <t>キョウザイ</t>
    </rPh>
    <phoneticPr fontId="76"/>
  </si>
  <si>
    <t>録画教材（ビデオ）</t>
    <rPh sb="0" eb="2">
      <t>ロクガ</t>
    </rPh>
    <rPh sb="2" eb="4">
      <t>キョウザイ</t>
    </rPh>
    <phoneticPr fontId="76"/>
  </si>
  <si>
    <t>録画教材（その他）</t>
    <rPh sb="0" eb="2">
      <t>ロクガ</t>
    </rPh>
    <rPh sb="2" eb="4">
      <t>キョウザイ</t>
    </rPh>
    <rPh sb="7" eb="8">
      <t>タ</t>
    </rPh>
    <phoneticPr fontId="76"/>
  </si>
  <si>
    <t>録音教材</t>
    <rPh sb="0" eb="2">
      <t>ロクオン</t>
    </rPh>
    <rPh sb="2" eb="4">
      <t>キョウザイ</t>
    </rPh>
    <phoneticPr fontId="76"/>
  </si>
  <si>
    <t>プロジェクター
液晶ビデオ</t>
    <rPh sb="8" eb="10">
      <t>エキショウ</t>
    </rPh>
    <phoneticPr fontId="76"/>
  </si>
  <si>
    <t>その他</t>
    <rPh sb="2" eb="3">
      <t>タ</t>
    </rPh>
    <phoneticPr fontId="76"/>
  </si>
  <si>
    <t>佐賀市視聴覚ライブラリー
（佐賀市教育委員会内）</t>
    <rPh sb="0" eb="3">
      <t>サガシ</t>
    </rPh>
    <rPh sb="3" eb="6">
      <t>シチョウカク</t>
    </rPh>
    <rPh sb="14" eb="17">
      <t>サガシ</t>
    </rPh>
    <rPh sb="17" eb="19">
      <t>キョウイク</t>
    </rPh>
    <rPh sb="19" eb="21">
      <t>イイン</t>
    </rPh>
    <rPh sb="21" eb="22">
      <t>カイ</t>
    </rPh>
    <rPh sb="22" eb="23">
      <t>ナイ</t>
    </rPh>
    <phoneticPr fontId="76"/>
  </si>
  <si>
    <t>市条例</t>
    <rPh sb="0" eb="1">
      <t>シ</t>
    </rPh>
    <rPh sb="1" eb="3">
      <t>ジョウレイ</t>
    </rPh>
    <phoneticPr fontId="76"/>
  </si>
  <si>
    <t>○</t>
    <phoneticPr fontId="76"/>
  </si>
  <si>
    <t>-</t>
    <phoneticPr fontId="76"/>
  </si>
  <si>
    <t>鳥栖市視聴覚ライブラリー
（鳥栖市立図書館内）</t>
    <rPh sb="0" eb="3">
      <t>トスシ</t>
    </rPh>
    <rPh sb="3" eb="6">
      <t>シチョウカク</t>
    </rPh>
    <rPh sb="14" eb="18">
      <t>トスシリツ</t>
    </rPh>
    <rPh sb="18" eb="21">
      <t>トショカン</t>
    </rPh>
    <rPh sb="21" eb="22">
      <t>ナイ</t>
    </rPh>
    <phoneticPr fontId="76"/>
  </si>
  <si>
    <t>多久市視聴覚ライブラリー
（多久市中央公民館内）</t>
    <rPh sb="0" eb="2">
      <t>タク</t>
    </rPh>
    <rPh sb="2" eb="3">
      <t>シ</t>
    </rPh>
    <rPh sb="3" eb="6">
      <t>シチョウカク</t>
    </rPh>
    <rPh sb="14" eb="16">
      <t>タク</t>
    </rPh>
    <rPh sb="16" eb="17">
      <t>シ</t>
    </rPh>
    <rPh sb="17" eb="19">
      <t>チュウオウ</t>
    </rPh>
    <rPh sb="19" eb="22">
      <t>コウミンカン</t>
    </rPh>
    <rPh sb="22" eb="23">
      <t>ナイ</t>
    </rPh>
    <phoneticPr fontId="76"/>
  </si>
  <si>
    <t>規則</t>
    <rPh sb="0" eb="2">
      <t>キソク</t>
    </rPh>
    <phoneticPr fontId="76"/>
  </si>
  <si>
    <t>○</t>
    <phoneticPr fontId="76"/>
  </si>
  <si>
    <t>　</t>
    <phoneticPr fontId="76"/>
  </si>
  <si>
    <t>伊万里市視聴覚ライブラリー
（伊万里市立図書館内）</t>
  </si>
  <si>
    <t>その他</t>
  </si>
  <si>
    <t>武雄市視聴覚ライブラリー
（武雄市中央公民館内）</t>
    <rPh sb="0" eb="2">
      <t>タケオ</t>
    </rPh>
    <rPh sb="2" eb="3">
      <t>シ</t>
    </rPh>
    <rPh sb="3" eb="6">
      <t>シチョウカク</t>
    </rPh>
    <rPh sb="14" eb="16">
      <t>タケオ</t>
    </rPh>
    <rPh sb="16" eb="17">
      <t>シ</t>
    </rPh>
    <rPh sb="17" eb="19">
      <t>チュウオウ</t>
    </rPh>
    <rPh sb="19" eb="22">
      <t>コウミンカン</t>
    </rPh>
    <rPh sb="22" eb="23">
      <t>ナイ</t>
    </rPh>
    <phoneticPr fontId="76"/>
  </si>
  <si>
    <t>鹿島市視聴覚ライブラリー
（鹿島市生涯学習ｾﾝﾀｰ内）</t>
    <rPh sb="0" eb="3">
      <t>カシマシ</t>
    </rPh>
    <rPh sb="3" eb="6">
      <t>シチョウカク</t>
    </rPh>
    <rPh sb="14" eb="17">
      <t>カシマシ</t>
    </rPh>
    <rPh sb="17" eb="19">
      <t>ショウガイ</t>
    </rPh>
    <rPh sb="19" eb="21">
      <t>ガクシュウ</t>
    </rPh>
    <rPh sb="25" eb="26">
      <t>ナイ</t>
    </rPh>
    <phoneticPr fontId="76"/>
  </si>
  <si>
    <t>嬉野市教育委員会
（嬉野市中央公民館内）</t>
    <rPh sb="0" eb="2">
      <t>ウレシノ</t>
    </rPh>
    <rPh sb="2" eb="3">
      <t>シ</t>
    </rPh>
    <rPh sb="3" eb="5">
      <t>キョウイク</t>
    </rPh>
    <rPh sb="5" eb="8">
      <t>イインカイ</t>
    </rPh>
    <rPh sb="10" eb="12">
      <t>ウレシノ</t>
    </rPh>
    <rPh sb="12" eb="13">
      <t>シ</t>
    </rPh>
    <rPh sb="13" eb="15">
      <t>チュウオウ</t>
    </rPh>
    <rPh sb="15" eb="18">
      <t>コウミンカン</t>
    </rPh>
    <rPh sb="18" eb="19">
      <t>ナイ</t>
    </rPh>
    <phoneticPr fontId="76"/>
  </si>
  <si>
    <t>三神視聴覚教育振興会
（神埼市教育委員会内）</t>
    <rPh sb="0" eb="1">
      <t>サン</t>
    </rPh>
    <rPh sb="1" eb="2">
      <t>シン</t>
    </rPh>
    <rPh sb="2" eb="5">
      <t>シチョウカク</t>
    </rPh>
    <rPh sb="5" eb="7">
      <t>キョウイク</t>
    </rPh>
    <rPh sb="7" eb="10">
      <t>シンコウカイ</t>
    </rPh>
    <rPh sb="12" eb="15">
      <t>カンザキシ</t>
    </rPh>
    <rPh sb="15" eb="17">
      <t>キョウイク</t>
    </rPh>
    <rPh sb="17" eb="20">
      <t>イインカイ</t>
    </rPh>
    <rPh sb="20" eb="21">
      <t>ナイ</t>
    </rPh>
    <phoneticPr fontId="76"/>
  </si>
  <si>
    <t>規約等</t>
    <rPh sb="0" eb="2">
      <t>キヤク</t>
    </rPh>
    <rPh sb="2" eb="3">
      <t>トウ</t>
    </rPh>
    <phoneticPr fontId="76"/>
  </si>
  <si>
    <t>有田町教育委員会</t>
    <rPh sb="0" eb="2">
      <t>アリタ</t>
    </rPh>
    <rPh sb="2" eb="3">
      <t>チョウ</t>
    </rPh>
    <rPh sb="3" eb="5">
      <t>キョウイク</t>
    </rPh>
    <rPh sb="5" eb="8">
      <t>イインカイ</t>
    </rPh>
    <phoneticPr fontId="76"/>
  </si>
  <si>
    <t>大町町教育委員会</t>
    <rPh sb="0" eb="3">
      <t>オオマチチョウ</t>
    </rPh>
    <rPh sb="3" eb="5">
      <t>キョウイク</t>
    </rPh>
    <rPh sb="5" eb="8">
      <t>イインカイ</t>
    </rPh>
    <phoneticPr fontId="76"/>
  </si>
  <si>
    <t>江北町教育委員会</t>
    <rPh sb="0" eb="2">
      <t>コウホク</t>
    </rPh>
    <rPh sb="2" eb="3">
      <t>マチ</t>
    </rPh>
    <rPh sb="3" eb="5">
      <t>キョウイク</t>
    </rPh>
    <rPh sb="5" eb="8">
      <t>イインカイ</t>
    </rPh>
    <phoneticPr fontId="76"/>
  </si>
  <si>
    <t>太良町視聴覚教育連絡協議会
（太良町中央公民館内）</t>
    <rPh sb="0" eb="3">
      <t>タラチョウ</t>
    </rPh>
    <rPh sb="3" eb="6">
      <t>シチョウカク</t>
    </rPh>
    <rPh sb="6" eb="8">
      <t>キョウイク</t>
    </rPh>
    <rPh sb="8" eb="10">
      <t>レンラク</t>
    </rPh>
    <rPh sb="10" eb="13">
      <t>キョウギカイ</t>
    </rPh>
    <rPh sb="15" eb="18">
      <t>タラチョウ</t>
    </rPh>
    <rPh sb="18" eb="20">
      <t>チュウオウ</t>
    </rPh>
    <rPh sb="20" eb="23">
      <t>コウミンカン</t>
    </rPh>
    <rPh sb="23" eb="24">
      <t>ナイ</t>
    </rPh>
    <phoneticPr fontId="76"/>
  </si>
  <si>
    <t>任意</t>
    <rPh sb="0" eb="2">
      <t>ニンイ</t>
    </rPh>
    <phoneticPr fontId="76"/>
  </si>
  <si>
    <t>○</t>
    <phoneticPr fontId="76"/>
  </si>
  <si>
    <t>合  計</t>
    <rPh sb="0" eb="1">
      <t>ア</t>
    </rPh>
    <rPh sb="3" eb="4">
      <t>ケイ</t>
    </rPh>
    <phoneticPr fontId="76"/>
  </si>
  <si>
    <t>－</t>
    <phoneticPr fontId="76"/>
  </si>
  <si>
    <t>※１「設置根拠」</t>
    <rPh sb="3" eb="5">
      <t>セッチ</t>
    </rPh>
    <rPh sb="5" eb="7">
      <t>コンキョ</t>
    </rPh>
    <phoneticPr fontId="76"/>
  </si>
  <si>
    <t>※２「職員」</t>
    <rPh sb="3" eb="5">
      <t>ショクイン</t>
    </rPh>
    <phoneticPr fontId="76"/>
  </si>
  <si>
    <t>　　[条　例]　･･･　条例により設置根拠が明確にされている場合</t>
    <rPh sb="3" eb="4">
      <t>ジョウ</t>
    </rPh>
    <rPh sb="5" eb="6">
      <t>レイ</t>
    </rPh>
    <rPh sb="12" eb="14">
      <t>ジョウレイ</t>
    </rPh>
    <rPh sb="17" eb="19">
      <t>セッチ</t>
    </rPh>
    <rPh sb="19" eb="21">
      <t>コンキョ</t>
    </rPh>
    <rPh sb="22" eb="24">
      <t>メイカク</t>
    </rPh>
    <rPh sb="30" eb="32">
      <t>バアイ</t>
    </rPh>
    <phoneticPr fontId="76"/>
  </si>
  <si>
    <t>　</t>
    <phoneticPr fontId="76"/>
  </si>
  <si>
    <t>　　[専　任]　･･･　当該施設の常勤の職員</t>
    <rPh sb="3" eb="4">
      <t>アツム</t>
    </rPh>
    <rPh sb="5" eb="6">
      <t>ニン</t>
    </rPh>
    <rPh sb="12" eb="14">
      <t>トウガイ</t>
    </rPh>
    <rPh sb="14" eb="16">
      <t>シセツ</t>
    </rPh>
    <rPh sb="17" eb="19">
      <t>ジョウキン</t>
    </rPh>
    <rPh sb="20" eb="22">
      <t>ショクイン</t>
    </rPh>
    <phoneticPr fontId="76"/>
  </si>
  <si>
    <t>　　[規　則]　･･･　教育委員会規則により設置根拠が明確にされている場合</t>
    <rPh sb="3" eb="4">
      <t>キ</t>
    </rPh>
    <rPh sb="5" eb="6">
      <t>ノリ</t>
    </rPh>
    <rPh sb="12" eb="14">
      <t>キョウイク</t>
    </rPh>
    <rPh sb="14" eb="16">
      <t>イイン</t>
    </rPh>
    <rPh sb="16" eb="17">
      <t>カイ</t>
    </rPh>
    <rPh sb="17" eb="19">
      <t>キソク</t>
    </rPh>
    <rPh sb="22" eb="24">
      <t>セッチ</t>
    </rPh>
    <rPh sb="24" eb="26">
      <t>コンキョ</t>
    </rPh>
    <rPh sb="27" eb="29">
      <t>メイカク</t>
    </rPh>
    <rPh sb="35" eb="37">
      <t>バアイ</t>
    </rPh>
    <phoneticPr fontId="76"/>
  </si>
  <si>
    <t>　　[兼　任]　･･･　常勤の職員で、当該施設以外の職務が本務である者</t>
    <rPh sb="3" eb="4">
      <t>ケン</t>
    </rPh>
    <rPh sb="5" eb="6">
      <t>ニン</t>
    </rPh>
    <rPh sb="12" eb="14">
      <t>ジョウキン</t>
    </rPh>
    <rPh sb="15" eb="17">
      <t>ショクイン</t>
    </rPh>
    <rPh sb="19" eb="21">
      <t>トウガイ</t>
    </rPh>
    <rPh sb="21" eb="23">
      <t>シセツ</t>
    </rPh>
    <rPh sb="23" eb="25">
      <t>イガイ</t>
    </rPh>
    <rPh sb="26" eb="28">
      <t>ショクム</t>
    </rPh>
    <rPh sb="29" eb="31">
      <t>ホンム</t>
    </rPh>
    <rPh sb="34" eb="35">
      <t>モノ</t>
    </rPh>
    <phoneticPr fontId="76"/>
  </si>
  <si>
    <t>　　[規約等]　･･･　一部事務組合、協議会規則等規約のみの場合</t>
    <rPh sb="3" eb="5">
      <t>キヤク</t>
    </rPh>
    <rPh sb="5" eb="6">
      <t>トウ</t>
    </rPh>
    <rPh sb="12" eb="14">
      <t>イチブ</t>
    </rPh>
    <rPh sb="14" eb="16">
      <t>ジム</t>
    </rPh>
    <rPh sb="16" eb="18">
      <t>クミアイ</t>
    </rPh>
    <rPh sb="19" eb="22">
      <t>キョウギカイ</t>
    </rPh>
    <rPh sb="22" eb="24">
      <t>キソク</t>
    </rPh>
    <rPh sb="24" eb="25">
      <t>トウ</t>
    </rPh>
    <rPh sb="25" eb="27">
      <t>キヤク</t>
    </rPh>
    <rPh sb="30" eb="32">
      <t>バアイ</t>
    </rPh>
    <phoneticPr fontId="76"/>
  </si>
  <si>
    <t xml:space="preserve"> </t>
    <phoneticPr fontId="76"/>
  </si>
  <si>
    <t>　　[その他]　･･･　教育委員会規則でも課の事務分掌規程、視聴覚資料の利用規程、視聴覚教材・教具の貸出規則のみの場合</t>
    <rPh sb="5" eb="6">
      <t>タ</t>
    </rPh>
    <rPh sb="12" eb="14">
      <t>キョウイク</t>
    </rPh>
    <rPh sb="14" eb="16">
      <t>イイン</t>
    </rPh>
    <rPh sb="16" eb="17">
      <t>カイ</t>
    </rPh>
    <rPh sb="17" eb="19">
      <t>キソク</t>
    </rPh>
    <rPh sb="21" eb="22">
      <t>カ</t>
    </rPh>
    <rPh sb="23" eb="25">
      <t>ジム</t>
    </rPh>
    <rPh sb="25" eb="27">
      <t>ブンショウ</t>
    </rPh>
    <rPh sb="27" eb="29">
      <t>キテイ</t>
    </rPh>
    <rPh sb="30" eb="33">
      <t>シチョウカク</t>
    </rPh>
    <rPh sb="33" eb="35">
      <t>シリョウ</t>
    </rPh>
    <rPh sb="36" eb="38">
      <t>リヨウ</t>
    </rPh>
    <rPh sb="38" eb="40">
      <t>キテイ</t>
    </rPh>
    <rPh sb="41" eb="44">
      <t>シチョウカク</t>
    </rPh>
    <rPh sb="44" eb="46">
      <t>キョウザイ</t>
    </rPh>
    <rPh sb="47" eb="49">
      <t>キョウグ</t>
    </rPh>
    <rPh sb="50" eb="52">
      <t>カシダシ</t>
    </rPh>
    <rPh sb="52" eb="54">
      <t>キソク</t>
    </rPh>
    <rPh sb="57" eb="59">
      <t>バアイ</t>
    </rPh>
    <phoneticPr fontId="76"/>
  </si>
  <si>
    <t>※３「機材・教材整備状況」</t>
    <rPh sb="3" eb="5">
      <t>キザイ</t>
    </rPh>
    <rPh sb="6" eb="8">
      <t>キョウザイ</t>
    </rPh>
    <rPh sb="8" eb="10">
      <t>セイビ</t>
    </rPh>
    <rPh sb="10" eb="12">
      <t>ジョウキョウ</t>
    </rPh>
    <phoneticPr fontId="76"/>
  </si>
  <si>
    <t>　　[任　意]　･･･　上記以外の場合</t>
    <rPh sb="3" eb="4">
      <t>ニン</t>
    </rPh>
    <rPh sb="5" eb="6">
      <t>イ</t>
    </rPh>
    <rPh sb="12" eb="14">
      <t>ジョウキ</t>
    </rPh>
    <rPh sb="14" eb="16">
      <t>イガイ</t>
    </rPh>
    <rPh sb="17" eb="19">
      <t>バアイ</t>
    </rPh>
    <phoneticPr fontId="76"/>
  </si>
  <si>
    <t>　　施設利用者が利用できる機材・教材の保有数。事務用の機器等は含まない。</t>
    <rPh sb="2" eb="4">
      <t>シセツ</t>
    </rPh>
    <rPh sb="4" eb="7">
      <t>リヨウシャ</t>
    </rPh>
    <rPh sb="8" eb="10">
      <t>リヨウ</t>
    </rPh>
    <rPh sb="13" eb="15">
      <t>キザイ</t>
    </rPh>
    <rPh sb="16" eb="18">
      <t>キョウザイ</t>
    </rPh>
    <rPh sb="19" eb="22">
      <t>ホユウスウ</t>
    </rPh>
    <rPh sb="23" eb="26">
      <t>ジムヨウ</t>
    </rPh>
    <rPh sb="27" eb="29">
      <t>キキ</t>
    </rPh>
    <rPh sb="29" eb="30">
      <t>トウ</t>
    </rPh>
    <rPh sb="31" eb="32">
      <t>フク</t>
    </rPh>
    <phoneticPr fontId="76"/>
  </si>
  <si>
    <t>　　</t>
    <phoneticPr fontId="76"/>
  </si>
  <si>
    <t>(4)　青年の家</t>
  </si>
  <si>
    <t>○佐賀市青少年センター</t>
  </si>
  <si>
    <t>〒840-0814　佐賀市成章町1番7号</t>
  </si>
  <si>
    <t>TEL 0952-24-2331　　FAX 0952-24-2332　　E-mail shakaikyoiku@city.saga.lg.jp</t>
  </si>
  <si>
    <t>開設年月日</t>
  </si>
  <si>
    <t>類　別</t>
    <phoneticPr fontId="81"/>
  </si>
  <si>
    <t>構　造</t>
    <phoneticPr fontId="81"/>
  </si>
  <si>
    <t>総面積(㎡)</t>
  </si>
  <si>
    <t>職員数(人)</t>
  </si>
  <si>
    <t>常　勤</t>
    <phoneticPr fontId="81"/>
  </si>
  <si>
    <t>非常勤</t>
  </si>
  <si>
    <t>非宿泊型</t>
  </si>
  <si>
    <t>平成27年度利用状況（開所日数360日）</t>
    <phoneticPr fontId="81"/>
  </si>
  <si>
    <t>類　型</t>
  </si>
  <si>
    <t>区　分</t>
  </si>
  <si>
    <t>利用人員（人）</t>
  </si>
  <si>
    <t>1日平均利用者（人）</t>
  </si>
  <si>
    <t>個　人</t>
  </si>
  <si>
    <t>団　体</t>
  </si>
  <si>
    <t>計</t>
  </si>
  <si>
    <t>勤労青年</t>
  </si>
  <si>
    <t>在学青少年</t>
  </si>
  <si>
    <t>大学生</t>
  </si>
  <si>
    <t>高校生</t>
  </si>
  <si>
    <t>小　計</t>
  </si>
  <si>
    <t>大　人</t>
  </si>
  <si>
    <t>○唐津市都市青年の家</t>
  </si>
  <si>
    <t>〒847-0083　唐津市和多田大土井1番1号　</t>
  </si>
  <si>
    <t>TEL 0955-72-9159　　FAX 0955-72-9195</t>
  </si>
  <si>
    <t>平成27年度利用状況（開所日数294日）</t>
  </si>
  <si>
    <t>(5)　各市町教育委員会所管のその他の社会教育関連施設</t>
  </si>
  <si>
    <t>○ 鳥栖市：社会教育研修場</t>
  </si>
  <si>
    <t>〒841-0087　鳥栖市河内町2120　　　      問合せ先　TEL 0942-85-3694（鳥栖市生涯学習課）</t>
    <phoneticPr fontId="81"/>
  </si>
  <si>
    <t>建設年月日</t>
  </si>
  <si>
    <t>種　別</t>
  </si>
  <si>
    <t>構造</t>
  </si>
  <si>
    <t>総面積</t>
  </si>
  <si>
    <t>開所日数</t>
  </si>
  <si>
    <t>H27年度利用状況</t>
  </si>
  <si>
    <t>(㎡)</t>
  </si>
  <si>
    <t>（日）</t>
  </si>
  <si>
    <t>常勤</t>
  </si>
  <si>
    <t>日帰り</t>
  </si>
  <si>
    <t>宿　泊</t>
  </si>
  <si>
    <t>宿泊</t>
  </si>
  <si>
    <t>○ 多久市：東原庠舎</t>
  </si>
  <si>
    <t>〒846-0031　多久市多久町東の原　　　　  問合せ先　TEL 0952-75-5112（直通）</t>
    <phoneticPr fontId="81"/>
  </si>
  <si>
    <t>総面積
(㎡)</t>
    <phoneticPr fontId="81"/>
  </si>
  <si>
    <t>○ 小城市：小城市三日月野外研修センター</t>
  </si>
  <si>
    <t>〒845-0023　小城市三日月町織島2番地13　 問合せ先　TEL 0952-37-6132（小城市生涯学習課）</t>
    <phoneticPr fontId="81"/>
  </si>
  <si>
    <t>○ 小城市：小城市川内野外研修センター</t>
  </si>
  <si>
    <t>〒845-0002　小城市小城町畑田5887番地25　問合せ先　TEL 0952-37-6132（小城市生涯学習課）</t>
    <phoneticPr fontId="81"/>
  </si>
  <si>
    <t>S46</t>
  </si>
  <si>
    <t>非宿泊</t>
  </si>
  <si>
    <t>広場</t>
  </si>
  <si>
    <t>○ 神埼市：鳥羽院山荘</t>
  </si>
  <si>
    <t>〒842-0202　神埼市脊振町鹿路3496-1　　  問合せ先　TEL 0952-59-2131（脊振公民館）</t>
    <phoneticPr fontId="81"/>
  </si>
  <si>
    <t>開設年月日</t>
    <rPh sb="4" eb="5">
      <t>ニチ</t>
    </rPh>
    <phoneticPr fontId="81"/>
  </si>
  <si>
    <t>○ 神埼市：脊振山麓習遊館</t>
  </si>
  <si>
    <t>〒842-0203　神埼市脊振町服巻954　　　 　問合せ先　TEL 0952-59-2131（脊振公民館）</t>
    <phoneticPr fontId="81"/>
  </si>
  <si>
    <t>○ 神埼市：下村湖人生家</t>
  </si>
  <si>
    <t>〒842-0065　神埼市千代田町﨑村895-1　 　問合せ先　TEL 0952-44-5167（直通）</t>
    <phoneticPr fontId="81"/>
  </si>
  <si>
    <t>S45</t>
  </si>
  <si>
    <t>明治時代</t>
  </si>
  <si>
    <t>(6)　同和対策集会所</t>
    <phoneticPr fontId="4"/>
  </si>
  <si>
    <t>　同和対策審議会の答申及び地域改善対策特定事業に係る国の財政上の特別措置に関する法律の趣旨に則り、整備された同和対策集会所の設置状況</t>
    <phoneticPr fontId="4"/>
  </si>
  <si>
    <t>市町名</t>
    <phoneticPr fontId="4"/>
  </si>
  <si>
    <t>集会所名</t>
  </si>
  <si>
    <t>建築</t>
  </si>
  <si>
    <t>構　造</t>
  </si>
  <si>
    <t>延床</t>
    <rPh sb="0" eb="1">
      <t>ノ</t>
    </rPh>
    <rPh sb="1" eb="2">
      <t>ユカ</t>
    </rPh>
    <phoneticPr fontId="4"/>
  </si>
  <si>
    <t>施　　設　　内　　容</t>
  </si>
  <si>
    <t>年度</t>
  </si>
  <si>
    <t>面積(㎡)</t>
    <phoneticPr fontId="4"/>
  </si>
  <si>
    <t>佐 賀 市</t>
    <phoneticPr fontId="4"/>
  </si>
  <si>
    <t>佐賀市立同和
教育集会所</t>
    <rPh sb="4" eb="6">
      <t>ドウワ</t>
    </rPh>
    <rPh sb="7" eb="9">
      <t>キョウイク</t>
    </rPh>
    <rPh sb="9" eb="12">
      <t>シュウカイショ</t>
    </rPh>
    <phoneticPr fontId="4"/>
  </si>
  <si>
    <t>Ｓ59</t>
  </si>
  <si>
    <t>鉄骨二階</t>
    <rPh sb="1" eb="2">
      <t>ホネ</t>
    </rPh>
    <phoneticPr fontId="4"/>
  </si>
  <si>
    <t>研修室、事務室、調理実習室、
和室、ホール、その他</t>
    <phoneticPr fontId="4"/>
  </si>
  <si>
    <r>
      <t xml:space="preserve">佐賀市立田代
</t>
    </r>
    <r>
      <rPr>
        <sz val="9"/>
        <color indexed="8"/>
        <rFont val="ＭＳ 明朝"/>
        <family val="1"/>
        <charset val="128"/>
      </rPr>
      <t>ふれあいセンター</t>
    </r>
    <phoneticPr fontId="4"/>
  </si>
  <si>
    <t>Ｈ6</t>
    <phoneticPr fontId="4"/>
  </si>
  <si>
    <t>鉄骨平屋</t>
    <rPh sb="1" eb="2">
      <t>コツ</t>
    </rPh>
    <rPh sb="2" eb="4">
      <t>ヒラヤ</t>
    </rPh>
    <phoneticPr fontId="4"/>
  </si>
  <si>
    <t>会議室、事務室、調理実習室、
和室、ホール、倉庫、その他</t>
    <rPh sb="0" eb="3">
      <t>カイギシツ</t>
    </rPh>
    <phoneticPr fontId="4"/>
  </si>
  <si>
    <t>佐賀市立大和
教育集会所</t>
    <rPh sb="7" eb="9">
      <t>キョウイク</t>
    </rPh>
    <rPh sb="9" eb="12">
      <t>シュウカイショ</t>
    </rPh>
    <phoneticPr fontId="4"/>
  </si>
  <si>
    <t>Ｓ51</t>
  </si>
  <si>
    <t>木造二階</t>
  </si>
  <si>
    <t>集会室、研修室、調理実習室、
事務室兼図書室、その他</t>
    <phoneticPr fontId="4"/>
  </si>
  <si>
    <t>佐賀市立久保田
教育集会所</t>
    <rPh sb="0" eb="2">
      <t>サガ</t>
    </rPh>
    <rPh sb="2" eb="4">
      <t>シリツ</t>
    </rPh>
    <rPh sb="8" eb="10">
      <t>キョウイク</t>
    </rPh>
    <rPh sb="10" eb="13">
      <t>シュウカイショ</t>
    </rPh>
    <phoneticPr fontId="4"/>
  </si>
  <si>
    <t>Ｓ53</t>
  </si>
  <si>
    <t>木造平屋</t>
    <rPh sb="0" eb="2">
      <t>モクゾウ</t>
    </rPh>
    <phoneticPr fontId="4"/>
  </si>
  <si>
    <t>集会室、和室、学習室、
調理実習室、その他</t>
    <phoneticPr fontId="4"/>
  </si>
  <si>
    <t>唐 津 市</t>
    <phoneticPr fontId="4"/>
  </si>
  <si>
    <t>唐津市唐津同和
教育集会所</t>
    <rPh sb="5" eb="7">
      <t>ドウワ</t>
    </rPh>
    <rPh sb="8" eb="10">
      <t>キョウイク</t>
    </rPh>
    <rPh sb="10" eb="12">
      <t>シュウカイ</t>
    </rPh>
    <rPh sb="12" eb="13">
      <t>ショ</t>
    </rPh>
    <phoneticPr fontId="4"/>
  </si>
  <si>
    <t>鉄筋二階</t>
  </si>
  <si>
    <t>研修室、小研修室、調理実習室、
倉庫、事務室、応接室兼図書室</t>
    <rPh sb="19" eb="22">
      <t>ジムシツ</t>
    </rPh>
    <rPh sb="23" eb="26">
      <t>オウセツシツ</t>
    </rPh>
    <rPh sb="26" eb="27">
      <t>ケン</t>
    </rPh>
    <rPh sb="27" eb="30">
      <t>トショシツ</t>
    </rPh>
    <phoneticPr fontId="4"/>
  </si>
  <si>
    <t>唐津市相知同和教育集会所</t>
    <rPh sb="5" eb="7">
      <t>ドウワ</t>
    </rPh>
    <rPh sb="7" eb="9">
      <t>キョウイク</t>
    </rPh>
    <rPh sb="9" eb="12">
      <t>シュウカイショ</t>
    </rPh>
    <phoneticPr fontId="4"/>
  </si>
  <si>
    <t>研修室2、調理実習室、事務室、
その他</t>
    <phoneticPr fontId="4"/>
  </si>
  <si>
    <t>鳥 栖 市</t>
    <rPh sb="0" eb="1">
      <t>トリ</t>
    </rPh>
    <rPh sb="2" eb="3">
      <t>ス</t>
    </rPh>
    <rPh sb="4" eb="5">
      <t>シ</t>
    </rPh>
    <phoneticPr fontId="4"/>
  </si>
  <si>
    <t>鳥栖市同和教育集会所</t>
    <rPh sb="0" eb="3">
      <t>トスシ</t>
    </rPh>
    <rPh sb="3" eb="5">
      <t>ドウワ</t>
    </rPh>
    <rPh sb="5" eb="7">
      <t>キョウイク</t>
    </rPh>
    <rPh sb="7" eb="9">
      <t>シュウカイ</t>
    </rPh>
    <rPh sb="9" eb="10">
      <t>ショ</t>
    </rPh>
    <phoneticPr fontId="4"/>
  </si>
  <si>
    <t>Ｓ61</t>
    <phoneticPr fontId="4"/>
  </si>
  <si>
    <t>多 久 市</t>
    <phoneticPr fontId="4"/>
  </si>
  <si>
    <t>多久市鳥居原
教育集会所</t>
    <rPh sb="7" eb="9">
      <t>キョウイク</t>
    </rPh>
    <rPh sb="9" eb="11">
      <t>シュウカイ</t>
    </rPh>
    <rPh sb="11" eb="12">
      <t>ショ</t>
    </rPh>
    <phoneticPr fontId="4"/>
  </si>
  <si>
    <t>Ｓ50</t>
  </si>
  <si>
    <t>木造平屋</t>
  </si>
  <si>
    <t>大会議室、小会議室、図書室、
調理実習室、事務室、その他</t>
    <phoneticPr fontId="4"/>
  </si>
  <si>
    <t>　</t>
    <phoneticPr fontId="4"/>
  </si>
  <si>
    <t>多久市立同和
教育集会所</t>
    <rPh sb="4" eb="6">
      <t>ドウワ</t>
    </rPh>
    <rPh sb="7" eb="9">
      <t>キョウイク</t>
    </rPh>
    <rPh sb="9" eb="11">
      <t>シュウカイ</t>
    </rPh>
    <rPh sb="11" eb="12">
      <t>ショ</t>
    </rPh>
    <phoneticPr fontId="4"/>
  </si>
  <si>
    <t>研修室2、和室、調理実習室、
ホール、その他</t>
    <rPh sb="21" eb="22">
      <t>タ</t>
    </rPh>
    <phoneticPr fontId="4"/>
  </si>
  <si>
    <t>伊万里市</t>
    <phoneticPr fontId="4"/>
  </si>
  <si>
    <t>伊万里市立同和
教育集会所</t>
    <rPh sb="5" eb="7">
      <t>ドウワ</t>
    </rPh>
    <rPh sb="8" eb="10">
      <t>キョウイク</t>
    </rPh>
    <rPh sb="10" eb="13">
      <t>シュウカイショ</t>
    </rPh>
    <phoneticPr fontId="4"/>
  </si>
  <si>
    <t>Ｓ63</t>
    <phoneticPr fontId="4"/>
  </si>
  <si>
    <t>研修室2、調理実習室、事務室、
ホール、その他</t>
    <rPh sb="22" eb="23">
      <t>タ</t>
    </rPh>
    <phoneticPr fontId="4"/>
  </si>
  <si>
    <t>鹿 島 市</t>
    <phoneticPr fontId="4"/>
  </si>
  <si>
    <t>鹿島市立
教育集会所</t>
    <rPh sb="5" eb="7">
      <t>キョウイク</t>
    </rPh>
    <rPh sb="7" eb="10">
      <t>シュウカイショ</t>
    </rPh>
    <phoneticPr fontId="4"/>
  </si>
  <si>
    <t>Ｓ55</t>
  </si>
  <si>
    <t>大会議室、小会議室、児童室、調理実習室、相談室、ホール、その他</t>
  </si>
  <si>
    <t>鹿島市立同和
教育集会所</t>
    <rPh sb="4" eb="6">
      <t>ドウワ</t>
    </rPh>
    <rPh sb="7" eb="9">
      <t>キョウイク</t>
    </rPh>
    <rPh sb="9" eb="11">
      <t>シュウカイ</t>
    </rPh>
    <rPh sb="11" eb="12">
      <t>ショ</t>
    </rPh>
    <phoneticPr fontId="4"/>
  </si>
  <si>
    <t>小 城 市</t>
    <rPh sb="4" eb="5">
      <t>シ</t>
    </rPh>
    <phoneticPr fontId="4"/>
  </si>
  <si>
    <t>小城市
教育集会所</t>
    <rPh sb="2" eb="3">
      <t>シ</t>
    </rPh>
    <rPh sb="4" eb="6">
      <t>キョウイク</t>
    </rPh>
    <rPh sb="6" eb="9">
      <t>シュウカイショ</t>
    </rPh>
    <phoneticPr fontId="4"/>
  </si>
  <si>
    <t>大会議室、小会議室、調理実習室、
児童室兼図書室、学習室、その他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</si>
</sst>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_);[Red]\(0\)"/>
    <numFmt numFmtId="178" formatCode="#,##0_);[Red]\(#,##0\)"/>
    <numFmt numFmtId="179" formatCode="#,##0.0;[Red]\-#,##0.0"/>
  </numFmts>
  <fonts count="8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b/>
      <sz val="12"/>
      <name val="ＭＳ 明朝"/>
      <family val="1"/>
      <charset val="128"/>
    </font>
    <font>
      <sz val="16"/>
      <name val="ＭＳ 明朝"/>
      <family val="1"/>
      <charset val="128"/>
    </font>
    <font>
      <b/>
      <sz val="16"/>
      <name val="ＭＳ 明朝"/>
      <family val="1"/>
      <charset val="128"/>
    </font>
    <font>
      <sz val="10"/>
      <name val="ＭＳ Ｐゴシック"/>
      <family val="3"/>
      <charset val="128"/>
    </font>
    <font>
      <b/>
      <sz val="14"/>
      <name val="ＭＳ 明朝"/>
      <family val="1"/>
      <charset val="128"/>
    </font>
    <font>
      <b/>
      <sz val="14"/>
      <name val="ＭＳ Ｐ明朝"/>
      <family val="1"/>
      <charset val="128"/>
    </font>
    <font>
      <sz val="12"/>
      <name val="ＭＳ 明朝"/>
      <family val="1"/>
      <charset val="128"/>
    </font>
    <font>
      <b/>
      <sz val="16"/>
      <name val="ＭＳ Ｐゴシック"/>
      <family val="3"/>
      <charset val="128"/>
    </font>
    <font>
      <b/>
      <sz val="11"/>
      <name val="ＭＳ 明朝"/>
      <family val="1"/>
      <charset val="128"/>
    </font>
    <font>
      <b/>
      <sz val="14"/>
      <name val="ＭＳ Ｐゴシック"/>
      <family val="3"/>
      <charset val="128"/>
    </font>
    <font>
      <b/>
      <sz val="14"/>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0.5"/>
      <name val="ＭＳ 明朝"/>
      <family val="1"/>
      <charset val="128"/>
    </font>
    <font>
      <b/>
      <sz val="14"/>
      <color theme="1"/>
      <name val="ＭＳ 明朝"/>
      <family val="1"/>
      <charset val="128"/>
    </font>
    <font>
      <sz val="11"/>
      <color theme="1"/>
      <name val="ＭＳ Ｐゴシック"/>
      <family val="3"/>
      <charset val="128"/>
    </font>
    <font>
      <b/>
      <sz val="11"/>
      <color theme="1"/>
      <name val="ＭＳ Ｐゴシック"/>
      <family val="3"/>
      <charset val="128"/>
    </font>
    <font>
      <sz val="10"/>
      <color theme="1"/>
      <name val="ＭＳ 明朝"/>
      <family val="1"/>
      <charset val="128"/>
    </font>
    <font>
      <sz val="12"/>
      <color theme="1"/>
      <name val="ＭＳ 明朝"/>
      <family val="1"/>
      <charset val="128"/>
    </font>
    <font>
      <sz val="8"/>
      <color theme="1"/>
      <name val="ＭＳ 明朝"/>
      <family val="1"/>
      <charset val="128"/>
    </font>
    <font>
      <sz val="10"/>
      <color theme="1"/>
      <name val="ＭＳ Ｐ明朝"/>
      <family val="1"/>
      <charset val="128"/>
    </font>
    <font>
      <sz val="10"/>
      <color theme="1"/>
      <name val="ＭＳ Ｐゴシック"/>
      <family val="3"/>
      <charset val="128"/>
    </font>
    <font>
      <sz val="9"/>
      <color theme="1"/>
      <name val="ＭＳ 明朝"/>
      <family val="1"/>
      <charset val="128"/>
    </font>
    <font>
      <sz val="10"/>
      <color rgb="FFFF0000"/>
      <name val="ＭＳ 明朝"/>
      <family val="1"/>
      <charset val="128"/>
    </font>
    <font>
      <sz val="11"/>
      <color rgb="FFFF0000"/>
      <name val="ＭＳ Ｐゴシック"/>
      <family val="3"/>
      <charset val="128"/>
    </font>
    <font>
      <b/>
      <sz val="14"/>
      <color theme="1"/>
      <name val="ＭＳ Ｐゴシック"/>
      <family val="3"/>
      <charset val="128"/>
    </font>
    <font>
      <sz val="11"/>
      <color theme="1"/>
      <name val="ＭＳ 明朝"/>
      <family val="1"/>
      <charset val="128"/>
    </font>
    <font>
      <sz val="6"/>
      <color theme="1"/>
      <name val="ＭＳ 明朝"/>
      <family val="1"/>
      <charset val="128"/>
    </font>
    <font>
      <sz val="8.5"/>
      <color theme="1"/>
      <name val="ＭＳ 明朝"/>
      <family val="1"/>
      <charset val="128"/>
    </font>
    <font>
      <sz val="11"/>
      <color theme="1"/>
      <name val="ＭＳ Ｐ明朝"/>
      <family val="1"/>
      <charset val="128"/>
    </font>
    <font>
      <b/>
      <sz val="16"/>
      <color theme="1"/>
      <name val="ＭＳ Ｐゴシック"/>
      <family val="3"/>
      <charset val="128"/>
    </font>
    <font>
      <b/>
      <sz val="11"/>
      <color theme="1"/>
      <name val="ＭＳ 明朝"/>
      <family val="1"/>
      <charset val="128"/>
    </font>
    <font>
      <sz val="11"/>
      <color theme="1"/>
      <name val="ＭＳ Ｐゴシック"/>
      <family val="3"/>
      <charset val="128"/>
      <scheme val="minor"/>
    </font>
    <font>
      <sz val="11"/>
      <name val="ＭＳ ゴシック"/>
      <family val="3"/>
      <charset val="128"/>
    </font>
    <font>
      <b/>
      <sz val="11"/>
      <color theme="1"/>
      <name val="ＭＳ ゴシック"/>
      <family val="3"/>
      <charset val="128"/>
    </font>
    <font>
      <sz val="11"/>
      <color theme="1"/>
      <name val="ＭＳ ゴシック"/>
      <family val="3"/>
      <charset val="128"/>
    </font>
    <font>
      <sz val="9"/>
      <color theme="1"/>
      <name val="ＭＳ Ｐ明朝"/>
      <family val="1"/>
      <charset val="128"/>
    </font>
    <font>
      <sz val="7"/>
      <color theme="1"/>
      <name val="ＭＳ Ｐ明朝"/>
      <family val="1"/>
      <charset val="128"/>
    </font>
    <font>
      <sz val="8"/>
      <color theme="1"/>
      <name val="ＭＳ Ｐ明朝"/>
      <family val="1"/>
      <charset val="128"/>
    </font>
    <font>
      <sz val="6"/>
      <color theme="1"/>
      <name val="ＭＳ Ｐ明朝"/>
      <family val="1"/>
      <charset val="128"/>
    </font>
    <font>
      <sz val="5"/>
      <color theme="1"/>
      <name val="ＭＳ Ｐ明朝"/>
      <family val="1"/>
      <charset val="128"/>
    </font>
    <font>
      <sz val="10"/>
      <color theme="1"/>
      <name val="ＭＳ ゴシック"/>
      <family val="3"/>
      <charset val="128"/>
    </font>
    <font>
      <b/>
      <sz val="14"/>
      <color theme="1"/>
      <name val="ＭＳ Ｐ明朝"/>
      <family val="1"/>
      <charset val="128"/>
    </font>
    <font>
      <sz val="6.5"/>
      <color theme="1"/>
      <name val="ＭＳ Ｐ明朝"/>
      <family val="1"/>
      <charset val="128"/>
    </font>
    <font>
      <b/>
      <sz val="12"/>
      <color theme="1"/>
      <name val="ＭＳ Ｐ明朝"/>
      <family val="1"/>
      <charset val="128"/>
    </font>
    <font>
      <u/>
      <sz val="11"/>
      <color indexed="12"/>
      <name val="ＭＳ Ｐゴシック"/>
      <family val="3"/>
      <charset val="128"/>
    </font>
    <font>
      <b/>
      <sz val="9"/>
      <name val="ＭＳ 明朝"/>
      <family val="1"/>
      <charset val="128"/>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8"/>
      <name val="ＭＳ 明朝"/>
      <family val="1"/>
      <charset val="128"/>
    </font>
    <font>
      <strike/>
      <sz val="10"/>
      <name val="ＭＳ 明朝"/>
      <family val="1"/>
      <charset val="128"/>
    </font>
    <font>
      <b/>
      <sz val="12"/>
      <color theme="1"/>
      <name val="ＭＳ 明朝"/>
      <family val="1"/>
      <charset val="128"/>
    </font>
    <font>
      <sz val="6"/>
      <name val="ＭＳ ゴシック"/>
      <family val="3"/>
      <charset val="128"/>
    </font>
    <font>
      <b/>
      <sz val="13"/>
      <color theme="1"/>
      <name val="ＭＳ 明朝"/>
      <family val="1"/>
      <charset val="128"/>
    </font>
    <font>
      <sz val="12"/>
      <color indexed="81"/>
      <name val="ＭＳ Ｐ明朝"/>
      <family val="1"/>
      <charset val="128"/>
    </font>
    <font>
      <sz val="10.5"/>
      <color theme="1"/>
      <name val="Century"/>
      <family val="1"/>
    </font>
    <font>
      <sz val="10.5"/>
      <color theme="1"/>
      <name val="ＭＳ 明朝"/>
      <family val="1"/>
      <charset val="128"/>
    </font>
    <font>
      <sz val="6"/>
      <name val="ＭＳ Ｐゴシック"/>
      <family val="2"/>
      <charset val="128"/>
      <scheme val="minor"/>
    </font>
    <font>
      <b/>
      <sz val="10.5"/>
      <color theme="1"/>
      <name val="ＭＳ 明朝"/>
      <family val="1"/>
      <charset val="128"/>
    </font>
    <font>
      <sz val="10"/>
      <color theme="1"/>
      <name val="Century"/>
      <family val="1"/>
    </font>
    <font>
      <sz val="9"/>
      <color indexed="8"/>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9">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thin">
        <color indexed="64"/>
      </top>
      <bottom style="hair">
        <color indexed="64"/>
      </bottom>
      <diagonal/>
    </border>
    <border>
      <left style="thin">
        <color indexed="64"/>
      </left>
      <right/>
      <top/>
      <bottom style="hair">
        <color indexed="64"/>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style="thin">
        <color indexed="64"/>
      </bottom>
      <diagonal style="hair">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right style="thin">
        <color indexed="64"/>
      </right>
      <top style="thin">
        <color indexed="64"/>
      </top>
      <bottom/>
      <diagonal/>
    </border>
    <border>
      <left style="thin">
        <color indexed="64"/>
      </left>
      <right style="hair">
        <color indexed="64"/>
      </right>
      <top/>
      <bottom/>
      <diagonal/>
    </border>
    <border diagonalDown="1">
      <left/>
      <right style="hair">
        <color indexed="64"/>
      </right>
      <top style="thin">
        <color indexed="64"/>
      </top>
      <bottom/>
      <diagonal style="hair">
        <color indexed="64"/>
      </diagonal>
    </border>
    <border diagonalDown="1">
      <left/>
      <right style="hair">
        <color indexed="64"/>
      </right>
      <top/>
      <bottom style="thin">
        <color indexed="64"/>
      </bottom>
      <diagonal style="hair">
        <color indexed="64"/>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diagonalDown="1">
      <left style="hair">
        <color indexed="64"/>
      </left>
      <right/>
      <top style="thin">
        <color indexed="64"/>
      </top>
      <bottom style="thin">
        <color indexed="64"/>
      </bottom>
      <diagonal style="hair">
        <color indexed="64"/>
      </diagonal>
    </border>
    <border diagonalDown="1">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Down="1">
      <left style="thin">
        <color indexed="64"/>
      </left>
      <right/>
      <top style="thin">
        <color indexed="64"/>
      </top>
      <bottom style="thin">
        <color indexed="64"/>
      </bottom>
      <diagonal style="hair">
        <color indexed="64"/>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hair">
        <color indexed="64"/>
      </right>
      <top/>
      <bottom/>
      <diagonal/>
    </border>
    <border>
      <left style="hair">
        <color indexed="64"/>
      </left>
      <right style="dotted">
        <color indexed="64"/>
      </right>
      <top/>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dotted">
        <color indexed="64"/>
      </left>
      <right style="hair">
        <color indexed="64"/>
      </right>
      <top style="hair">
        <color indexed="64"/>
      </top>
      <bottom style="double">
        <color indexed="64"/>
      </bottom>
      <diagonal/>
    </border>
    <border>
      <left style="hair">
        <color indexed="64"/>
      </left>
      <right style="dotted">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style="thin">
        <color indexed="64"/>
      </bottom>
      <diagonal/>
    </border>
    <border>
      <left style="dotted">
        <color indexed="64"/>
      </left>
      <right style="hair">
        <color indexed="64"/>
      </right>
      <top/>
      <bottom style="thin">
        <color indexed="64"/>
      </bottom>
      <diagonal/>
    </border>
    <border>
      <left style="hair">
        <color indexed="64"/>
      </left>
      <right style="dotted">
        <color indexed="64"/>
      </right>
      <top/>
      <bottom style="thin">
        <color indexed="64"/>
      </bottom>
      <diagonal/>
    </border>
    <border diagonalUp="1">
      <left style="thin">
        <color indexed="64"/>
      </left>
      <right style="hair">
        <color indexed="64"/>
      </right>
      <top style="thin">
        <color indexed="64"/>
      </top>
      <bottom style="hair">
        <color indexed="64"/>
      </bottom>
      <diagonal style="hair">
        <color indexed="64"/>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56">
    <xf numFmtId="0" fontId="0" fillId="0" borderId="0"/>
    <xf numFmtId="38" fontId="2" fillId="0" borderId="0" applyFont="0" applyFill="0" applyBorder="0" applyAlignment="0" applyProtection="0"/>
    <xf numFmtId="0" fontId="40" fillId="0" borderId="0">
      <alignment vertical="center"/>
    </xf>
    <xf numFmtId="38" fontId="40" fillId="0" borderId="0" applyFont="0" applyFill="0" applyBorder="0" applyAlignment="0" applyProtection="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0" fontId="56" fillId="3" borderId="0" applyNumberFormat="0" applyBorder="0" applyAlignment="0" applyProtection="0">
      <alignment vertical="center"/>
    </xf>
    <xf numFmtId="0" fontId="56" fillId="4" borderId="0" applyNumberFormat="0" applyBorder="0" applyAlignment="0" applyProtection="0">
      <alignment vertical="center"/>
    </xf>
    <xf numFmtId="0" fontId="56" fillId="5" borderId="0" applyNumberFormat="0" applyBorder="0" applyAlignment="0" applyProtection="0">
      <alignment vertical="center"/>
    </xf>
    <xf numFmtId="0" fontId="56" fillId="6" borderId="0" applyNumberFormat="0" applyBorder="0" applyAlignment="0" applyProtection="0">
      <alignment vertical="center"/>
    </xf>
    <xf numFmtId="0" fontId="56" fillId="7" borderId="0" applyNumberFormat="0" applyBorder="0" applyAlignment="0" applyProtection="0">
      <alignment vertical="center"/>
    </xf>
    <xf numFmtId="0" fontId="56" fillId="8" borderId="0" applyNumberFormat="0" applyBorder="0" applyAlignment="0" applyProtection="0">
      <alignment vertical="center"/>
    </xf>
    <xf numFmtId="0" fontId="56"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6" fillId="6" borderId="0" applyNumberFormat="0" applyBorder="0" applyAlignment="0" applyProtection="0">
      <alignment vertical="center"/>
    </xf>
    <xf numFmtId="0" fontId="56" fillId="9"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7" fillId="20" borderId="0" applyNumberFormat="0" applyBorder="0" applyAlignment="0" applyProtection="0">
      <alignment vertical="center"/>
    </xf>
    <xf numFmtId="0" fontId="58" fillId="0" borderId="0" applyNumberFormat="0" applyFill="0" applyBorder="0" applyAlignment="0" applyProtection="0">
      <alignment vertical="center"/>
    </xf>
    <xf numFmtId="0" fontId="59" fillId="21" borderId="127" applyNumberFormat="0" applyAlignment="0" applyProtection="0">
      <alignment vertical="center"/>
    </xf>
    <xf numFmtId="0" fontId="60" fillId="22" borderId="0" applyNumberFormat="0" applyBorder="0" applyAlignment="0" applyProtection="0">
      <alignment vertical="center"/>
    </xf>
    <xf numFmtId="0" fontId="2" fillId="23" borderId="128" applyNumberFormat="0" applyFont="0" applyAlignment="0" applyProtection="0">
      <alignment vertical="center"/>
    </xf>
    <xf numFmtId="0" fontId="61" fillId="0" borderId="129" applyNumberFormat="0" applyFill="0" applyAlignment="0" applyProtection="0">
      <alignment vertical="center"/>
    </xf>
    <xf numFmtId="0" fontId="62" fillId="4" borderId="0" applyNumberFormat="0" applyBorder="0" applyAlignment="0" applyProtection="0">
      <alignment vertical="center"/>
    </xf>
    <xf numFmtId="0" fontId="63" fillId="24" borderId="130" applyNumberFormat="0" applyAlignment="0" applyProtection="0">
      <alignment vertical="center"/>
    </xf>
    <xf numFmtId="0" fontId="64" fillId="0" borderId="0" applyNumberFormat="0" applyFill="0" applyBorder="0" applyAlignment="0" applyProtection="0">
      <alignment vertical="center"/>
    </xf>
    <xf numFmtId="0" fontId="65" fillId="0" borderId="131" applyNumberFormat="0" applyFill="0" applyAlignment="0" applyProtection="0">
      <alignment vertical="center"/>
    </xf>
    <xf numFmtId="0" fontId="66" fillId="0" borderId="132" applyNumberFormat="0" applyFill="0" applyAlignment="0" applyProtection="0">
      <alignment vertical="center"/>
    </xf>
    <xf numFmtId="0" fontId="67" fillId="0" borderId="133" applyNumberFormat="0" applyFill="0" applyAlignment="0" applyProtection="0">
      <alignment vertical="center"/>
    </xf>
    <xf numFmtId="0" fontId="67" fillId="0" borderId="0" applyNumberFormat="0" applyFill="0" applyBorder="0" applyAlignment="0" applyProtection="0">
      <alignment vertical="center"/>
    </xf>
    <xf numFmtId="0" fontId="68" fillId="0" borderId="134" applyNumberFormat="0" applyFill="0" applyAlignment="0" applyProtection="0">
      <alignment vertical="center"/>
    </xf>
    <xf numFmtId="0" fontId="69" fillId="24" borderId="135" applyNumberFormat="0" applyAlignment="0" applyProtection="0">
      <alignment vertical="center"/>
    </xf>
    <xf numFmtId="0" fontId="70" fillId="0" borderId="0" applyNumberFormat="0" applyFill="0" applyBorder="0" applyAlignment="0" applyProtection="0">
      <alignment vertical="center"/>
    </xf>
    <xf numFmtId="0" fontId="71" fillId="8" borderId="130" applyNumberFormat="0" applyAlignment="0" applyProtection="0">
      <alignment vertical="center"/>
    </xf>
    <xf numFmtId="0" fontId="72" fillId="5" borderId="0" applyNumberFormat="0" applyBorder="0" applyAlignment="0" applyProtection="0">
      <alignment vertical="center"/>
    </xf>
    <xf numFmtId="0" fontId="56" fillId="0" borderId="0">
      <alignment vertical="center"/>
    </xf>
    <xf numFmtId="0" fontId="2" fillId="0" borderId="0"/>
    <xf numFmtId="0" fontId="41" fillId="0" borderId="0"/>
    <xf numFmtId="38" fontId="41" fillId="0" borderId="0" applyFont="0" applyFill="0" applyBorder="0" applyAlignment="0" applyProtection="0"/>
    <xf numFmtId="0" fontId="41" fillId="0" borderId="0"/>
    <xf numFmtId="38" fontId="41" fillId="0" borderId="0" applyFont="0" applyFill="0" applyBorder="0" applyAlignment="0" applyProtection="0"/>
    <xf numFmtId="0" fontId="1" fillId="0" borderId="0">
      <alignment vertical="center"/>
    </xf>
    <xf numFmtId="0" fontId="2" fillId="0" borderId="0">
      <alignment vertical="center"/>
    </xf>
  </cellStyleXfs>
  <cellXfs count="1921">
    <xf numFmtId="0" fontId="0" fillId="0" borderId="0" xfId="0"/>
    <xf numFmtId="0" fontId="0" fillId="0" borderId="0" xfId="0" applyFont="1" applyFill="1"/>
    <xf numFmtId="0" fontId="3" fillId="0" borderId="21" xfId="0" applyFont="1" applyFill="1" applyBorder="1" applyAlignment="1">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3" fillId="0" borderId="0" xfId="0" applyFont="1" applyFill="1" applyBorder="1" applyAlignment="1">
      <alignment vertical="center"/>
    </xf>
    <xf numFmtId="0" fontId="11" fillId="0" borderId="0" xfId="0" applyFont="1" applyFill="1" applyAlignment="1">
      <alignment vertical="center"/>
    </xf>
    <xf numFmtId="0" fontId="3" fillId="0" borderId="0" xfId="0" applyFont="1" applyFill="1" applyBorder="1" applyAlignment="1">
      <alignment horizontal="center" vertical="center" textRotation="255"/>
    </xf>
    <xf numFmtId="0" fontId="0" fillId="0" borderId="0" xfId="0" applyFont="1" applyFill="1" applyBorder="1" applyAlignment="1">
      <alignment vertical="center"/>
    </xf>
    <xf numFmtId="0" fontId="7" fillId="0" borderId="22" xfId="0" applyFont="1" applyFill="1" applyBorder="1" applyAlignment="1">
      <alignment vertical="center"/>
    </xf>
    <xf numFmtId="0" fontId="7" fillId="0" borderId="1" xfId="0" applyFont="1" applyFill="1" applyBorder="1" applyAlignment="1">
      <alignment vertical="center" wrapText="1"/>
    </xf>
    <xf numFmtId="0" fontId="0" fillId="0" borderId="0" xfId="0" applyFont="1" applyFill="1" applyBorder="1"/>
    <xf numFmtId="0" fontId="7" fillId="0" borderId="2" xfId="0" applyFont="1" applyFill="1" applyBorder="1" applyAlignment="1">
      <alignment vertical="center" wrapText="1"/>
    </xf>
    <xf numFmtId="0" fontId="3" fillId="0" borderId="0" xfId="0" applyFont="1" applyFill="1"/>
    <xf numFmtId="0" fontId="3" fillId="0" borderId="0" xfId="0" applyFont="1" applyFill="1" applyBorder="1" applyAlignment="1">
      <alignment horizontal="center" vertical="distributed" textRotation="255"/>
    </xf>
    <xf numFmtId="0" fontId="3" fillId="0" borderId="2" xfId="0" applyFont="1" applyFill="1" applyBorder="1" applyAlignment="1">
      <alignment horizontal="center" vertical="center"/>
    </xf>
    <xf numFmtId="0" fontId="0" fillId="0" borderId="24" xfId="0" applyFont="1" applyFill="1" applyBorder="1"/>
    <xf numFmtId="0" fontId="3" fillId="0" borderId="0" xfId="0" applyFont="1" applyFill="1" applyBorder="1"/>
    <xf numFmtId="0" fontId="5" fillId="0" borderId="0" xfId="0" applyFont="1" applyFill="1"/>
    <xf numFmtId="0" fontId="3" fillId="0" borderId="0" xfId="0" applyFont="1" applyFill="1" applyBorder="1" applyAlignment="1">
      <alignment vertical="center" textRotation="255"/>
    </xf>
    <xf numFmtId="176" fontId="0" fillId="0" borderId="0" xfId="0" applyNumberFormat="1" applyFont="1" applyFill="1"/>
    <xf numFmtId="0" fontId="6" fillId="0" borderId="0" xfId="0" applyFont="1" applyFill="1"/>
    <xf numFmtId="0" fontId="3" fillId="0" borderId="20" xfId="0" applyFont="1" applyFill="1" applyBorder="1" applyAlignment="1">
      <alignment vertical="center" textRotation="255"/>
    </xf>
    <xf numFmtId="0" fontId="0" fillId="0" borderId="0" xfId="0" applyFont="1" applyFill="1" applyAlignment="1">
      <alignment vertical="center" textRotation="255"/>
    </xf>
    <xf numFmtId="0" fontId="3" fillId="0" borderId="0" xfId="0" applyFont="1" applyFill="1" applyAlignment="1">
      <alignment horizontal="right" vertical="center"/>
    </xf>
    <xf numFmtId="0" fontId="12" fillId="0" borderId="0" xfId="0" applyFont="1" applyFill="1" applyAlignment="1">
      <alignment vertical="center"/>
    </xf>
    <xf numFmtId="0" fontId="18" fillId="0" borderId="0" xfId="0" applyFont="1" applyFill="1" applyAlignment="1">
      <alignment vertical="center"/>
    </xf>
    <xf numFmtId="0" fontId="14" fillId="0" borderId="0" xfId="0" applyFont="1" applyFill="1" applyAlignment="1">
      <alignment vertical="center"/>
    </xf>
    <xf numFmtId="0" fontId="19" fillId="0" borderId="0" xfId="0" applyFont="1" applyFill="1" applyAlignment="1">
      <alignment vertical="center"/>
    </xf>
    <xf numFmtId="41" fontId="3" fillId="0" borderId="24" xfId="0" applyNumberFormat="1" applyFont="1" applyFill="1" applyBorder="1" applyAlignment="1">
      <alignment vertical="center"/>
    </xf>
    <xf numFmtId="0" fontId="3" fillId="0" borderId="0" xfId="0" quotePrefix="1" applyFont="1" applyFill="1" applyBorder="1" applyAlignment="1">
      <alignment horizontal="center" vertical="center"/>
    </xf>
    <xf numFmtId="0" fontId="21" fillId="0" borderId="8" xfId="0" applyFont="1" applyFill="1" applyBorder="1" applyAlignment="1">
      <alignment horizontal="distributed" vertical="center"/>
    </xf>
    <xf numFmtId="0" fontId="21" fillId="0" borderId="10"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23" xfId="0" applyFont="1" applyFill="1" applyBorder="1" applyAlignment="1">
      <alignment vertical="center" textRotation="255" wrapText="1"/>
    </xf>
    <xf numFmtId="0" fontId="21" fillId="0" borderId="29" xfId="0" applyFont="1" applyFill="1" applyBorder="1" applyAlignment="1">
      <alignment vertical="center" textRotation="255" wrapText="1"/>
    </xf>
    <xf numFmtId="0" fontId="21" fillId="0" borderId="8" xfId="0" applyFont="1" applyFill="1" applyBorder="1" applyAlignment="1">
      <alignment horizontal="right" vertical="center"/>
    </xf>
    <xf numFmtId="0" fontId="21" fillId="0" borderId="31" xfId="0" applyFont="1" applyFill="1" applyBorder="1"/>
    <xf numFmtId="0" fontId="21" fillId="0" borderId="10" xfId="0" applyFont="1" applyFill="1" applyBorder="1" applyAlignment="1">
      <alignment horizontal="right" vertical="center"/>
    </xf>
    <xf numFmtId="0" fontId="21" fillId="0" borderId="7" xfId="0" applyFont="1" applyFill="1" applyBorder="1"/>
    <xf numFmtId="0" fontId="21" fillId="0" borderId="7" xfId="0" applyFont="1" applyFill="1" applyBorder="1" applyAlignment="1">
      <alignment vertical="center" wrapText="1"/>
    </xf>
    <xf numFmtId="0" fontId="21" fillId="0" borderId="4"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3" xfId="0" applyFont="1" applyFill="1" applyBorder="1" applyAlignment="1">
      <alignment horizontal="right" vertical="center"/>
    </xf>
    <xf numFmtId="0" fontId="21" fillId="0" borderId="14" xfId="0" applyFont="1" applyFill="1" applyBorder="1"/>
    <xf numFmtId="0" fontId="3" fillId="0" borderId="7"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0" xfId="0" applyFont="1" applyFill="1" applyBorder="1" applyAlignment="1">
      <alignment horizontal="center" vertical="center"/>
    </xf>
    <xf numFmtId="0" fontId="22" fillId="0" borderId="0" xfId="0" applyFont="1" applyFill="1" applyAlignment="1">
      <alignment vertical="center"/>
    </xf>
    <xf numFmtId="0" fontId="23" fillId="0" borderId="0" xfId="0" applyFont="1" applyFill="1"/>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5" fillId="0" borderId="1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13" xfId="0" applyFont="1" applyFill="1" applyBorder="1" applyAlignment="1">
      <alignment horizontal="center" vertical="distributed" textRotation="255"/>
    </xf>
    <xf numFmtId="0" fontId="25" fillId="0" borderId="26" xfId="0" applyFont="1" applyFill="1" applyBorder="1" applyAlignment="1">
      <alignment horizontal="center" vertical="distributed" textRotation="255"/>
    </xf>
    <xf numFmtId="0" fontId="25" fillId="0" borderId="13" xfId="0" applyFont="1" applyFill="1" applyBorder="1" applyAlignment="1">
      <alignment horizontal="center" vertical="center" textRotation="255" shrinkToFit="1"/>
    </xf>
    <xf numFmtId="0" fontId="27" fillId="0" borderId="20" xfId="0" applyFont="1" applyFill="1" applyBorder="1" applyAlignment="1">
      <alignment horizontal="center" vertical="distributed" textRotation="255"/>
    </xf>
    <xf numFmtId="0" fontId="25" fillId="0" borderId="0" xfId="0" applyFont="1" applyFill="1" applyBorder="1" applyAlignment="1">
      <alignment horizontal="center" vertical="distributed" textRotation="255"/>
    </xf>
    <xf numFmtId="0" fontId="23" fillId="0" borderId="0" xfId="0" applyFont="1" applyFill="1" applyBorder="1"/>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8" xfId="0" applyFont="1" applyFill="1" applyBorder="1" applyAlignment="1">
      <alignment horizontal="distributed" vertical="center"/>
    </xf>
    <xf numFmtId="0" fontId="25" fillId="0" borderId="30" xfId="0" applyFont="1" applyFill="1" applyBorder="1" applyAlignment="1">
      <alignment horizontal="center" vertical="center"/>
    </xf>
    <xf numFmtId="0" fontId="25" fillId="0" borderId="10" xfId="0" applyFont="1" applyFill="1" applyBorder="1" applyAlignment="1">
      <alignment horizontal="distributed" vertical="center"/>
    </xf>
    <xf numFmtId="0" fontId="25" fillId="0" borderId="10"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6" xfId="0" applyFont="1" applyFill="1" applyBorder="1" applyAlignment="1">
      <alignment horizontal="distributed" vertical="center"/>
    </xf>
    <xf numFmtId="0" fontId="25" fillId="0" borderId="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48" xfId="0" applyFont="1" applyFill="1" applyBorder="1" applyAlignment="1">
      <alignment horizontal="center" vertical="distributed" textRotation="255"/>
    </xf>
    <xf numFmtId="0" fontId="25" fillId="0" borderId="47" xfId="0" applyFont="1" applyFill="1" applyBorder="1" applyAlignment="1">
      <alignment horizontal="center" vertical="center"/>
    </xf>
    <xf numFmtId="0" fontId="25" fillId="0" borderId="37" xfId="0" applyFont="1" applyFill="1" applyBorder="1" applyAlignment="1">
      <alignment horizontal="center" vertical="center"/>
    </xf>
    <xf numFmtId="0" fontId="28" fillId="0" borderId="51" xfId="0" applyFont="1" applyFill="1" applyBorder="1" applyAlignment="1">
      <alignment horizontal="center"/>
    </xf>
    <xf numFmtId="0" fontId="25" fillId="0" borderId="19" xfId="0" applyFont="1" applyFill="1" applyBorder="1" applyAlignment="1">
      <alignment horizontal="center" vertical="center"/>
    </xf>
    <xf numFmtId="0" fontId="25" fillId="0" borderId="14" xfId="0" applyFont="1" applyFill="1" applyBorder="1" applyAlignment="1">
      <alignment horizontal="center" vertical="center"/>
    </xf>
    <xf numFmtId="0" fontId="28" fillId="0" borderId="50" xfId="0" applyFont="1" applyFill="1" applyBorder="1" applyAlignment="1">
      <alignment horizontal="center"/>
    </xf>
    <xf numFmtId="0" fontId="29" fillId="0" borderId="51" xfId="0" applyFont="1" applyFill="1" applyBorder="1" applyAlignment="1">
      <alignment horizontal="center"/>
    </xf>
    <xf numFmtId="0" fontId="25" fillId="0" borderId="17" xfId="0" applyFont="1" applyFill="1" applyBorder="1" applyAlignment="1">
      <alignment horizontal="center" vertical="center"/>
    </xf>
    <xf numFmtId="0" fontId="25" fillId="0" borderId="38" xfId="0" applyFont="1" applyFill="1" applyBorder="1" applyAlignment="1">
      <alignment horizontal="center" vertical="center"/>
    </xf>
    <xf numFmtId="0" fontId="29" fillId="0" borderId="52" xfId="0" applyFont="1" applyFill="1" applyBorder="1" applyAlignment="1">
      <alignment horizontal="center"/>
    </xf>
    <xf numFmtId="0" fontId="25" fillId="0" borderId="39" xfId="0" applyFont="1" applyFill="1" applyBorder="1" applyAlignment="1">
      <alignment horizontal="center" vertical="center"/>
    </xf>
    <xf numFmtId="0" fontId="25" fillId="0" borderId="36" xfId="0" applyFont="1" applyFill="1" applyBorder="1" applyAlignment="1">
      <alignment horizontal="center" vertical="center"/>
    </xf>
    <xf numFmtId="0" fontId="29" fillId="0" borderId="50" xfId="0" applyFont="1" applyFill="1" applyBorder="1" applyAlignment="1">
      <alignment horizontal="center"/>
    </xf>
    <xf numFmtId="0" fontId="25" fillId="0" borderId="11" xfId="0" applyFont="1" applyFill="1" applyBorder="1" applyAlignment="1">
      <alignment horizontal="center" vertical="center"/>
    </xf>
    <xf numFmtId="0" fontId="29" fillId="0" borderId="53" xfId="0" applyFont="1" applyFill="1" applyBorder="1" applyAlignment="1">
      <alignment horizontal="center"/>
    </xf>
    <xf numFmtId="0" fontId="25" fillId="0" borderId="0" xfId="0" applyFont="1" applyFill="1" applyBorder="1"/>
    <xf numFmtId="0" fontId="25" fillId="0" borderId="27" xfId="0" applyFont="1" applyFill="1" applyBorder="1" applyAlignment="1"/>
    <xf numFmtId="0" fontId="25" fillId="0" borderId="27" xfId="0" applyFont="1" applyFill="1" applyBorder="1" applyAlignment="1">
      <alignment horizontal="right"/>
    </xf>
    <xf numFmtId="0" fontId="30" fillId="0" borderId="13" xfId="0" applyFont="1" applyFill="1" applyBorder="1" applyAlignment="1">
      <alignment horizontal="center" vertical="distributed" textRotation="255"/>
    </xf>
    <xf numFmtId="0" fontId="25" fillId="0" borderId="14" xfId="0" applyFont="1" applyFill="1" applyBorder="1" applyAlignment="1">
      <alignment horizontal="center" vertical="center" textRotation="255" shrinkToFit="1"/>
    </xf>
    <xf numFmtId="0" fontId="30" fillId="0" borderId="8" xfId="0" applyFont="1" applyFill="1" applyBorder="1" applyAlignment="1">
      <alignment horizontal="center" vertical="center"/>
    </xf>
    <xf numFmtId="0" fontId="25" fillId="0" borderId="31" xfId="0" applyFont="1" applyFill="1" applyBorder="1" applyAlignment="1">
      <alignment horizontal="center" vertical="center"/>
    </xf>
    <xf numFmtId="0" fontId="30" fillId="0" borderId="10" xfId="0" applyFont="1" applyFill="1" applyBorder="1" applyAlignment="1">
      <alignment horizontal="center" vertical="center"/>
    </xf>
    <xf numFmtId="0" fontId="25" fillId="0" borderId="7" xfId="0" applyFont="1" applyFill="1" applyBorder="1" applyAlignment="1">
      <alignment horizontal="center" vertical="center"/>
    </xf>
    <xf numFmtId="0" fontId="30" fillId="0" borderId="6"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25" xfId="0" applyFont="1" applyFill="1" applyBorder="1" applyAlignment="1">
      <alignment horizontal="center" vertical="center"/>
    </xf>
    <xf numFmtId="0" fontId="30" fillId="0" borderId="12"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42" xfId="0" applyFont="1" applyFill="1" applyBorder="1" applyAlignment="1">
      <alignment horizontal="center" vertical="center"/>
    </xf>
    <xf numFmtId="0" fontId="30" fillId="0" borderId="13"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11" xfId="0" applyFont="1" applyFill="1" applyBorder="1" applyAlignment="1">
      <alignment horizontal="center" vertical="distributed" textRotation="255"/>
    </xf>
    <xf numFmtId="0" fontId="25" fillId="0" borderId="2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3" fillId="0" borderId="0" xfId="0" applyFont="1" applyFill="1" applyAlignment="1">
      <alignment vertical="center" textRotation="255"/>
    </xf>
    <xf numFmtId="0" fontId="32" fillId="0" borderId="0" xfId="0" applyFont="1" applyFill="1"/>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7" xfId="0" applyFont="1" applyFill="1" applyBorder="1" applyAlignment="1">
      <alignment horizontal="center" vertical="center" textRotation="255"/>
    </xf>
    <xf numFmtId="0" fontId="25" fillId="0" borderId="7"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3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3" fillId="0" borderId="20" xfId="0" applyFont="1" applyFill="1" applyBorder="1"/>
    <xf numFmtId="0" fontId="33" fillId="0" borderId="0" xfId="0" applyFont="1" applyFill="1" applyAlignment="1">
      <alignment vertical="top"/>
    </xf>
    <xf numFmtId="0" fontId="34" fillId="0" borderId="0" xfId="0" applyFont="1" applyFill="1"/>
    <xf numFmtId="0" fontId="25" fillId="0" borderId="0" xfId="0" applyFont="1" applyFill="1"/>
    <xf numFmtId="0" fontId="25" fillId="0" borderId="18" xfId="0" applyFont="1" applyFill="1" applyBorder="1" applyAlignment="1">
      <alignment horizontal="right" vertical="center"/>
    </xf>
    <xf numFmtId="0" fontId="25" fillId="0" borderId="30" xfId="0" applyFont="1" applyFill="1" applyBorder="1" applyAlignment="1">
      <alignment horizontal="right" vertical="center"/>
    </xf>
    <xf numFmtId="0" fontId="25" fillId="0" borderId="10" xfId="0" applyFont="1" applyFill="1" applyBorder="1" applyAlignment="1">
      <alignment vertical="center"/>
    </xf>
    <xf numFmtId="0" fontId="25" fillId="0" borderId="7" xfId="0" applyFont="1" applyFill="1" applyBorder="1" applyAlignment="1">
      <alignment vertical="center"/>
    </xf>
    <xf numFmtId="0" fontId="23" fillId="0" borderId="0" xfId="0" applyFont="1" applyFill="1" applyBorder="1" applyAlignment="1">
      <alignment vertical="center"/>
    </xf>
    <xf numFmtId="0" fontId="25" fillId="0" borderId="6" xfId="0" applyFont="1" applyFill="1" applyBorder="1" applyAlignment="1">
      <alignment horizontal="right" vertical="center"/>
    </xf>
    <xf numFmtId="0" fontId="25" fillId="0" borderId="16" xfId="0" applyFont="1" applyFill="1" applyBorder="1" applyAlignment="1">
      <alignment horizontal="right" vertical="center"/>
    </xf>
    <xf numFmtId="0" fontId="34" fillId="0" borderId="4" xfId="0" applyFont="1" applyFill="1" applyBorder="1" applyAlignment="1">
      <alignment horizontal="distributed" vertical="center"/>
    </xf>
    <xf numFmtId="0" fontId="34" fillId="0" borderId="17" xfId="0" applyFont="1" applyFill="1" applyBorder="1" applyAlignment="1">
      <alignment horizontal="distributed" vertical="center"/>
    </xf>
    <xf numFmtId="0" fontId="25" fillId="0" borderId="8" xfId="0" applyFont="1" applyFill="1" applyBorder="1" applyAlignment="1">
      <alignment vertical="center"/>
    </xf>
    <xf numFmtId="0" fontId="25" fillId="0" borderId="31" xfId="0" applyFont="1" applyFill="1" applyBorder="1" applyAlignment="1">
      <alignment vertical="center"/>
    </xf>
    <xf numFmtId="0" fontId="34" fillId="0" borderId="10" xfId="0" applyFont="1" applyFill="1" applyBorder="1" applyAlignment="1">
      <alignment horizontal="right" vertical="center" textRotation="255"/>
    </xf>
    <xf numFmtId="0" fontId="30" fillId="0" borderId="7" xfId="0" applyFont="1" applyFill="1" applyBorder="1" applyAlignment="1">
      <alignment horizontal="right" vertical="center" textRotation="255" wrapText="1"/>
    </xf>
    <xf numFmtId="0" fontId="25" fillId="0" borderId="13" xfId="0" applyFont="1" applyFill="1" applyBorder="1" applyAlignment="1">
      <alignment vertical="center"/>
    </xf>
    <xf numFmtId="0" fontId="25" fillId="0" borderId="14" xfId="0" applyFont="1" applyFill="1" applyBorder="1" applyAlignment="1">
      <alignment vertical="center"/>
    </xf>
    <xf numFmtId="0" fontId="25" fillId="0" borderId="6" xfId="0" applyFont="1" applyFill="1" applyBorder="1" applyAlignment="1">
      <alignment vertical="center"/>
    </xf>
    <xf numFmtId="0" fontId="25" fillId="0" borderId="16" xfId="0" applyFont="1" applyFill="1" applyBorder="1" applyAlignment="1">
      <alignment vertical="center"/>
    </xf>
    <xf numFmtId="0" fontId="25" fillId="0" borderId="7" xfId="0" applyFont="1" applyFill="1" applyBorder="1" applyAlignment="1">
      <alignment horizontal="right" vertical="center"/>
    </xf>
    <xf numFmtId="0" fontId="25" fillId="0" borderId="12" xfId="0" applyFont="1" applyFill="1" applyBorder="1" applyAlignment="1">
      <alignment vertical="center"/>
    </xf>
    <xf numFmtId="0" fontId="25" fillId="0" borderId="30" xfId="0" applyFont="1" applyFill="1" applyBorder="1" applyAlignment="1">
      <alignment vertical="center"/>
    </xf>
    <xf numFmtId="0" fontId="25" fillId="0" borderId="0" xfId="0" applyFont="1" applyFill="1" applyBorder="1" applyAlignment="1">
      <alignment horizontal="center" vertical="center" shrinkToFit="1"/>
    </xf>
    <xf numFmtId="0" fontId="25" fillId="0" borderId="10" xfId="0" applyFont="1" applyFill="1" applyBorder="1" applyAlignment="1">
      <alignment horizontal="right" vertical="center"/>
    </xf>
    <xf numFmtId="0" fontId="36" fillId="0" borderId="0" xfId="0" applyFont="1" applyFill="1" applyAlignment="1">
      <alignment horizontal="left"/>
    </xf>
    <xf numFmtId="0" fontId="25" fillId="0" borderId="0" xfId="0" applyFont="1" applyFill="1" applyBorder="1" applyAlignment="1">
      <alignment horizontal="left" vertical="center" textRotation="255"/>
    </xf>
    <xf numFmtId="0" fontId="25" fillId="0" borderId="0" xfId="0" applyFont="1" applyFill="1" applyBorder="1" applyAlignment="1">
      <alignment horizontal="left" vertical="center" shrinkToFi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textRotation="255"/>
    </xf>
    <xf numFmtId="0" fontId="34" fillId="0" borderId="0" xfId="0" applyFont="1" applyFill="1" applyBorder="1" applyAlignment="1">
      <alignment horizontal="distributed" vertical="center"/>
    </xf>
    <xf numFmtId="0" fontId="25" fillId="0" borderId="0" xfId="0" applyFont="1" applyFill="1" applyBorder="1" applyAlignment="1">
      <alignment vertical="center" textRotation="255"/>
    </xf>
    <xf numFmtId="0" fontId="34" fillId="0" borderId="0" xfId="0" applyFont="1" applyFill="1" applyBorder="1" applyAlignment="1">
      <alignment vertical="center" textRotation="255"/>
    </xf>
    <xf numFmtId="0" fontId="34" fillId="0" borderId="27" xfId="0" applyFont="1" applyFill="1" applyBorder="1" applyAlignment="1">
      <alignment horizontal="distributed" vertical="center"/>
    </xf>
    <xf numFmtId="0" fontId="34" fillId="0" borderId="34" xfId="0" applyFont="1" applyFill="1" applyBorder="1" applyAlignment="1">
      <alignment horizontal="distributed" vertical="center"/>
    </xf>
    <xf numFmtId="0" fontId="25" fillId="0" borderId="27" xfId="0" applyFont="1" applyFill="1" applyBorder="1" applyAlignment="1">
      <alignment vertical="center"/>
    </xf>
    <xf numFmtId="0" fontId="26" fillId="0" borderId="0" xfId="0" applyFont="1" applyFill="1" applyAlignment="1"/>
    <xf numFmtId="0" fontId="34" fillId="0" borderId="0" xfId="0" applyFont="1" applyFill="1" applyAlignment="1">
      <alignment vertical="center"/>
    </xf>
    <xf numFmtId="38" fontId="37" fillId="0" borderId="0" xfId="1" applyFont="1"/>
    <xf numFmtId="0" fontId="25" fillId="0" borderId="40" xfId="0" applyFont="1" applyFill="1" applyBorder="1" applyAlignment="1">
      <alignment vertical="center"/>
    </xf>
    <xf numFmtId="0" fontId="25" fillId="0" borderId="46" xfId="0" applyFont="1" applyFill="1" applyBorder="1" applyAlignment="1">
      <alignment vertical="center"/>
    </xf>
    <xf numFmtId="0" fontId="23" fillId="0" borderId="4" xfId="0" applyFont="1" applyFill="1" applyBorder="1" applyAlignment="1">
      <alignment horizontal="distributed" vertical="center"/>
    </xf>
    <xf numFmtId="0" fontId="34" fillId="0" borderId="35" xfId="0" applyFont="1" applyFill="1" applyBorder="1" applyAlignment="1">
      <alignment horizontal="distributed" vertical="center"/>
    </xf>
    <xf numFmtId="0" fontId="25" fillId="0" borderId="12" xfId="0" applyFont="1" applyFill="1" applyBorder="1" applyAlignment="1">
      <alignment horizontal="right"/>
    </xf>
    <xf numFmtId="0" fontId="25" fillId="0" borderId="30" xfId="0" applyFont="1" applyFill="1" applyBorder="1" applyAlignment="1">
      <alignment horizontal="right"/>
    </xf>
    <xf numFmtId="0" fontId="25" fillId="0" borderId="13" xfId="0" applyFont="1" applyFill="1" applyBorder="1" applyAlignment="1">
      <alignment horizontal="right" vertical="center"/>
    </xf>
    <xf numFmtId="0" fontId="25" fillId="0" borderId="14" xfId="0" applyFont="1" applyFill="1" applyBorder="1" applyAlignment="1">
      <alignment horizontal="right" vertical="center"/>
    </xf>
    <xf numFmtId="0" fontId="25" fillId="0" borderId="23" xfId="0" applyFont="1" applyFill="1" applyBorder="1" applyAlignment="1">
      <alignment horizontal="right" vertical="center"/>
    </xf>
    <xf numFmtId="0" fontId="25" fillId="0" borderId="29" xfId="0" applyFont="1" applyFill="1" applyBorder="1" applyAlignment="1">
      <alignment horizontal="right" vertical="center"/>
    </xf>
    <xf numFmtId="0" fontId="23" fillId="0" borderId="23" xfId="0" applyFont="1" applyFill="1" applyBorder="1" applyAlignment="1">
      <alignment horizontal="right" vertical="center"/>
    </xf>
    <xf numFmtId="0" fontId="25" fillId="0" borderId="32" xfId="0" applyFont="1" applyFill="1" applyBorder="1" applyAlignment="1">
      <alignment vertical="center"/>
    </xf>
    <xf numFmtId="0" fontId="25" fillId="0" borderId="33" xfId="0" applyFont="1" applyFill="1" applyBorder="1" applyAlignment="1">
      <alignment vertical="center"/>
    </xf>
    <xf numFmtId="176" fontId="23" fillId="0" borderId="0" xfId="0" applyNumberFormat="1" applyFont="1" applyFill="1"/>
    <xf numFmtId="0" fontId="25" fillId="0" borderId="12" xfId="0" applyFont="1" applyFill="1" applyBorder="1" applyAlignment="1">
      <alignment horizontal="right" vertical="center"/>
    </xf>
    <xf numFmtId="0" fontId="34" fillId="0" borderId="20" xfId="0" applyFont="1" applyFill="1" applyBorder="1"/>
    <xf numFmtId="0" fontId="30" fillId="0" borderId="0" xfId="0" applyFont="1" applyFill="1" applyBorder="1" applyAlignment="1">
      <alignment vertical="top" wrapText="1"/>
    </xf>
    <xf numFmtId="0" fontId="34" fillId="0" borderId="0" xfId="0" applyFont="1" applyFill="1" applyBorder="1"/>
    <xf numFmtId="0" fontId="30" fillId="0" borderId="0" xfId="0" applyFont="1" applyFill="1" applyAlignment="1">
      <alignment vertical="top" wrapText="1"/>
    </xf>
    <xf numFmtId="0" fontId="27" fillId="0" borderId="0" xfId="0" applyFont="1" applyFill="1" applyAlignment="1">
      <alignment horizontal="left" vertical="top"/>
    </xf>
    <xf numFmtId="0" fontId="30" fillId="0" borderId="0" xfId="0" applyFont="1" applyFill="1"/>
    <xf numFmtId="0" fontId="25" fillId="0" borderId="8" xfId="0" applyFont="1" applyFill="1" applyBorder="1" applyAlignment="1">
      <alignment horizontal="right" vertical="center"/>
    </xf>
    <xf numFmtId="0" fontId="25" fillId="0" borderId="31" xfId="0" applyFont="1" applyFill="1" applyBorder="1" applyAlignment="1">
      <alignment horizontal="right" vertical="center"/>
    </xf>
    <xf numFmtId="176" fontId="25" fillId="0" borderId="23" xfId="0" applyNumberFormat="1" applyFont="1" applyFill="1" applyBorder="1"/>
    <xf numFmtId="0" fontId="25" fillId="0" borderId="29" xfId="0" applyFont="1" applyFill="1" applyBorder="1"/>
    <xf numFmtId="0" fontId="25" fillId="0" borderId="0" xfId="0" applyFont="1" applyFill="1" applyBorder="1" applyAlignment="1">
      <alignment horizontal="distributed" vertical="center" textRotation="255"/>
    </xf>
    <xf numFmtId="0" fontId="25" fillId="0" borderId="0" xfId="0" applyFont="1" applyFill="1" applyBorder="1" applyAlignment="1">
      <alignment horizontal="distributed" vertical="center" shrinkToFit="1"/>
    </xf>
    <xf numFmtId="0" fontId="25" fillId="0" borderId="24" xfId="0" applyFont="1" applyFill="1" applyBorder="1" applyAlignment="1">
      <alignment vertical="center"/>
    </xf>
    <xf numFmtId="0" fontId="27" fillId="0" borderId="0" xfId="0" applyFont="1" applyFill="1" applyBorder="1" applyAlignment="1">
      <alignment horizontal="distributed" vertical="center" textRotation="255"/>
    </xf>
    <xf numFmtId="0" fontId="25" fillId="0" borderId="0" xfId="0" applyFont="1" applyFill="1" applyBorder="1" applyAlignment="1">
      <alignment horizontal="distributed" vertical="center"/>
    </xf>
    <xf numFmtId="0" fontId="25" fillId="0" borderId="0" xfId="0" applyFont="1" applyFill="1" applyBorder="1" applyAlignment="1">
      <alignment horizontal="right" vertical="center"/>
    </xf>
    <xf numFmtId="0" fontId="27" fillId="0" borderId="0" xfId="0" applyFont="1" applyFill="1" applyBorder="1" applyAlignment="1">
      <alignment vertical="center" textRotation="255" wrapText="1"/>
    </xf>
    <xf numFmtId="0" fontId="25" fillId="0" borderId="20" xfId="0" applyFont="1" applyFill="1" applyBorder="1" applyAlignment="1">
      <alignment vertical="center" textRotation="255"/>
    </xf>
    <xf numFmtId="0" fontId="34" fillId="0" borderId="0" xfId="0" applyFont="1" applyFill="1" applyAlignment="1"/>
    <xf numFmtId="38" fontId="25" fillId="0" borderId="0" xfId="1" applyFont="1" applyFill="1" applyBorder="1" applyAlignment="1">
      <alignment vertical="center"/>
    </xf>
    <xf numFmtId="0" fontId="38" fillId="0" borderId="0" xfId="0" applyFont="1" applyFill="1" applyAlignment="1">
      <alignment vertical="center"/>
    </xf>
    <xf numFmtId="0" fontId="33" fillId="0" borderId="0" xfId="0" applyFont="1" applyFill="1" applyAlignment="1">
      <alignment vertical="center"/>
    </xf>
    <xf numFmtId="0" fontId="34" fillId="0" borderId="39" xfId="0" applyFont="1" applyFill="1" applyBorder="1" applyAlignment="1">
      <alignment horizontal="center" vertical="top"/>
    </xf>
    <xf numFmtId="0" fontId="34" fillId="0" borderId="6" xfId="0" applyFont="1" applyFill="1" applyBorder="1" applyAlignment="1">
      <alignment horizontal="center" vertical="top"/>
    </xf>
    <xf numFmtId="0" fontId="34" fillId="0" borderId="5" xfId="0" applyFont="1" applyFill="1" applyBorder="1" applyAlignment="1">
      <alignment horizontal="center" vertical="top"/>
    </xf>
    <xf numFmtId="0" fontId="34" fillId="0" borderId="105" xfId="0" applyFont="1" applyFill="1" applyBorder="1" applyAlignment="1">
      <alignment horizontal="center" vertical="top"/>
    </xf>
    <xf numFmtId="0" fontId="34" fillId="0" borderId="106" xfId="0" applyFont="1" applyFill="1" applyBorder="1" applyAlignment="1">
      <alignment horizontal="center" vertical="top"/>
    </xf>
    <xf numFmtId="0" fontId="34" fillId="0" borderId="16" xfId="0" applyFont="1" applyFill="1" applyBorder="1" applyAlignment="1">
      <alignment horizontal="center" vertical="top"/>
    </xf>
    <xf numFmtId="0" fontId="34" fillId="0" borderId="19" xfId="0" applyFont="1" applyFill="1" applyBorder="1" applyAlignment="1">
      <alignment horizontal="center" vertical="top"/>
    </xf>
    <xf numFmtId="0" fontId="34" fillId="0" borderId="40" xfId="0" applyFont="1" applyFill="1" applyBorder="1" applyAlignment="1">
      <alignment horizontal="center" vertical="center" textRotation="255"/>
    </xf>
    <xf numFmtId="0" fontId="34" fillId="0" borderId="18" xfId="0" applyFont="1" applyFill="1" applyBorder="1" applyAlignment="1">
      <alignment horizontal="center" vertical="top"/>
    </xf>
    <xf numFmtId="0" fontId="34" fillId="0" borderId="107" xfId="0" applyFont="1" applyFill="1" applyBorder="1" applyAlignment="1">
      <alignment horizontal="center" vertical="top"/>
    </xf>
    <xf numFmtId="0" fontId="34" fillId="0" borderId="40" xfId="0" applyFont="1" applyFill="1" applyBorder="1" applyAlignment="1">
      <alignment horizontal="center" vertical="top"/>
    </xf>
    <xf numFmtId="0" fontId="34" fillId="0" borderId="108" xfId="0" applyFont="1" applyFill="1" applyBorder="1" applyAlignment="1">
      <alignment horizontal="center" vertical="top"/>
    </xf>
    <xf numFmtId="0" fontId="34" fillId="0" borderId="46" xfId="0" applyFont="1" applyFill="1" applyBorder="1" applyAlignment="1">
      <alignment horizontal="center" vertical="top"/>
    </xf>
    <xf numFmtId="0" fontId="34" fillId="0" borderId="19"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07" xfId="0" applyFont="1" applyFill="1" applyBorder="1" applyAlignment="1">
      <alignment horizontal="center" vertical="center"/>
    </xf>
    <xf numFmtId="0" fontId="34" fillId="0" borderId="108"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0" xfId="0" applyFont="1" applyFill="1" applyBorder="1" applyAlignment="1">
      <alignment vertical="center"/>
    </xf>
    <xf numFmtId="0" fontId="25" fillId="0" borderId="0" xfId="0" applyFont="1" applyFill="1" applyAlignment="1">
      <alignment horizontal="center" vertical="center" textRotation="255"/>
    </xf>
    <xf numFmtId="0" fontId="34" fillId="0" borderId="4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9" xfId="0" applyFont="1" applyFill="1" applyBorder="1" applyAlignment="1">
      <alignment horizontal="center" vertical="center"/>
    </xf>
    <xf numFmtId="0" fontId="34" fillId="0" borderId="110"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1" xfId="0" applyFont="1" applyFill="1" applyBorder="1" applyAlignment="1">
      <alignment horizontal="distributed" vertical="center" justifyLastLine="1"/>
    </xf>
    <xf numFmtId="176" fontId="34" fillId="0" borderId="10" xfId="0" applyNumberFormat="1" applyFont="1" applyFill="1" applyBorder="1" applyAlignment="1">
      <alignment horizontal="right" vertical="center"/>
    </xf>
    <xf numFmtId="176" fontId="34" fillId="0" borderId="16" xfId="0" applyNumberFormat="1" applyFont="1" applyFill="1" applyBorder="1" applyAlignment="1">
      <alignment horizontal="right" vertical="center"/>
    </xf>
    <xf numFmtId="176" fontId="34" fillId="0" borderId="17" xfId="0" applyNumberFormat="1" applyFont="1" applyFill="1" applyBorder="1" applyAlignment="1">
      <alignment horizontal="right" vertical="center"/>
    </xf>
    <xf numFmtId="176" fontId="34" fillId="0" borderId="4" xfId="0" applyNumberFormat="1" applyFont="1" applyFill="1" applyBorder="1" applyAlignment="1">
      <alignment horizontal="right" vertical="center"/>
    </xf>
    <xf numFmtId="176" fontId="34" fillId="0" borderId="103" xfId="0" applyNumberFormat="1" applyFont="1" applyFill="1" applyBorder="1" applyAlignment="1">
      <alignment horizontal="right" vertical="center"/>
    </xf>
    <xf numFmtId="176" fontId="34" fillId="0" borderId="104" xfId="0" applyNumberFormat="1" applyFont="1" applyFill="1" applyBorder="1" applyAlignment="1">
      <alignment horizontal="right" vertical="center"/>
    </xf>
    <xf numFmtId="176" fontId="34" fillId="0" borderId="7" xfId="0" applyNumberFormat="1" applyFont="1" applyFill="1" applyBorder="1" applyAlignment="1">
      <alignment horizontal="right" vertical="center"/>
    </xf>
    <xf numFmtId="0" fontId="34" fillId="0" borderId="78" xfId="0" applyFont="1" applyFill="1" applyBorder="1" applyAlignment="1">
      <alignment horizontal="distributed" vertical="center" justifyLastLine="1"/>
    </xf>
    <xf numFmtId="176" fontId="34" fillId="0" borderId="6" xfId="0" applyNumberFormat="1" applyFont="1" applyFill="1" applyBorder="1" applyAlignment="1">
      <alignment horizontal="right" vertical="center"/>
    </xf>
    <xf numFmtId="176" fontId="34" fillId="0" borderId="39" xfId="0" applyNumberFormat="1" applyFont="1" applyFill="1" applyBorder="1" applyAlignment="1">
      <alignment horizontal="right" vertical="center"/>
    </xf>
    <xf numFmtId="176" fontId="34" fillId="0" borderId="5" xfId="0" applyNumberFormat="1" applyFont="1" applyFill="1" applyBorder="1" applyAlignment="1">
      <alignment horizontal="right" vertical="center"/>
    </xf>
    <xf numFmtId="176" fontId="34" fillId="0" borderId="105" xfId="0" applyNumberFormat="1" applyFont="1" applyFill="1" applyBorder="1" applyAlignment="1">
      <alignment horizontal="right" vertical="center"/>
    </xf>
    <xf numFmtId="176" fontId="34" fillId="0" borderId="106" xfId="0" applyNumberFormat="1" applyFont="1" applyFill="1" applyBorder="1" applyAlignment="1">
      <alignment horizontal="right" vertical="center"/>
    </xf>
    <xf numFmtId="0" fontId="34" fillId="0" borderId="21" xfId="0" applyFont="1" applyFill="1" applyBorder="1" applyAlignment="1">
      <alignment horizontal="distributed" vertical="center" justifyLastLine="1"/>
    </xf>
    <xf numFmtId="176" fontId="34" fillId="0" borderId="8" xfId="0" applyNumberFormat="1" applyFont="1" applyFill="1" applyBorder="1" applyAlignment="1">
      <alignment horizontal="right" vertical="center"/>
    </xf>
    <xf numFmtId="176" fontId="34" fillId="0" borderId="31" xfId="0" applyNumberFormat="1" applyFont="1" applyFill="1" applyBorder="1" applyAlignment="1">
      <alignment horizontal="right" vertical="center"/>
    </xf>
    <xf numFmtId="176" fontId="34" fillId="0" borderId="47" xfId="0" applyNumberFormat="1" applyFont="1" applyFill="1" applyBorder="1" applyAlignment="1">
      <alignment horizontal="right" vertical="center"/>
    </xf>
    <xf numFmtId="176" fontId="34" fillId="0" borderId="9" xfId="0" applyNumberFormat="1" applyFont="1" applyFill="1" applyBorder="1" applyAlignment="1">
      <alignment horizontal="right" vertical="center"/>
    </xf>
    <xf numFmtId="176" fontId="34" fillId="0" borderId="109" xfId="0" applyNumberFormat="1" applyFont="1" applyFill="1" applyBorder="1" applyAlignment="1">
      <alignment horizontal="right" vertical="center"/>
    </xf>
    <xf numFmtId="176" fontId="34" fillId="0" borderId="110" xfId="0" applyNumberFormat="1" applyFont="1" applyFill="1" applyBorder="1" applyAlignment="1">
      <alignment horizontal="right" vertical="center"/>
    </xf>
    <xf numFmtId="176" fontId="34" fillId="0" borderId="40" xfId="0" applyNumberFormat="1" applyFont="1" applyFill="1" applyBorder="1" applyAlignment="1">
      <alignment horizontal="right" vertical="center"/>
    </xf>
    <xf numFmtId="176" fontId="34" fillId="0" borderId="18" xfId="0" applyNumberFormat="1" applyFont="1" applyFill="1" applyBorder="1" applyAlignment="1">
      <alignment horizontal="right" vertical="center"/>
    </xf>
    <xf numFmtId="176" fontId="34" fillId="0" borderId="107" xfId="0" applyNumberFormat="1" applyFont="1" applyFill="1" applyBorder="1" applyAlignment="1">
      <alignment horizontal="right" vertical="center"/>
    </xf>
    <xf numFmtId="176" fontId="34" fillId="0" borderId="108" xfId="0" applyNumberFormat="1" applyFont="1" applyFill="1" applyBorder="1" applyAlignment="1">
      <alignment horizontal="right" vertical="center"/>
    </xf>
    <xf numFmtId="176" fontId="34" fillId="0" borderId="19" xfId="0" applyNumberFormat="1" applyFont="1" applyFill="1" applyBorder="1" applyAlignment="1">
      <alignment horizontal="right" vertical="center"/>
    </xf>
    <xf numFmtId="176" fontId="34" fillId="0" borderId="46" xfId="0" applyNumberFormat="1" applyFont="1" applyFill="1" applyBorder="1" applyAlignment="1">
      <alignment horizontal="right" vertical="center"/>
    </xf>
    <xf numFmtId="0" fontId="34" fillId="0" borderId="111" xfId="0" applyFont="1" applyFill="1" applyBorder="1" applyAlignment="1">
      <alignment horizontal="distributed" vertical="center" justifyLastLine="1"/>
    </xf>
    <xf numFmtId="176" fontId="34" fillId="0" borderId="112" xfId="0" applyNumberFormat="1" applyFont="1" applyFill="1" applyBorder="1" applyAlignment="1">
      <alignment horizontal="right" vertical="center"/>
    </xf>
    <xf numFmtId="176" fontId="34" fillId="0" borderId="113" xfId="0" applyNumberFormat="1" applyFont="1" applyFill="1" applyBorder="1" applyAlignment="1">
      <alignment horizontal="right" vertical="center"/>
    </xf>
    <xf numFmtId="176" fontId="34" fillId="0" borderId="114" xfId="0" applyNumberFormat="1" applyFont="1" applyFill="1" applyBorder="1" applyAlignment="1">
      <alignment horizontal="right" vertical="center"/>
    </xf>
    <xf numFmtId="176" fontId="34" fillId="0" borderId="115" xfId="0" applyNumberFormat="1" applyFont="1" applyFill="1" applyBorder="1" applyAlignment="1">
      <alignment horizontal="right" vertical="center"/>
    </xf>
    <xf numFmtId="176" fontId="34" fillId="0" borderId="116" xfId="0" applyNumberFormat="1" applyFont="1" applyFill="1" applyBorder="1" applyAlignment="1">
      <alignment horizontal="right" vertical="center"/>
    </xf>
    <xf numFmtId="176" fontId="34" fillId="0" borderId="117" xfId="0" applyNumberFormat="1" applyFont="1" applyFill="1" applyBorder="1" applyAlignment="1">
      <alignment horizontal="right" vertical="center"/>
    </xf>
    <xf numFmtId="0" fontId="34" fillId="0" borderId="56" xfId="0" applyFont="1" applyFill="1" applyBorder="1" applyAlignment="1">
      <alignment horizontal="distributed" vertical="center" justifyLastLine="1"/>
    </xf>
    <xf numFmtId="176" fontId="34" fillId="0" borderId="11" xfId="0" applyNumberFormat="1" applyFont="1" applyFill="1" applyBorder="1" applyAlignment="1">
      <alignment horizontal="right" vertical="center"/>
    </xf>
    <xf numFmtId="176" fontId="34" fillId="0" borderId="118" xfId="0" applyNumberFormat="1" applyFont="1" applyFill="1" applyBorder="1" applyAlignment="1">
      <alignment horizontal="right" vertical="center"/>
    </xf>
    <xf numFmtId="176" fontId="34" fillId="0" borderId="92" xfId="0" applyNumberFormat="1" applyFont="1" applyFill="1" applyBorder="1" applyAlignment="1">
      <alignment horizontal="right" vertical="center"/>
    </xf>
    <xf numFmtId="176" fontId="34" fillId="0" borderId="15" xfId="0" applyNumberFormat="1" applyFont="1" applyFill="1" applyBorder="1" applyAlignment="1">
      <alignment horizontal="right" vertical="center"/>
    </xf>
    <xf numFmtId="176" fontId="34" fillId="0" borderId="119" xfId="0" applyNumberFormat="1" applyFont="1" applyFill="1" applyBorder="1" applyAlignment="1">
      <alignment horizontal="right" vertical="center"/>
    </xf>
    <xf numFmtId="176" fontId="34" fillId="0" borderId="120" xfId="0" applyNumberFormat="1" applyFont="1" applyFill="1" applyBorder="1" applyAlignment="1">
      <alignment horizontal="right" vertical="center"/>
    </xf>
    <xf numFmtId="0" fontId="17" fillId="0" borderId="0" xfId="0" applyFont="1" applyFill="1"/>
    <xf numFmtId="0" fontId="5" fillId="0" borderId="39" xfId="0"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105" xfId="0" applyFont="1" applyFill="1" applyBorder="1" applyAlignment="1">
      <alignment horizontal="center" vertical="top"/>
    </xf>
    <xf numFmtId="0" fontId="5" fillId="0" borderId="106" xfId="0" applyFont="1" applyFill="1" applyBorder="1" applyAlignment="1">
      <alignment horizontal="center" vertical="top"/>
    </xf>
    <xf numFmtId="0" fontId="5" fillId="0" borderId="16" xfId="0" applyFont="1" applyFill="1" applyBorder="1" applyAlignment="1">
      <alignment horizontal="center" vertical="top"/>
    </xf>
    <xf numFmtId="0" fontId="5" fillId="0" borderId="19" xfId="0" applyFont="1" applyFill="1" applyBorder="1" applyAlignment="1">
      <alignment horizontal="center" vertical="top"/>
    </xf>
    <xf numFmtId="0" fontId="5" fillId="0" borderId="40" xfId="0" applyFont="1" applyFill="1" applyBorder="1" applyAlignment="1">
      <alignment horizontal="center" vertical="center" textRotation="255"/>
    </xf>
    <xf numFmtId="0" fontId="5" fillId="0" borderId="18" xfId="0" applyFont="1" applyFill="1" applyBorder="1" applyAlignment="1">
      <alignment horizontal="center" vertical="top"/>
    </xf>
    <xf numFmtId="0" fontId="5" fillId="0" borderId="107" xfId="0" applyFont="1" applyFill="1" applyBorder="1" applyAlignment="1">
      <alignment horizontal="center" vertical="top"/>
    </xf>
    <xf numFmtId="0" fontId="5" fillId="0" borderId="40" xfId="0" applyFont="1" applyFill="1" applyBorder="1" applyAlignment="1">
      <alignment horizontal="center" vertical="top"/>
    </xf>
    <xf numFmtId="0" fontId="5" fillId="0" borderId="108" xfId="0" applyFont="1" applyFill="1" applyBorder="1" applyAlignment="1">
      <alignment horizontal="center" vertical="top"/>
    </xf>
    <xf numFmtId="0" fontId="5" fillId="0" borderId="46" xfId="0" applyFont="1" applyFill="1" applyBorder="1" applyAlignment="1">
      <alignment horizontal="center" vertical="top"/>
    </xf>
    <xf numFmtId="0" fontId="5" fillId="0" borderId="40"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0" xfId="0" applyFont="1" applyFill="1" applyBorder="1" applyAlignment="1">
      <alignment vertical="center"/>
    </xf>
    <xf numFmtId="0" fontId="3" fillId="0" borderId="0" xfId="0" applyFont="1" applyFill="1" applyAlignment="1">
      <alignment horizontal="center" vertical="center" textRotation="255"/>
    </xf>
    <xf numFmtId="0" fontId="5" fillId="0" borderId="4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 xfId="0" applyFont="1" applyFill="1" applyBorder="1" applyAlignment="1">
      <alignment horizontal="distributed" vertical="center" justifyLastLine="1"/>
    </xf>
    <xf numFmtId="176" fontId="5" fillId="0" borderId="10" xfId="0" applyNumberFormat="1" applyFont="1" applyFill="1" applyBorder="1" applyAlignment="1">
      <alignment horizontal="right" vertical="center"/>
    </xf>
    <xf numFmtId="176" fontId="5" fillId="0" borderId="7" xfId="0" applyNumberFormat="1" applyFont="1" applyFill="1" applyBorder="1" applyAlignment="1">
      <alignment horizontal="right" vertical="center"/>
    </xf>
    <xf numFmtId="176" fontId="5" fillId="0" borderId="17"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5" fillId="0" borderId="103" xfId="0" applyNumberFormat="1" applyFont="1" applyFill="1" applyBorder="1" applyAlignment="1">
      <alignment horizontal="right" vertical="center"/>
    </xf>
    <xf numFmtId="176" fontId="5" fillId="0" borderId="104" xfId="0" applyNumberFormat="1" applyFont="1" applyFill="1" applyBorder="1" applyAlignment="1">
      <alignment horizontal="right" vertical="center"/>
    </xf>
    <xf numFmtId="0" fontId="5" fillId="0" borderId="78" xfId="0" applyFont="1" applyFill="1" applyBorder="1" applyAlignment="1">
      <alignment horizontal="distributed" vertical="center" justifyLastLine="1"/>
    </xf>
    <xf numFmtId="176" fontId="5" fillId="0" borderId="6" xfId="0" applyNumberFormat="1" applyFont="1" applyFill="1" applyBorder="1" applyAlignment="1">
      <alignment horizontal="right" vertical="center"/>
    </xf>
    <xf numFmtId="176" fontId="5" fillId="0" borderId="16" xfId="0" applyNumberFormat="1" applyFont="1" applyFill="1" applyBorder="1" applyAlignment="1">
      <alignment horizontal="right" vertical="center"/>
    </xf>
    <xf numFmtId="176" fontId="5" fillId="0" borderId="39"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105" xfId="0" applyNumberFormat="1" applyFont="1" applyFill="1" applyBorder="1" applyAlignment="1">
      <alignment horizontal="right" vertical="center"/>
    </xf>
    <xf numFmtId="176" fontId="5" fillId="0" borderId="106" xfId="0" applyNumberFormat="1" applyFont="1" applyFill="1" applyBorder="1" applyAlignment="1">
      <alignment horizontal="right" vertical="center"/>
    </xf>
    <xf numFmtId="0" fontId="5" fillId="0" borderId="21" xfId="0" applyFont="1" applyFill="1" applyBorder="1" applyAlignment="1">
      <alignment horizontal="distributed" vertical="center" justifyLastLine="1"/>
    </xf>
    <xf numFmtId="176" fontId="5" fillId="0" borderId="8" xfId="0" applyNumberFormat="1" applyFont="1" applyFill="1" applyBorder="1" applyAlignment="1">
      <alignment horizontal="right" vertical="center"/>
    </xf>
    <xf numFmtId="176" fontId="5" fillId="0" borderId="31" xfId="0" applyNumberFormat="1" applyFont="1" applyFill="1" applyBorder="1" applyAlignment="1">
      <alignment horizontal="right" vertical="center"/>
    </xf>
    <xf numFmtId="176" fontId="5" fillId="0" borderId="47"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46" xfId="0" applyNumberFormat="1" applyFont="1" applyFill="1" applyBorder="1" applyAlignment="1">
      <alignment horizontal="right" vertical="center"/>
    </xf>
    <xf numFmtId="176" fontId="5" fillId="0" borderId="40" xfId="0" applyNumberFormat="1" applyFont="1" applyFill="1" applyBorder="1" applyAlignment="1">
      <alignment horizontal="right" vertical="center"/>
    </xf>
    <xf numFmtId="176" fontId="5" fillId="0" borderId="19" xfId="0" applyNumberFormat="1" applyFont="1" applyFill="1" applyBorder="1" applyAlignment="1">
      <alignment horizontal="right" vertical="center"/>
    </xf>
    <xf numFmtId="176" fontId="5" fillId="0" borderId="18" xfId="0" applyNumberFormat="1" applyFont="1" applyFill="1" applyBorder="1" applyAlignment="1">
      <alignment horizontal="right" vertical="center"/>
    </xf>
    <xf numFmtId="176" fontId="5" fillId="0" borderId="107" xfId="0" applyNumberFormat="1" applyFont="1" applyFill="1" applyBorder="1" applyAlignment="1">
      <alignment horizontal="right" vertical="center"/>
    </xf>
    <xf numFmtId="0" fontId="5" fillId="0" borderId="38" xfId="0" applyFont="1" applyFill="1" applyBorder="1" applyAlignment="1">
      <alignment horizontal="distributed" vertical="center" justifyLastLine="1"/>
    </xf>
    <xf numFmtId="0" fontId="3" fillId="0" borderId="10"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5" fillId="0" borderId="111" xfId="0" applyFont="1" applyFill="1" applyBorder="1" applyAlignment="1">
      <alignment horizontal="distributed" vertical="center" justifyLastLine="1"/>
    </xf>
    <xf numFmtId="176" fontId="5" fillId="0" borderId="112"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0" fontId="5" fillId="0" borderId="56" xfId="0" applyFont="1" applyFill="1" applyBorder="1" applyAlignment="1">
      <alignment horizontal="distributed" vertical="center" justifyLastLine="1"/>
    </xf>
    <xf numFmtId="176" fontId="5" fillId="0" borderId="11" xfId="0" applyNumberFormat="1" applyFont="1" applyFill="1" applyBorder="1" applyAlignment="1">
      <alignment horizontal="right" vertical="center"/>
    </xf>
    <xf numFmtId="176" fontId="5" fillId="0" borderId="45" xfId="0" applyNumberFormat="1" applyFont="1" applyFill="1" applyBorder="1" applyAlignment="1">
      <alignment horizontal="right" vertical="center"/>
    </xf>
    <xf numFmtId="176" fontId="5" fillId="0" borderId="92" xfId="0" applyNumberFormat="1" applyFont="1" applyFill="1" applyBorder="1" applyAlignment="1">
      <alignment horizontal="right" vertical="center"/>
    </xf>
    <xf numFmtId="176" fontId="5" fillId="0" borderId="15" xfId="0" applyNumberFormat="1" applyFont="1" applyFill="1" applyBorder="1" applyAlignment="1">
      <alignment horizontal="right" vertical="center"/>
    </xf>
    <xf numFmtId="176" fontId="5" fillId="0" borderId="119" xfId="0" applyNumberFormat="1" applyFont="1" applyFill="1" applyBorder="1" applyAlignment="1">
      <alignment horizontal="right" vertical="center"/>
    </xf>
    <xf numFmtId="176" fontId="5" fillId="0" borderId="120" xfId="0" applyNumberFormat="1" applyFont="1" applyFill="1" applyBorder="1" applyAlignment="1">
      <alignment horizontal="right" vertical="center"/>
    </xf>
    <xf numFmtId="0" fontId="3" fillId="0" borderId="97" xfId="2" applyFont="1" applyFill="1" applyBorder="1" applyAlignment="1">
      <alignment horizontal="center" vertical="center"/>
    </xf>
    <xf numFmtId="0" fontId="3" fillId="0" borderId="98" xfId="2" applyFont="1" applyFill="1" applyBorder="1" applyAlignment="1">
      <alignment horizontal="center" vertical="center"/>
    </xf>
    <xf numFmtId="0" fontId="33" fillId="0" borderId="0" xfId="2" applyFont="1" applyAlignment="1">
      <alignment vertical="center"/>
    </xf>
    <xf numFmtId="0" fontId="26" fillId="0" borderId="0" xfId="2" applyFont="1" applyAlignment="1">
      <alignment vertical="center"/>
    </xf>
    <xf numFmtId="0" fontId="26" fillId="0" borderId="0" xfId="2" applyFont="1" applyFill="1" applyAlignment="1">
      <alignment vertical="center"/>
    </xf>
    <xf numFmtId="0" fontId="26" fillId="0" borderId="96" xfId="2" applyFont="1" applyBorder="1" applyAlignment="1">
      <alignment vertical="center"/>
    </xf>
    <xf numFmtId="0" fontId="26" fillId="0" borderId="96" xfId="2" applyFont="1" applyFill="1" applyBorder="1" applyAlignment="1">
      <alignment vertical="center"/>
    </xf>
    <xf numFmtId="0" fontId="25" fillId="0" borderId="97" xfId="2" applyFont="1" applyFill="1" applyBorder="1" applyAlignment="1">
      <alignment horizontal="center" vertical="center"/>
    </xf>
    <xf numFmtId="0" fontId="25" fillId="0" borderId="97" xfId="2" applyFont="1" applyFill="1" applyBorder="1" applyAlignment="1">
      <alignment horizontal="center" vertical="distributed" textRotation="255"/>
    </xf>
    <xf numFmtId="0" fontId="25" fillId="0" borderId="97" xfId="2" applyFont="1" applyFill="1" applyBorder="1" applyAlignment="1">
      <alignment horizontal="center" vertical="distributed" textRotation="255" wrapText="1"/>
    </xf>
    <xf numFmtId="0" fontId="26" fillId="0" borderId="0" xfId="2" applyFont="1" applyAlignment="1">
      <alignment horizontal="center" vertical="center"/>
    </xf>
    <xf numFmtId="0" fontId="25" fillId="0" borderId="98" xfId="2" applyFont="1" applyFill="1" applyBorder="1" applyAlignment="1">
      <alignment horizontal="center" vertical="center"/>
    </xf>
    <xf numFmtId="0" fontId="25" fillId="0" borderId="98" xfId="2" applyFont="1" applyFill="1" applyBorder="1" applyAlignment="1">
      <alignment horizontal="center" vertical="distributed" textRotation="255"/>
    </xf>
    <xf numFmtId="0" fontId="25" fillId="0" borderId="98" xfId="2" applyFont="1" applyFill="1" applyBorder="1" applyAlignment="1">
      <alignment horizontal="center" vertical="distributed" textRotation="255" wrapText="1"/>
    </xf>
    <xf numFmtId="0" fontId="25" fillId="0" borderId="98" xfId="2" applyFont="1" applyFill="1" applyBorder="1" applyAlignment="1">
      <alignment horizontal="distributed" vertical="center"/>
    </xf>
    <xf numFmtId="38" fontId="25" fillId="0" borderId="98" xfId="3" applyFont="1" applyFill="1" applyBorder="1" applyAlignment="1">
      <alignment horizontal="right" vertical="center" textRotation="255"/>
    </xf>
    <xf numFmtId="177" fontId="25" fillId="0" borderId="98" xfId="3" applyNumberFormat="1" applyFont="1" applyFill="1" applyBorder="1" applyAlignment="1">
      <alignment horizontal="right" vertical="center"/>
    </xf>
    <xf numFmtId="176" fontId="25" fillId="0" borderId="98" xfId="2" applyNumberFormat="1" applyFont="1" applyFill="1" applyBorder="1" applyAlignment="1">
      <alignment horizontal="right" vertical="center"/>
    </xf>
    <xf numFmtId="0" fontId="25" fillId="0" borderId="55" xfId="2" applyFont="1" applyFill="1" applyBorder="1" applyAlignment="1">
      <alignment horizontal="distributed" vertical="center"/>
    </xf>
    <xf numFmtId="176" fontId="25" fillId="0" borderId="55" xfId="2" applyNumberFormat="1" applyFont="1" applyFill="1" applyBorder="1" applyAlignment="1">
      <alignment horizontal="right" vertical="center"/>
    </xf>
    <xf numFmtId="0" fontId="25" fillId="0" borderId="55" xfId="2" applyFont="1" applyFill="1" applyBorder="1" applyAlignment="1">
      <alignment horizontal="distributed" vertical="center" wrapText="1"/>
    </xf>
    <xf numFmtId="176" fontId="34" fillId="0" borderId="55" xfId="2" applyNumberFormat="1" applyFont="1" applyFill="1" applyBorder="1" applyAlignment="1">
      <alignment vertical="center"/>
    </xf>
    <xf numFmtId="0" fontId="25" fillId="0" borderId="55" xfId="2" applyFont="1" applyFill="1" applyBorder="1" applyAlignment="1">
      <alignment horizontal="center" vertical="center" wrapText="1" shrinkToFit="1"/>
    </xf>
    <xf numFmtId="38" fontId="24" fillId="0" borderId="0" xfId="4" applyFont="1" applyFill="1" applyAlignment="1">
      <alignment vertical="center"/>
    </xf>
    <xf numFmtId="38" fontId="42" fillId="0" borderId="0" xfId="4" applyFont="1" applyFill="1" applyAlignment="1">
      <alignment vertical="center"/>
    </xf>
    <xf numFmtId="38" fontId="43" fillId="0" borderId="0" xfId="4" applyFont="1" applyFill="1" applyAlignment="1">
      <alignment vertical="center"/>
    </xf>
    <xf numFmtId="38" fontId="43" fillId="0" borderId="0" xfId="4" applyFont="1" applyFill="1" applyAlignment="1">
      <alignment horizontal="center" vertical="center"/>
    </xf>
    <xf numFmtId="38" fontId="43" fillId="0" borderId="0" xfId="4" applyFont="1" applyFill="1" applyBorder="1" applyAlignment="1">
      <alignment vertical="center"/>
    </xf>
    <xf numFmtId="38" fontId="43" fillId="0" borderId="0" xfId="4" applyFont="1" applyFill="1" applyBorder="1" applyAlignment="1">
      <alignment horizontal="center" vertical="center"/>
    </xf>
    <xf numFmtId="38" fontId="43" fillId="0" borderId="0" xfId="4" applyFont="1" applyBorder="1" applyAlignment="1">
      <alignment horizontal="center" vertical="center"/>
    </xf>
    <xf numFmtId="38" fontId="43" fillId="0" borderId="0" xfId="4" applyFont="1" applyAlignment="1">
      <alignment vertical="center"/>
    </xf>
    <xf numFmtId="38" fontId="45" fillId="0" borderId="13" xfId="4" applyFont="1" applyFill="1" applyBorder="1" applyAlignment="1">
      <alignment horizontal="center" vertical="center" wrapText="1"/>
    </xf>
    <xf numFmtId="38" fontId="45" fillId="0" borderId="13" xfId="4" applyFont="1" applyFill="1" applyBorder="1" applyAlignment="1">
      <alignment horizontal="center" vertical="center" wrapText="1" shrinkToFit="1"/>
    </xf>
    <xf numFmtId="38" fontId="45" fillId="0" borderId="26" xfId="4" applyFont="1" applyFill="1" applyBorder="1" applyAlignment="1">
      <alignment horizontal="center" vertical="center" wrapText="1" shrinkToFit="1"/>
    </xf>
    <xf numFmtId="38" fontId="45" fillId="0" borderId="2" xfId="4" applyFont="1" applyFill="1" applyBorder="1" applyAlignment="1">
      <alignment horizontal="center" vertical="center" wrapText="1"/>
    </xf>
    <xf numFmtId="38" fontId="48" fillId="0" borderId="13" xfId="4" applyFont="1" applyFill="1" applyBorder="1" applyAlignment="1">
      <alignment horizontal="center" vertical="center" wrapText="1"/>
    </xf>
    <xf numFmtId="38" fontId="47" fillId="0" borderId="26" xfId="4" applyFont="1" applyFill="1" applyBorder="1" applyAlignment="1">
      <alignment horizontal="center" vertical="center" wrapText="1"/>
    </xf>
    <xf numFmtId="38" fontId="45" fillId="0" borderId="14" xfId="4" applyFont="1" applyFill="1" applyBorder="1" applyAlignment="1">
      <alignment horizontal="center" vertical="center" wrapText="1" shrinkToFit="1"/>
    </xf>
    <xf numFmtId="38" fontId="47" fillId="0" borderId="48" xfId="4" applyFont="1" applyFill="1" applyBorder="1" applyAlignment="1">
      <alignment horizontal="center" vertical="center" wrapText="1" shrinkToFit="1"/>
    </xf>
    <xf numFmtId="38" fontId="46" fillId="0" borderId="14" xfId="4" applyFont="1" applyFill="1" applyBorder="1" applyAlignment="1">
      <alignment horizontal="center" vertical="center" shrinkToFit="1"/>
    </xf>
    <xf numFmtId="38" fontId="47" fillId="0" borderId="21" xfId="4" applyFont="1" applyFill="1" applyBorder="1" applyAlignment="1">
      <alignment horizontal="center" vertical="center"/>
    </xf>
    <xf numFmtId="38" fontId="46" fillId="0" borderId="8" xfId="4" applyFont="1" applyFill="1" applyBorder="1" applyAlignment="1">
      <alignment horizontal="center" vertical="center" shrinkToFit="1"/>
    </xf>
    <xf numFmtId="38" fontId="44" fillId="0" borderId="8" xfId="4" applyFont="1" applyFill="1" applyBorder="1" applyAlignment="1">
      <alignment horizontal="right" vertical="center"/>
    </xf>
    <xf numFmtId="38" fontId="44" fillId="0" borderId="9" xfId="4" applyFont="1" applyFill="1" applyBorder="1" applyAlignment="1">
      <alignment horizontal="right" vertical="center"/>
    </xf>
    <xf numFmtId="38" fontId="44" fillId="0" borderId="21" xfId="4" applyFont="1" applyFill="1" applyBorder="1" applyAlignment="1">
      <alignment horizontal="right" vertical="center"/>
    </xf>
    <xf numFmtId="38" fontId="44" fillId="0" borderId="31" xfId="4" applyFont="1" applyFill="1" applyBorder="1" applyAlignment="1">
      <alignment horizontal="right" vertical="center"/>
    </xf>
    <xf numFmtId="38" fontId="44" fillId="0" borderId="121" xfId="4" applyFont="1" applyFill="1" applyBorder="1" applyAlignment="1">
      <alignment horizontal="right" vertical="center"/>
    </xf>
    <xf numFmtId="0" fontId="47" fillId="0" borderId="1" xfId="4" applyNumberFormat="1" applyFont="1" applyFill="1" applyBorder="1" applyAlignment="1">
      <alignment horizontal="center" vertical="center"/>
    </xf>
    <xf numFmtId="38" fontId="46" fillId="0" borderId="10" xfId="4" applyFont="1" applyFill="1" applyBorder="1" applyAlignment="1">
      <alignment horizontal="center" vertical="center" shrinkToFit="1"/>
    </xf>
    <xf numFmtId="38" fontId="44" fillId="0" borderId="10" xfId="4" applyFont="1" applyFill="1" applyBorder="1" applyAlignment="1">
      <alignment horizontal="right" vertical="center"/>
    </xf>
    <xf numFmtId="38" fontId="44" fillId="0" borderId="4" xfId="4" applyFont="1" applyFill="1" applyBorder="1" applyAlignment="1">
      <alignment horizontal="right" vertical="center"/>
    </xf>
    <xf numFmtId="38" fontId="44" fillId="0" borderId="1" xfId="4" applyFont="1" applyFill="1" applyBorder="1" applyAlignment="1">
      <alignment vertical="center"/>
    </xf>
    <xf numFmtId="38" fontId="44" fillId="0" borderId="10" xfId="4" applyFont="1" applyFill="1" applyBorder="1" applyAlignment="1">
      <alignment vertical="center"/>
    </xf>
    <xf numFmtId="38" fontId="44" fillId="0" borderId="4" xfId="4" applyFont="1" applyFill="1" applyBorder="1" applyAlignment="1">
      <alignment vertical="center"/>
    </xf>
    <xf numFmtId="38" fontId="44" fillId="0" borderId="1" xfId="4" applyFont="1" applyFill="1" applyBorder="1" applyAlignment="1">
      <alignment horizontal="right" vertical="center"/>
    </xf>
    <xf numFmtId="38" fontId="44" fillId="0" borderId="7" xfId="4" applyFont="1" applyFill="1" applyBorder="1" applyAlignment="1">
      <alignment horizontal="right" vertical="center"/>
    </xf>
    <xf numFmtId="38" fontId="44" fillId="0" borderId="17" xfId="4" applyFont="1" applyFill="1" applyBorder="1" applyAlignment="1">
      <alignment horizontal="right" vertical="center"/>
    </xf>
    <xf numFmtId="38" fontId="47" fillId="0" borderId="1" xfId="4" applyFont="1" applyFill="1" applyBorder="1" applyAlignment="1">
      <alignment horizontal="center" vertical="center"/>
    </xf>
    <xf numFmtId="38" fontId="49" fillId="0" borderId="0" xfId="4" applyFont="1" applyFill="1" applyAlignment="1">
      <alignment vertical="center"/>
    </xf>
    <xf numFmtId="0" fontId="47" fillId="0" borderId="111" xfId="4" applyNumberFormat="1" applyFont="1" applyFill="1" applyBorder="1" applyAlignment="1">
      <alignment horizontal="center" vertical="center"/>
    </xf>
    <xf numFmtId="38" fontId="46" fillId="0" borderId="112" xfId="4" applyFont="1" applyFill="1" applyBorder="1" applyAlignment="1">
      <alignment horizontal="center" vertical="center" shrinkToFit="1"/>
    </xf>
    <xf numFmtId="38" fontId="44" fillId="0" borderId="112" xfId="4" applyFont="1" applyFill="1" applyBorder="1" applyAlignment="1">
      <alignment horizontal="right" vertical="center"/>
    </xf>
    <xf numFmtId="38" fontId="44" fillId="0" borderId="114" xfId="4" applyFont="1" applyFill="1" applyBorder="1" applyAlignment="1">
      <alignment horizontal="right" vertical="center"/>
    </xf>
    <xf numFmtId="38" fontId="44" fillId="0" borderId="111" xfId="4" applyFont="1" applyFill="1" applyBorder="1" applyAlignment="1">
      <alignment vertical="center"/>
    </xf>
    <xf numFmtId="38" fontId="44" fillId="0" borderId="112" xfId="4" applyFont="1" applyFill="1" applyBorder="1" applyAlignment="1">
      <alignment vertical="center"/>
    </xf>
    <xf numFmtId="38" fontId="44" fillId="0" borderId="114" xfId="4" applyFont="1" applyFill="1" applyBorder="1" applyAlignment="1">
      <alignment vertical="center"/>
    </xf>
    <xf numFmtId="38" fontId="44" fillId="0" borderId="111" xfId="4" applyFont="1" applyFill="1" applyBorder="1" applyAlignment="1">
      <alignment horizontal="right" vertical="center"/>
    </xf>
    <xf numFmtId="38" fontId="44" fillId="0" borderId="117" xfId="4" applyFont="1" applyFill="1" applyBorder="1" applyAlignment="1">
      <alignment horizontal="right" vertical="center"/>
    </xf>
    <xf numFmtId="38" fontId="44" fillId="0" borderId="113" xfId="4" applyFont="1" applyFill="1" applyBorder="1" applyAlignment="1">
      <alignment horizontal="right" vertical="center"/>
    </xf>
    <xf numFmtId="38" fontId="44" fillId="0" borderId="47" xfId="4" applyFont="1" applyFill="1" applyBorder="1" applyAlignment="1">
      <alignment horizontal="right" vertical="center"/>
    </xf>
    <xf numFmtId="38" fontId="44" fillId="0" borderId="13" xfId="4" applyFont="1" applyFill="1" applyBorder="1" applyAlignment="1">
      <alignment horizontal="right" vertical="center"/>
    </xf>
    <xf numFmtId="38" fontId="44" fillId="0" borderId="26" xfId="4" applyFont="1" applyFill="1" applyBorder="1" applyAlignment="1">
      <alignment horizontal="right" vertical="center"/>
    </xf>
    <xf numFmtId="38" fontId="44" fillId="0" borderId="2" xfId="4" applyFont="1" applyFill="1" applyBorder="1" applyAlignment="1">
      <alignment horizontal="right" vertical="center"/>
    </xf>
    <xf numFmtId="38" fontId="44" fillId="0" borderId="14" xfId="4" applyFont="1" applyFill="1" applyBorder="1" applyAlignment="1">
      <alignment horizontal="right" vertical="center"/>
    </xf>
    <xf numFmtId="38" fontId="44" fillId="0" borderId="48" xfId="4" applyFont="1" applyFill="1" applyBorder="1" applyAlignment="1">
      <alignment horizontal="right" vertical="center"/>
    </xf>
    <xf numFmtId="0" fontId="50" fillId="0" borderId="0" xfId="5" applyFont="1" applyFill="1" applyAlignment="1">
      <alignment horizontal="left" vertical="center"/>
    </xf>
    <xf numFmtId="0" fontId="23" fillId="0" borderId="0" xfId="5" applyFont="1" applyFill="1" applyAlignment="1">
      <alignment vertical="center" shrinkToFit="1"/>
    </xf>
    <xf numFmtId="0" fontId="23" fillId="0" borderId="0" xfId="5" applyFont="1" applyFill="1" applyAlignment="1">
      <alignment horizontal="center" vertical="center" shrinkToFit="1"/>
    </xf>
    <xf numFmtId="0" fontId="37" fillId="0" borderId="0" xfId="5" applyFont="1" applyFill="1" applyAlignment="1">
      <alignment horizontal="left" vertical="center"/>
    </xf>
    <xf numFmtId="0" fontId="28" fillId="0" borderId="12" xfId="5" applyFont="1" applyFill="1" applyBorder="1" applyAlignment="1">
      <alignment horizontal="left" vertical="center" shrinkToFit="1"/>
    </xf>
    <xf numFmtId="0" fontId="44" fillId="0" borderId="12" xfId="5" applyFont="1" applyFill="1" applyBorder="1" applyAlignment="1">
      <alignment horizontal="center" vertical="center" wrapText="1" shrinkToFit="1"/>
    </xf>
    <xf numFmtId="0" fontId="44" fillId="0" borderId="12" xfId="5" applyFont="1" applyFill="1" applyBorder="1" applyAlignment="1">
      <alignment horizontal="center" vertical="center" shrinkToFit="1"/>
    </xf>
    <xf numFmtId="0" fontId="44" fillId="0" borderId="12" xfId="5" applyFont="1" applyFill="1" applyBorder="1" applyAlignment="1">
      <alignment horizontal="right" vertical="center" wrapText="1" shrinkToFit="1"/>
    </xf>
    <xf numFmtId="0" fontId="28" fillId="0" borderId="10" xfId="5" applyFont="1" applyFill="1" applyBorder="1" applyAlignment="1">
      <alignment horizontal="left" vertical="center" shrinkToFit="1"/>
    </xf>
    <xf numFmtId="0" fontId="44" fillId="0" borderId="10" xfId="5" applyFont="1" applyFill="1" applyBorder="1" applyAlignment="1">
      <alignment horizontal="center" vertical="center" wrapText="1" shrinkToFit="1"/>
    </xf>
    <xf numFmtId="0" fontId="44" fillId="0" borderId="10" xfId="5" applyFont="1" applyFill="1" applyBorder="1" applyAlignment="1">
      <alignment horizontal="center" vertical="center" shrinkToFit="1"/>
    </xf>
    <xf numFmtId="0" fontId="44" fillId="0" borderId="10" xfId="5" applyFont="1" applyFill="1" applyBorder="1" applyAlignment="1">
      <alignment horizontal="right" vertical="center" wrapText="1" shrinkToFit="1"/>
    </xf>
    <xf numFmtId="0" fontId="28" fillId="0" borderId="0" xfId="5" applyFont="1" applyFill="1" applyBorder="1" applyAlignment="1">
      <alignment horizontal="left" vertical="center" shrinkToFit="1"/>
    </xf>
    <xf numFmtId="0" fontId="28" fillId="0" borderId="10" xfId="5" applyFont="1" applyFill="1" applyBorder="1" applyAlignment="1" applyProtection="1">
      <alignment horizontal="left" vertical="center" wrapText="1"/>
      <protection locked="0"/>
    </xf>
    <xf numFmtId="0" fontId="44" fillId="0" borderId="17" xfId="5" applyFont="1" applyFill="1" applyBorder="1" applyAlignment="1">
      <alignment horizontal="center" vertical="center" wrapText="1" shrinkToFit="1"/>
    </xf>
    <xf numFmtId="0" fontId="44" fillId="0" borderId="17" xfId="5" applyFont="1" applyFill="1" applyBorder="1" applyAlignment="1">
      <alignment horizontal="center" vertical="center" shrinkToFit="1"/>
    </xf>
    <xf numFmtId="0" fontId="28" fillId="0" borderId="8" xfId="5" applyFont="1" applyFill="1" applyBorder="1" applyAlignment="1">
      <alignment horizontal="left" vertical="center" wrapText="1" shrinkToFit="1"/>
    </xf>
    <xf numFmtId="0" fontId="44" fillId="0" borderId="10" xfId="5" applyFont="1" applyFill="1" applyBorder="1" applyAlignment="1">
      <alignment horizontal="right" vertical="center" shrinkToFit="1"/>
    </xf>
    <xf numFmtId="0" fontId="28" fillId="0" borderId="13" xfId="5" applyFont="1" applyFill="1" applyBorder="1" applyAlignment="1">
      <alignment horizontal="left" vertical="center" shrinkToFit="1"/>
    </xf>
    <xf numFmtId="0" fontId="44" fillId="0" borderId="13" xfId="5" applyFont="1" applyFill="1" applyBorder="1" applyAlignment="1">
      <alignment horizontal="center" vertical="center" wrapText="1"/>
    </xf>
    <xf numFmtId="0" fontId="44" fillId="0" borderId="13" xfId="5" applyFont="1" applyFill="1" applyBorder="1" applyAlignment="1">
      <alignment horizontal="center" vertical="center" shrinkToFit="1"/>
    </xf>
    <xf numFmtId="0" fontId="44" fillId="0" borderId="13" xfId="5" applyFont="1" applyFill="1" applyBorder="1" applyAlignment="1">
      <alignment horizontal="right" vertical="center" wrapText="1" shrinkToFit="1"/>
    </xf>
    <xf numFmtId="0" fontId="44" fillId="0" borderId="13" xfId="5" applyFont="1" applyFill="1" applyBorder="1" applyAlignment="1">
      <alignment horizontal="right" vertical="center" shrinkToFit="1"/>
    </xf>
    <xf numFmtId="0" fontId="28" fillId="0" borderId="8" xfId="5" applyFont="1" applyFill="1" applyBorder="1" applyAlignment="1">
      <alignment vertical="center" shrinkToFit="1"/>
    </xf>
    <xf numFmtId="0" fontId="44" fillId="0" borderId="47" xfId="5" applyFont="1" applyFill="1" applyBorder="1" applyAlignment="1">
      <alignment horizontal="center" vertical="center"/>
    </xf>
    <xf numFmtId="0" fontId="44" fillId="0" borderId="8" xfId="5" applyFont="1" applyFill="1" applyBorder="1" applyAlignment="1">
      <alignment vertical="center" wrapText="1" shrinkToFit="1"/>
    </xf>
    <xf numFmtId="0" fontId="44" fillId="0" borderId="8" xfId="5" applyFont="1" applyFill="1" applyBorder="1" applyAlignment="1">
      <alignment horizontal="right" vertical="center" shrinkToFit="1"/>
    </xf>
    <xf numFmtId="0" fontId="28" fillId="0" borderId="10" xfId="5" applyFont="1" applyFill="1" applyBorder="1" applyAlignment="1">
      <alignment vertical="center" shrinkToFit="1"/>
    </xf>
    <xf numFmtId="0" fontId="44" fillId="0" borderId="17" xfId="5" applyFont="1" applyFill="1" applyBorder="1" applyAlignment="1">
      <alignment horizontal="center" vertical="center"/>
    </xf>
    <xf numFmtId="0" fontId="44" fillId="0" borderId="10" xfId="5" applyFont="1" applyFill="1" applyBorder="1" applyAlignment="1">
      <alignment vertical="center" wrapText="1" shrinkToFit="1"/>
    </xf>
    <xf numFmtId="0" fontId="44" fillId="0" borderId="17" xfId="5" applyFont="1" applyFill="1" applyBorder="1" applyAlignment="1">
      <alignment horizontal="center" vertical="center" wrapText="1"/>
    </xf>
    <xf numFmtId="0" fontId="44" fillId="0" borderId="10" xfId="5" applyFont="1" applyFill="1" applyBorder="1" applyAlignment="1">
      <alignment vertical="center" shrinkToFit="1"/>
    </xf>
    <xf numFmtId="0" fontId="44" fillId="0" borderId="10" xfId="5" applyFont="1" applyFill="1" applyBorder="1" applyAlignment="1">
      <alignment horizontal="right" vertical="center" wrapText="1"/>
    </xf>
    <xf numFmtId="0" fontId="44" fillId="0" borderId="8" xfId="5" applyFont="1" applyFill="1" applyBorder="1" applyAlignment="1">
      <alignment horizontal="right" vertical="center" wrapText="1" shrinkToFit="1"/>
    </xf>
    <xf numFmtId="0" fontId="28" fillId="0" borderId="40" xfId="5" applyFont="1" applyFill="1" applyBorder="1" applyAlignment="1">
      <alignment vertical="center" shrinkToFit="1"/>
    </xf>
    <xf numFmtId="0" fontId="44" fillId="0" borderId="40" xfId="5" applyFont="1" applyFill="1" applyBorder="1" applyAlignment="1">
      <alignment horizontal="center" vertical="center" shrinkToFit="1"/>
    </xf>
    <xf numFmtId="0" fontId="44" fillId="0" borderId="40" xfId="5" applyFont="1" applyFill="1" applyBorder="1" applyAlignment="1">
      <alignment vertical="center" shrinkToFit="1"/>
    </xf>
    <xf numFmtId="0" fontId="44" fillId="0" borderId="40" xfId="5" applyFont="1" applyFill="1" applyBorder="1" applyAlignment="1">
      <alignment horizontal="right" vertical="center" wrapText="1" shrinkToFit="1"/>
    </xf>
    <xf numFmtId="0" fontId="44" fillId="0" borderId="40" xfId="5" applyFont="1" applyFill="1" applyBorder="1" applyAlignment="1">
      <alignment horizontal="right" vertical="center" shrinkToFit="1"/>
    </xf>
    <xf numFmtId="0" fontId="28" fillId="0" borderId="12" xfId="5" applyFont="1" applyFill="1" applyBorder="1" applyAlignment="1">
      <alignment vertical="center" shrinkToFit="1"/>
    </xf>
    <xf numFmtId="0" fontId="44" fillId="0" borderId="12" xfId="5" applyFont="1" applyFill="1" applyBorder="1" applyAlignment="1">
      <alignment vertical="center" shrinkToFit="1"/>
    </xf>
    <xf numFmtId="0" fontId="44" fillId="0" borderId="12" xfId="5" applyFont="1" applyFill="1" applyBorder="1" applyAlignment="1">
      <alignment horizontal="right" vertical="center" shrinkToFit="1"/>
    </xf>
    <xf numFmtId="0" fontId="28" fillId="0" borderId="11" xfId="6" applyFont="1" applyFill="1" applyBorder="1" applyAlignment="1">
      <alignment vertical="center" shrinkToFit="1"/>
    </xf>
    <xf numFmtId="0" fontId="44" fillId="0" borderId="11" xfId="6" applyFont="1" applyFill="1" applyBorder="1" applyAlignment="1">
      <alignment horizontal="center" vertical="center" shrinkToFit="1"/>
    </xf>
    <xf numFmtId="0" fontId="44" fillId="0" borderId="11" xfId="6" applyFont="1" applyFill="1" applyBorder="1" applyAlignment="1">
      <alignment vertical="center" shrinkToFit="1"/>
    </xf>
    <xf numFmtId="0" fontId="44" fillId="0" borderId="11" xfId="6" applyFont="1" applyFill="1" applyBorder="1" applyAlignment="1">
      <alignment horizontal="right" vertical="center" shrinkToFit="1"/>
    </xf>
    <xf numFmtId="0" fontId="44" fillId="0" borderId="8" xfId="5" applyFont="1" applyFill="1" applyBorder="1" applyAlignment="1">
      <alignment horizontal="center" vertical="center" shrinkToFit="1"/>
    </xf>
    <xf numFmtId="0" fontId="44" fillId="0" borderId="8" xfId="5" applyFont="1" applyFill="1" applyBorder="1" applyAlignment="1">
      <alignment vertical="center" shrinkToFit="1"/>
    </xf>
    <xf numFmtId="0" fontId="44" fillId="0" borderId="12" xfId="5" applyFont="1" applyFill="1" applyBorder="1" applyAlignment="1">
      <alignment vertical="center" wrapText="1" shrinkToFit="1"/>
    </xf>
    <xf numFmtId="0" fontId="44" fillId="0" borderId="20" xfId="5" applyFont="1" applyFill="1" applyBorder="1" applyAlignment="1">
      <alignment vertical="center" shrinkToFit="1"/>
    </xf>
    <xf numFmtId="0" fontId="44" fillId="0" borderId="8" xfId="5" applyFont="1" applyFill="1" applyBorder="1" applyAlignment="1">
      <alignment horizontal="center" vertical="center" wrapText="1" shrinkToFit="1"/>
    </xf>
    <xf numFmtId="0" fontId="44" fillId="0" borderId="0" xfId="5" applyFont="1" applyFill="1" applyBorder="1" applyAlignment="1">
      <alignment vertical="center"/>
    </xf>
    <xf numFmtId="0" fontId="44" fillId="0" borderId="10" xfId="5" applyFont="1" applyFill="1" applyBorder="1" applyAlignment="1">
      <alignment horizontal="center" vertical="center" wrapText="1"/>
    </xf>
    <xf numFmtId="0" fontId="28" fillId="0" borderId="13" xfId="5" applyFont="1" applyFill="1" applyBorder="1" applyAlignment="1">
      <alignment vertical="center" shrinkToFit="1"/>
    </xf>
    <xf numFmtId="0" fontId="44" fillId="0" borderId="13" xfId="5" applyFont="1" applyFill="1" applyBorder="1" applyAlignment="1">
      <alignment horizontal="center" vertical="center" wrapText="1" shrinkToFit="1"/>
    </xf>
    <xf numFmtId="0" fontId="44" fillId="0" borderId="13" xfId="5" applyFont="1" applyFill="1" applyBorder="1" applyAlignment="1">
      <alignment vertical="center" wrapText="1" shrinkToFit="1"/>
    </xf>
    <xf numFmtId="0" fontId="28" fillId="0" borderId="6" xfId="5" applyFont="1" applyFill="1" applyBorder="1" applyAlignment="1">
      <alignment vertical="center" shrinkToFit="1"/>
    </xf>
    <xf numFmtId="0" fontId="44" fillId="0" borderId="6" xfId="5" applyFont="1" applyFill="1" applyBorder="1" applyAlignment="1">
      <alignment horizontal="center" vertical="center" wrapText="1" shrinkToFit="1"/>
    </xf>
    <xf numFmtId="0" fontId="44" fillId="0" borderId="6" xfId="5" applyFont="1" applyFill="1" applyBorder="1" applyAlignment="1">
      <alignment vertical="center" shrinkToFit="1"/>
    </xf>
    <xf numFmtId="0" fontId="44" fillId="0" borderId="6" xfId="5" applyFont="1" applyFill="1" applyBorder="1" applyAlignment="1">
      <alignment horizontal="right" vertical="center" shrinkToFit="1"/>
    </xf>
    <xf numFmtId="0" fontId="28" fillId="0" borderId="12" xfId="5" applyFont="1" applyFill="1" applyBorder="1" applyAlignment="1">
      <alignment vertical="center" wrapText="1" shrinkToFit="1"/>
    </xf>
    <xf numFmtId="0" fontId="44" fillId="0" borderId="6" xfId="5" applyFont="1" applyFill="1" applyBorder="1" applyAlignment="1">
      <alignment vertical="center" wrapText="1" shrinkToFit="1"/>
    </xf>
    <xf numFmtId="0" fontId="44" fillId="0" borderId="6" xfId="5" applyFont="1" applyFill="1" applyBorder="1" applyAlignment="1">
      <alignment horizontal="right" vertical="center" wrapText="1" shrinkToFit="1"/>
    </xf>
    <xf numFmtId="0" fontId="44" fillId="0" borderId="87" xfId="5" applyFont="1" applyFill="1" applyBorder="1" applyAlignment="1">
      <alignment horizontal="center" vertical="center" shrinkToFit="1"/>
    </xf>
    <xf numFmtId="0" fontId="28" fillId="0" borderId="3" xfId="5" applyFont="1" applyFill="1" applyBorder="1" applyAlignment="1">
      <alignment horizontal="left" vertical="center" wrapText="1" shrinkToFit="1"/>
    </xf>
    <xf numFmtId="0" fontId="44" fillId="0" borderId="70" xfId="5" applyFont="1" applyFill="1" applyBorder="1" applyAlignment="1">
      <alignment horizontal="left" vertical="center" shrinkToFit="1"/>
    </xf>
    <xf numFmtId="0" fontId="44" fillId="0" borderId="70" xfId="5" applyFont="1" applyFill="1" applyBorder="1" applyAlignment="1">
      <alignment horizontal="right" vertical="center" shrinkToFit="1"/>
    </xf>
    <xf numFmtId="0" fontId="44" fillId="0" borderId="13" xfId="5" applyFont="1" applyFill="1" applyBorder="1" applyAlignment="1">
      <alignment vertical="center" shrinkToFit="1"/>
    </xf>
    <xf numFmtId="0" fontId="46" fillId="0" borderId="8" xfId="5" applyFont="1" applyFill="1" applyBorder="1" applyAlignment="1">
      <alignment horizontal="center" vertical="center" wrapText="1" shrinkToFit="1"/>
    </xf>
    <xf numFmtId="0" fontId="51" fillId="0" borderId="13" xfId="5" applyFont="1" applyFill="1" applyBorder="1" applyAlignment="1">
      <alignment vertical="center" wrapText="1" shrinkToFit="1"/>
    </xf>
    <xf numFmtId="0" fontId="44" fillId="0" borderId="0" xfId="5" applyFont="1" applyFill="1" applyAlignment="1">
      <alignment horizontal="left" vertical="center"/>
    </xf>
    <xf numFmtId="0" fontId="52" fillId="0" borderId="0" xfId="6" applyFont="1" applyFill="1" applyAlignment="1">
      <alignment horizontal="left" vertical="center"/>
    </xf>
    <xf numFmtId="0" fontId="44" fillId="0" borderId="0" xfId="6" applyFont="1" applyFill="1" applyAlignment="1">
      <alignment horizontal="left" vertical="center" shrinkToFit="1"/>
    </xf>
    <xf numFmtId="0" fontId="44" fillId="0" borderId="0" xfId="6" applyFont="1" applyFill="1" applyAlignment="1">
      <alignment horizontal="left" vertical="center"/>
    </xf>
    <xf numFmtId="0" fontId="44" fillId="0" borderId="0" xfId="6" applyFont="1" applyFill="1" applyAlignment="1">
      <alignment horizontal="center" vertical="center" wrapText="1"/>
    </xf>
    <xf numFmtId="0" fontId="44" fillId="0" borderId="0" xfId="6" applyFont="1" applyFill="1" applyAlignment="1">
      <alignment horizontal="left" vertical="center" wrapText="1"/>
    </xf>
    <xf numFmtId="0" fontId="44" fillId="0" borderId="0" xfId="6" applyFont="1" applyFill="1" applyAlignment="1">
      <alignment horizontal="center" vertical="center"/>
    </xf>
    <xf numFmtId="57" fontId="44" fillId="0" borderId="0" xfId="6" applyNumberFormat="1" applyFont="1" applyFill="1" applyBorder="1" applyAlignment="1">
      <alignment horizontal="left" vertical="center"/>
    </xf>
    <xf numFmtId="0" fontId="44" fillId="0" borderId="0" xfId="6" applyFont="1" applyFill="1" applyBorder="1" applyAlignment="1">
      <alignment horizontal="left" vertical="center"/>
    </xf>
    <xf numFmtId="0" fontId="44" fillId="0" borderId="13" xfId="6" applyFont="1" applyFill="1" applyBorder="1" applyAlignment="1">
      <alignment horizontal="center" vertical="center"/>
    </xf>
    <xf numFmtId="0" fontId="44" fillId="0" borderId="12" xfId="6" applyFont="1" applyFill="1" applyBorder="1" applyAlignment="1">
      <alignment horizontal="center" vertical="center" shrinkToFit="1"/>
    </xf>
    <xf numFmtId="0" fontId="44" fillId="0" borderId="12" xfId="6" applyFont="1" applyFill="1" applyBorder="1" applyAlignment="1">
      <alignment horizontal="center" vertical="center"/>
    </xf>
    <xf numFmtId="0" fontId="44" fillId="0" borderId="12" xfId="6" applyFont="1" applyFill="1" applyBorder="1" applyAlignment="1">
      <alignment horizontal="center" vertical="center" wrapText="1"/>
    </xf>
    <xf numFmtId="0" fontId="44" fillId="0" borderId="30" xfId="6" applyFont="1" applyFill="1" applyBorder="1" applyAlignment="1">
      <alignment horizontal="left" vertical="center" wrapText="1"/>
    </xf>
    <xf numFmtId="0" fontId="44" fillId="0" borderId="0" xfId="6" applyFont="1" applyFill="1" applyAlignment="1">
      <alignment horizontal="left" vertical="center" indent="1"/>
    </xf>
    <xf numFmtId="0" fontId="44" fillId="0" borderId="10" xfId="6" applyFont="1" applyFill="1" applyBorder="1" applyAlignment="1">
      <alignment horizontal="center" vertical="center" shrinkToFit="1"/>
    </xf>
    <xf numFmtId="0" fontId="44" fillId="0" borderId="10" xfId="6" applyFont="1" applyFill="1" applyBorder="1" applyAlignment="1">
      <alignment horizontal="center" vertical="center"/>
    </xf>
    <xf numFmtId="0" fontId="44" fillId="0" borderId="10" xfId="6" applyFont="1" applyFill="1" applyBorder="1" applyAlignment="1">
      <alignment horizontal="center" vertical="center" wrapText="1"/>
    </xf>
    <xf numFmtId="0" fontId="44" fillId="0" borderId="7" xfId="6" applyFont="1" applyFill="1" applyBorder="1" applyAlignment="1">
      <alignment horizontal="left" vertical="center" wrapText="1" shrinkToFit="1"/>
    </xf>
    <xf numFmtId="0" fontId="44" fillId="0" borderId="7" xfId="6" applyFont="1" applyFill="1" applyBorder="1" applyAlignment="1">
      <alignment horizontal="left" vertical="center" wrapText="1"/>
    </xf>
    <xf numFmtId="0" fontId="44" fillId="0" borderId="10" xfId="6" applyFont="1" applyFill="1" applyBorder="1" applyAlignment="1">
      <alignment horizontal="center" vertical="center" wrapText="1" shrinkToFit="1"/>
    </xf>
    <xf numFmtId="0" fontId="44" fillId="0" borderId="8" xfId="6" applyFont="1" applyFill="1" applyBorder="1" applyAlignment="1">
      <alignment horizontal="center" vertical="center"/>
    </xf>
    <xf numFmtId="0" fontId="44" fillId="0" borderId="8" xfId="6" applyFont="1" applyFill="1" applyBorder="1" applyAlignment="1">
      <alignment horizontal="center" vertical="center" shrinkToFit="1"/>
    </xf>
    <xf numFmtId="0" fontId="46" fillId="0" borderId="8" xfId="6" applyFont="1" applyFill="1" applyBorder="1" applyAlignment="1">
      <alignment horizontal="center" vertical="center" wrapText="1"/>
    </xf>
    <xf numFmtId="0" fontId="44" fillId="0" borderId="31" xfId="6" applyFont="1" applyFill="1" applyBorder="1" applyAlignment="1">
      <alignment horizontal="left" vertical="center" wrapText="1"/>
    </xf>
    <xf numFmtId="0" fontId="44" fillId="0" borderId="13" xfId="6" applyFont="1" applyFill="1" applyBorder="1" applyAlignment="1">
      <alignment horizontal="center" vertical="center" shrinkToFit="1"/>
    </xf>
    <xf numFmtId="0" fontId="46" fillId="0" borderId="13" xfId="6" applyFont="1" applyFill="1" applyBorder="1" applyAlignment="1">
      <alignment horizontal="center" vertical="center" wrapText="1"/>
    </xf>
    <xf numFmtId="0" fontId="44" fillId="0" borderId="14" xfId="6" applyFont="1" applyFill="1" applyBorder="1" applyAlignment="1">
      <alignment horizontal="left" vertical="center" wrapText="1"/>
    </xf>
    <xf numFmtId="0" fontId="44" fillId="0" borderId="13" xfId="6" applyFont="1" applyFill="1" applyBorder="1" applyAlignment="1">
      <alignment horizontal="center" vertical="center" wrapText="1"/>
    </xf>
    <xf numFmtId="0" fontId="44" fillId="0" borderId="28" xfId="6" applyFont="1" applyFill="1" applyBorder="1" applyAlignment="1">
      <alignment horizontal="center" vertical="center"/>
    </xf>
    <xf numFmtId="0" fontId="44" fillId="0" borderId="23" xfId="6" applyFont="1" applyFill="1" applyBorder="1" applyAlignment="1">
      <alignment horizontal="center" vertical="center" wrapText="1"/>
    </xf>
    <xf numFmtId="0" fontId="44" fillId="0" borderId="23" xfId="6" applyFont="1" applyFill="1" applyBorder="1" applyAlignment="1">
      <alignment horizontal="center" vertical="center"/>
    </xf>
    <xf numFmtId="0" fontId="44" fillId="0" borderId="29" xfId="6" applyFont="1" applyFill="1" applyBorder="1" applyAlignment="1">
      <alignment horizontal="left" vertical="center" wrapText="1"/>
    </xf>
    <xf numFmtId="0" fontId="44" fillId="0" borderId="8" xfId="6" applyFont="1" applyFill="1" applyBorder="1" applyAlignment="1">
      <alignment horizontal="center" vertical="center" wrapText="1"/>
    </xf>
    <xf numFmtId="0" fontId="44" fillId="0" borderId="12" xfId="6" applyFont="1" applyFill="1" applyBorder="1" applyAlignment="1">
      <alignment horizontal="left" vertical="center" shrinkToFit="1"/>
    </xf>
    <xf numFmtId="0" fontId="44" fillId="0" borderId="79" xfId="6" applyFont="1" applyFill="1" applyBorder="1" applyAlignment="1">
      <alignment horizontal="center" vertical="center"/>
    </xf>
    <xf numFmtId="0" fontId="44" fillId="0" borderId="11" xfId="6" applyFont="1" applyFill="1" applyBorder="1" applyAlignment="1">
      <alignment horizontal="center" vertical="center" wrapText="1"/>
    </xf>
    <xf numFmtId="0" fontId="44" fillId="0" borderId="11" xfId="6" applyFont="1" applyFill="1" applyBorder="1" applyAlignment="1">
      <alignment horizontal="center" vertical="center"/>
    </xf>
    <xf numFmtId="0" fontId="44" fillId="0" borderId="45" xfId="6" applyFont="1" applyFill="1" applyBorder="1" applyAlignment="1">
      <alignment horizontal="left" vertical="center" wrapText="1"/>
    </xf>
    <xf numFmtId="0" fontId="44" fillId="0" borderId="54" xfId="6" applyFont="1" applyFill="1" applyBorder="1" applyAlignment="1">
      <alignment horizontal="center" vertical="center"/>
    </xf>
    <xf numFmtId="0" fontId="44" fillId="0" borderId="23" xfId="6" applyFont="1" applyFill="1" applyBorder="1" applyAlignment="1">
      <alignment horizontal="center" vertical="center" wrapText="1" shrinkToFit="1"/>
    </xf>
    <xf numFmtId="0" fontId="44" fillId="0" borderId="23" xfId="6" applyFont="1" applyFill="1" applyBorder="1" applyAlignment="1">
      <alignment horizontal="center" vertical="center" shrinkToFit="1"/>
    </xf>
    <xf numFmtId="0" fontId="44" fillId="0" borderId="49" xfId="6" applyFont="1" applyFill="1" applyBorder="1" applyAlignment="1">
      <alignment horizontal="center" vertical="center"/>
    </xf>
    <xf numFmtId="0" fontId="46" fillId="0" borderId="23" xfId="6" applyFont="1" applyFill="1" applyBorder="1" applyAlignment="1">
      <alignment horizontal="center" vertical="center" wrapText="1"/>
    </xf>
    <xf numFmtId="0" fontId="44" fillId="0" borderId="13" xfId="6" applyFont="1" applyFill="1" applyBorder="1" applyAlignment="1">
      <alignment horizontal="center" vertical="center" wrapText="1" shrinkToFit="1"/>
    </xf>
    <xf numFmtId="0" fontId="44" fillId="0" borderId="26" xfId="6" applyFont="1" applyFill="1" applyBorder="1" applyAlignment="1">
      <alignment horizontal="center" vertical="center"/>
    </xf>
    <xf numFmtId="0" fontId="44" fillId="0" borderId="56" xfId="6" applyFont="1" applyFill="1" applyBorder="1" applyAlignment="1">
      <alignment horizontal="center" vertical="center"/>
    </xf>
    <xf numFmtId="0" fontId="44" fillId="0" borderId="11" xfId="6" applyFont="1" applyFill="1" applyBorder="1" applyAlignment="1">
      <alignment horizontal="center" vertical="center" wrapText="1" shrinkToFit="1"/>
    </xf>
    <xf numFmtId="0" fontId="44" fillId="0" borderId="15" xfId="6" applyFont="1" applyFill="1" applyBorder="1" applyAlignment="1">
      <alignment horizontal="center" vertical="center"/>
    </xf>
    <xf numFmtId="0" fontId="23" fillId="0" borderId="24" xfId="6" applyFont="1" applyFill="1" applyBorder="1">
      <alignment vertical="center"/>
    </xf>
    <xf numFmtId="0" fontId="44" fillId="0" borderId="0" xfId="6" applyFont="1" applyFill="1" applyBorder="1" applyAlignment="1">
      <alignment horizontal="center" vertical="center"/>
    </xf>
    <xf numFmtId="0" fontId="44" fillId="0" borderId="0" xfId="6" applyFont="1" applyFill="1" applyBorder="1" applyAlignment="1">
      <alignment horizontal="left" vertical="center" shrinkToFit="1"/>
    </xf>
    <xf numFmtId="38" fontId="8" fillId="0" borderId="0" xfId="1" applyFont="1" applyFill="1" applyAlignment="1">
      <alignment vertical="center"/>
    </xf>
    <xf numFmtId="38" fontId="6" fillId="0" borderId="0" xfId="1" applyFont="1" applyFill="1" applyAlignment="1">
      <alignment vertical="center"/>
    </xf>
    <xf numFmtId="38" fontId="6" fillId="0" borderId="0" xfId="1" applyFont="1" applyFill="1" applyAlignment="1">
      <alignment horizontal="distributed" vertical="center"/>
    </xf>
    <xf numFmtId="38" fontId="6" fillId="0" borderId="0" xfId="1" applyFont="1" applyFill="1" applyAlignment="1">
      <alignment horizontal="center" vertical="center"/>
    </xf>
    <xf numFmtId="38" fontId="6" fillId="0" borderId="0" xfId="1" applyFont="1" applyFill="1" applyAlignment="1">
      <alignment horizontal="right" vertical="center"/>
    </xf>
    <xf numFmtId="38" fontId="54" fillId="0" borderId="0" xfId="1" applyFont="1" applyFill="1" applyAlignment="1">
      <alignment vertical="center"/>
    </xf>
    <xf numFmtId="38" fontId="54" fillId="0" borderId="0" xfId="1" applyFont="1" applyFill="1" applyAlignment="1">
      <alignment horizontal="distributed" vertical="center"/>
    </xf>
    <xf numFmtId="38" fontId="6" fillId="0" borderId="0" xfId="1" applyFont="1" applyFill="1" applyBorder="1" applyAlignment="1">
      <alignment horizontal="center" vertical="center"/>
    </xf>
    <xf numFmtId="38" fontId="54" fillId="0" borderId="0" xfId="1" applyFont="1" applyFill="1" applyBorder="1" applyAlignment="1">
      <alignment horizontal="center" vertical="center"/>
    </xf>
    <xf numFmtId="38" fontId="54" fillId="0" borderId="0" xfId="1" applyFont="1" applyFill="1" applyBorder="1" applyAlignment="1">
      <alignment vertical="center"/>
    </xf>
    <xf numFmtId="38" fontId="6" fillId="0" borderId="0" xfId="1" applyFont="1" applyFill="1" applyBorder="1" applyAlignment="1">
      <alignment vertical="center"/>
    </xf>
    <xf numFmtId="38" fontId="6" fillId="0" borderId="32" xfId="1" applyFont="1" applyFill="1" applyBorder="1" applyAlignment="1">
      <alignment horizontal="center" vertical="center"/>
    </xf>
    <xf numFmtId="38" fontId="6" fillId="0" borderId="33" xfId="1" applyFont="1" applyFill="1" applyBorder="1" applyAlignment="1">
      <alignment horizontal="center" vertical="center"/>
    </xf>
    <xf numFmtId="38" fontId="6" fillId="0" borderId="8" xfId="1" applyFont="1" applyFill="1" applyBorder="1" applyAlignment="1">
      <alignment horizontal="right" vertical="center"/>
    </xf>
    <xf numFmtId="38" fontId="6" fillId="0" borderId="31" xfId="1" applyFont="1" applyFill="1" applyBorder="1" applyAlignment="1">
      <alignment horizontal="center" vertical="center"/>
    </xf>
    <xf numFmtId="38" fontId="6" fillId="0" borderId="11" xfId="1" applyFont="1" applyFill="1" applyBorder="1" applyAlignment="1">
      <alignment horizontal="right" vertical="center"/>
    </xf>
    <xf numFmtId="38" fontId="6" fillId="0" borderId="45" xfId="1" applyFont="1" applyFill="1" applyBorder="1" applyAlignment="1">
      <alignment horizontal="right" vertical="center"/>
    </xf>
    <xf numFmtId="38" fontId="6" fillId="0" borderId="11" xfId="1" applyFont="1" applyFill="1" applyBorder="1" applyAlignment="1">
      <alignment horizontal="center" vertical="center" textRotation="255"/>
    </xf>
    <xf numFmtId="38" fontId="6" fillId="0" borderId="11" xfId="1" applyFont="1" applyFill="1" applyBorder="1" applyAlignment="1">
      <alignment horizontal="center" vertical="center" textRotation="255" wrapText="1"/>
    </xf>
    <xf numFmtId="38" fontId="6" fillId="0" borderId="15" xfId="1" applyFont="1" applyFill="1" applyBorder="1" applyAlignment="1">
      <alignment horizontal="center" vertical="center" textRotation="255"/>
    </xf>
    <xf numFmtId="38" fontId="6" fillId="0" borderId="22"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12" xfId="1" applyFont="1" applyFill="1" applyBorder="1" applyAlignment="1">
      <alignment horizontal="center" vertical="center" wrapText="1"/>
    </xf>
    <xf numFmtId="38" fontId="6" fillId="0" borderId="9" xfId="1" applyFont="1" applyFill="1" applyBorder="1" applyAlignment="1">
      <alignment horizontal="center" vertical="center"/>
    </xf>
    <xf numFmtId="38" fontId="6" fillId="0" borderId="32" xfId="1" applyFont="1" applyFill="1" applyBorder="1" applyAlignment="1">
      <alignment horizontal="center" vertical="center" wrapText="1"/>
    </xf>
    <xf numFmtId="38" fontId="6" fillId="0" borderId="33" xfId="1" applyFont="1" applyFill="1" applyBorder="1" applyAlignment="1">
      <alignment horizontal="center" vertical="center" wrapText="1"/>
    </xf>
    <xf numFmtId="38" fontId="6" fillId="0" borderId="22"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30" xfId="1" applyFont="1" applyFill="1" applyBorder="1" applyAlignment="1">
      <alignment horizontal="center" vertical="center"/>
    </xf>
    <xf numFmtId="38" fontId="6" fillId="0" borderId="1"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10" xfId="1" applyFont="1" applyFill="1" applyBorder="1" applyAlignment="1">
      <alignment horizontal="right" vertical="center"/>
    </xf>
    <xf numFmtId="3" fontId="6" fillId="0" borderId="7" xfId="0" applyNumberFormat="1" applyFont="1" applyFill="1" applyBorder="1" applyAlignment="1" applyProtection="1">
      <alignment horizontal="right" vertical="center"/>
      <protection locked="0"/>
    </xf>
    <xf numFmtId="38" fontId="6" fillId="0" borderId="8" xfId="1" applyFont="1" applyFill="1" applyBorder="1" applyAlignment="1">
      <alignment horizontal="center" vertical="center" wrapText="1"/>
    </xf>
    <xf numFmtId="38" fontId="6" fillId="0" borderId="10" xfId="1" applyFont="1" applyFill="1" applyBorder="1" applyAlignment="1" applyProtection="1">
      <alignment horizontal="right" vertical="center"/>
      <protection locked="0"/>
    </xf>
    <xf numFmtId="38" fontId="6" fillId="0" borderId="4" xfId="1" applyFont="1" applyFill="1" applyBorder="1" applyAlignment="1" applyProtection="1">
      <alignment horizontal="right" vertical="center"/>
      <protection locked="0"/>
    </xf>
    <xf numFmtId="38" fontId="6" fillId="0" borderId="7" xfId="1" applyFont="1" applyFill="1" applyBorder="1" applyAlignment="1">
      <alignment horizontal="center" vertical="center"/>
    </xf>
    <xf numFmtId="38" fontId="6" fillId="0" borderId="7" xfId="1" applyFont="1" applyFill="1" applyBorder="1" applyAlignment="1" applyProtection="1">
      <alignment horizontal="right" vertical="center"/>
      <protection locked="0"/>
    </xf>
    <xf numFmtId="38" fontId="6" fillId="0" borderId="10" xfId="1" applyFont="1" applyFill="1" applyBorder="1" applyAlignment="1" applyProtection="1">
      <alignment horizontal="center" vertical="center"/>
      <protection locked="0"/>
    </xf>
    <xf numFmtId="38" fontId="6" fillId="0" borderId="6" xfId="1" applyFont="1" applyFill="1" applyBorder="1" applyAlignment="1">
      <alignment horizontal="center" vertical="center"/>
    </xf>
    <xf numFmtId="38" fontId="6" fillId="0" borderId="31" xfId="1" applyFont="1" applyFill="1" applyBorder="1" applyAlignment="1">
      <alignment horizontal="center" vertical="center" wrapText="1"/>
    </xf>
    <xf numFmtId="38" fontId="6" fillId="0" borderId="10" xfId="1" applyFont="1" applyFill="1" applyBorder="1" applyAlignment="1">
      <alignment horizontal="center" vertical="center" wrapText="1"/>
    </xf>
    <xf numFmtId="38" fontId="6" fillId="0" borderId="6" xfId="1" applyFont="1" applyFill="1" applyBorder="1" applyAlignment="1" applyProtection="1">
      <alignment horizontal="center" vertical="center"/>
      <protection locked="0"/>
    </xf>
    <xf numFmtId="38" fontId="6" fillId="0" borderId="6" xfId="1" applyFont="1" applyFill="1" applyBorder="1" applyAlignment="1" applyProtection="1">
      <alignment horizontal="right" vertical="center"/>
      <protection locked="0"/>
    </xf>
    <xf numFmtId="38" fontId="6" fillId="0" borderId="5" xfId="1" applyFont="1" applyFill="1" applyBorder="1" applyAlignment="1">
      <alignment horizontal="center" vertical="center"/>
    </xf>
    <xf numFmtId="38" fontId="6" fillId="0" borderId="10" xfId="1" applyFont="1" applyFill="1" applyBorder="1" applyAlignment="1" applyProtection="1">
      <alignment vertical="center"/>
      <protection locked="0"/>
    </xf>
    <xf numFmtId="38" fontId="6" fillId="0" borderId="6" xfId="1" applyFont="1" applyFill="1" applyBorder="1" applyAlignment="1">
      <alignment horizontal="right" vertical="center"/>
    </xf>
    <xf numFmtId="3" fontId="6" fillId="0" borderId="6" xfId="0" applyNumberFormat="1" applyFont="1" applyFill="1" applyBorder="1" applyAlignment="1">
      <alignment horizontal="right" vertical="center"/>
    </xf>
    <xf numFmtId="0" fontId="6" fillId="0" borderId="10" xfId="0" applyFont="1" applyFill="1" applyBorder="1" applyAlignment="1">
      <alignment horizontal="center" vertical="center"/>
    </xf>
    <xf numFmtId="38" fontId="6" fillId="0" borderId="8" xfId="1" applyFont="1" applyFill="1" applyBorder="1" applyAlignment="1">
      <alignment horizontal="center" vertical="center"/>
    </xf>
    <xf numFmtId="38" fontId="6" fillId="0" borderId="40" xfId="1" applyFont="1" applyFill="1" applyBorder="1" applyAlignment="1">
      <alignment horizontal="center" vertical="center"/>
    </xf>
    <xf numFmtId="38" fontId="6" fillId="0" borderId="18" xfId="1" applyFont="1" applyFill="1" applyBorder="1" applyAlignment="1">
      <alignment horizontal="center" vertical="center"/>
    </xf>
    <xf numFmtId="38" fontId="6" fillId="0" borderId="40" xfId="1" applyFont="1" applyFill="1" applyBorder="1" applyAlignment="1">
      <alignment horizontal="right" vertical="center"/>
    </xf>
    <xf numFmtId="0" fontId="6" fillId="0" borderId="8" xfId="0" applyFont="1" applyFill="1" applyBorder="1" applyAlignment="1" applyProtection="1">
      <alignment horizontal="center" vertical="center"/>
      <protection locked="0"/>
    </xf>
    <xf numFmtId="38" fontId="6" fillId="0" borderId="40" xfId="1" applyFont="1" applyFill="1" applyBorder="1" applyAlignment="1" applyProtection="1">
      <alignment horizontal="center" vertical="center"/>
      <protection locked="0"/>
    </xf>
    <xf numFmtId="38" fontId="6" fillId="0" borderId="78" xfId="1" applyFont="1" applyFill="1" applyBorder="1" applyAlignment="1">
      <alignment horizontal="center" vertical="center"/>
    </xf>
    <xf numFmtId="38" fontId="6" fillId="0" borderId="16" xfId="1" applyFont="1" applyFill="1" applyBorder="1" applyAlignment="1">
      <alignment horizontal="center" vertical="center" wrapText="1"/>
    </xf>
    <xf numFmtId="38" fontId="6" fillId="0" borderId="40" xfId="1" applyFont="1" applyFill="1" applyBorder="1" applyAlignment="1">
      <alignment horizontal="center" vertical="center" wrapText="1"/>
    </xf>
    <xf numFmtId="38" fontId="6" fillId="0" borderId="5" xfId="1" applyFont="1" applyFill="1" applyBorder="1" applyAlignment="1" applyProtection="1">
      <alignment horizontal="right" vertical="center"/>
      <protection locked="0"/>
    </xf>
    <xf numFmtId="38" fontId="6" fillId="0" borderId="16"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12" xfId="1" applyFont="1" applyFill="1" applyBorder="1" applyAlignment="1">
      <alignment horizontal="right" vertical="center"/>
    </xf>
    <xf numFmtId="38" fontId="6" fillId="0" borderId="30" xfId="1" applyFont="1" applyFill="1" applyBorder="1" applyAlignment="1">
      <alignment horizontal="right" vertical="center"/>
    </xf>
    <xf numFmtId="38" fontId="6" fillId="0" borderId="12" xfId="1" applyFont="1" applyFill="1" applyBorder="1" applyAlignment="1" applyProtection="1">
      <alignment horizontal="right" vertical="center"/>
      <protection locked="0"/>
    </xf>
    <xf numFmtId="38" fontId="6" fillId="0" borderId="3" xfId="1" applyFont="1" applyFill="1" applyBorder="1" applyAlignment="1" applyProtection="1">
      <alignment horizontal="right" vertical="center"/>
      <protection locked="0"/>
    </xf>
    <xf numFmtId="38" fontId="6" fillId="0" borderId="7" xfId="1" applyFont="1" applyFill="1" applyBorder="1" applyAlignment="1">
      <alignment horizontal="right" vertical="center"/>
    </xf>
    <xf numFmtId="38" fontId="6" fillId="0" borderId="21" xfId="1" applyFont="1" applyFill="1" applyBorder="1" applyAlignment="1">
      <alignment horizontal="center" vertical="center"/>
    </xf>
    <xf numFmtId="38" fontId="6" fillId="0" borderId="8" xfId="1" applyFont="1" applyFill="1" applyBorder="1" applyAlignment="1">
      <alignment horizontal="right" vertical="center" wrapText="1"/>
    </xf>
    <xf numFmtId="38" fontId="6" fillId="0" borderId="9" xfId="1" applyFont="1" applyFill="1" applyBorder="1" applyAlignment="1">
      <alignment horizontal="right" vertical="center" wrapText="1"/>
    </xf>
    <xf numFmtId="38" fontId="6" fillId="0" borderId="2"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3" xfId="1" applyFont="1" applyFill="1" applyBorder="1" applyAlignment="1">
      <alignment horizontal="right" vertical="center"/>
    </xf>
    <xf numFmtId="38" fontId="6" fillId="0" borderId="14" xfId="1" applyFont="1" applyFill="1" applyBorder="1" applyAlignment="1">
      <alignment horizontal="right" vertical="center"/>
    </xf>
    <xf numFmtId="38" fontId="6" fillId="0" borderId="13" xfId="1" applyFont="1" applyFill="1" applyBorder="1" applyAlignment="1" applyProtection="1">
      <alignment horizontal="right" vertical="center"/>
      <protection locked="0"/>
    </xf>
    <xf numFmtId="38" fontId="6" fillId="0" borderId="26" xfId="1" applyFont="1" applyFill="1" applyBorder="1" applyAlignment="1" applyProtection="1">
      <alignment horizontal="right" vertical="center"/>
      <protection locked="0"/>
    </xf>
    <xf numFmtId="38" fontId="6" fillId="0" borderId="14" xfId="1" applyFont="1" applyFill="1" applyBorder="1" applyAlignment="1">
      <alignment horizontal="center" vertical="center"/>
    </xf>
    <xf numFmtId="38" fontId="6" fillId="0" borderId="31" xfId="1" applyFont="1" applyFill="1" applyBorder="1" applyAlignment="1">
      <alignment horizontal="right" vertical="center"/>
    </xf>
    <xf numFmtId="38" fontId="6" fillId="0" borderId="8" xfId="1" applyFont="1" applyFill="1" applyBorder="1" applyAlignment="1" applyProtection="1">
      <alignment horizontal="right" vertical="center"/>
      <protection locked="0"/>
    </xf>
    <xf numFmtId="38" fontId="6" fillId="0" borderId="9" xfId="1" applyFont="1" applyFill="1" applyBorder="1" applyAlignment="1" applyProtection="1">
      <alignment horizontal="right" vertical="center"/>
      <protection locked="0"/>
    </xf>
    <xf numFmtId="38" fontId="6" fillId="0" borderId="10" xfId="1" applyFont="1" applyFill="1" applyBorder="1" applyAlignment="1" applyProtection="1">
      <alignment horizontal="center" vertical="center" shrinkToFit="1"/>
      <protection locked="0"/>
    </xf>
    <xf numFmtId="38" fontId="6" fillId="0" borderId="8" xfId="1" applyFont="1" applyFill="1" applyBorder="1" applyAlignment="1">
      <alignment vertical="center" wrapText="1"/>
    </xf>
    <xf numFmtId="38" fontId="6" fillId="0" borderId="9" xfId="1" applyFont="1" applyFill="1" applyBorder="1" applyAlignment="1">
      <alignment vertical="center" wrapText="1"/>
    </xf>
    <xf numFmtId="38" fontId="6" fillId="0" borderId="4" xfId="1" applyFont="1" applyFill="1" applyBorder="1" applyAlignment="1">
      <alignment horizontal="distributed" vertical="center" textRotation="255"/>
    </xf>
    <xf numFmtId="38" fontId="6" fillId="0" borderId="17" xfId="1" applyFont="1" applyFill="1" applyBorder="1" applyAlignment="1">
      <alignment horizontal="distributed" vertical="center" shrinkToFit="1"/>
    </xf>
    <xf numFmtId="38" fontId="6" fillId="0" borderId="4"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6" fillId="0" borderId="9" xfId="1" applyFont="1" applyFill="1" applyBorder="1" applyAlignment="1" applyProtection="1">
      <alignment vertical="center"/>
      <protection locked="0"/>
    </xf>
    <xf numFmtId="38" fontId="6" fillId="0" borderId="32" xfId="1" applyFont="1" applyFill="1" applyBorder="1" applyAlignment="1">
      <alignment horizontal="right" vertical="center"/>
    </xf>
    <xf numFmtId="38" fontId="6" fillId="0" borderId="33" xfId="1" applyFont="1" applyFill="1" applyBorder="1" applyAlignment="1">
      <alignment horizontal="right" vertical="center"/>
    </xf>
    <xf numFmtId="38" fontId="6" fillId="0" borderId="79" xfId="1" applyFont="1" applyFill="1" applyBorder="1" applyAlignment="1">
      <alignment horizontal="center" vertical="center"/>
    </xf>
    <xf numFmtId="38" fontId="6" fillId="0" borderId="32" xfId="1" applyFont="1" applyFill="1" applyBorder="1" applyAlignment="1" applyProtection="1">
      <alignment horizontal="center" vertical="center"/>
      <protection locked="0"/>
    </xf>
    <xf numFmtId="0" fontId="2" fillId="0" borderId="0" xfId="0" applyFont="1" applyFill="1"/>
    <xf numFmtId="38" fontId="6" fillId="0" borderId="13" xfId="1" applyFont="1" applyFill="1" applyBorder="1" applyAlignment="1" applyProtection="1">
      <alignment horizontal="center" vertical="center"/>
      <protection locked="0"/>
    </xf>
    <xf numFmtId="38" fontId="6" fillId="0" borderId="26" xfId="1" applyFont="1" applyFill="1" applyBorder="1" applyAlignment="1">
      <alignment horizontal="center" vertical="center"/>
    </xf>
    <xf numFmtId="38" fontId="6" fillId="0" borderId="8" xfId="1" applyFont="1" applyFill="1" applyBorder="1" applyAlignment="1" applyProtection="1">
      <alignment horizontal="center" vertical="center"/>
      <protection locked="0"/>
    </xf>
    <xf numFmtId="38" fontId="6" fillId="0" borderId="31" xfId="1" applyFont="1" applyFill="1" applyBorder="1" applyAlignment="1" applyProtection="1">
      <alignment horizontal="right" vertical="center"/>
      <protection locked="0"/>
    </xf>
    <xf numFmtId="38" fontId="6" fillId="0" borderId="21" xfId="1" applyFont="1" applyFill="1" applyBorder="1" applyAlignment="1" applyProtection="1">
      <alignment horizontal="center" vertical="center"/>
      <protection locked="0"/>
    </xf>
    <xf numFmtId="38" fontId="6" fillId="0" borderId="1" xfId="1" applyFont="1" applyFill="1" applyBorder="1" applyAlignment="1" applyProtection="1">
      <alignment horizontal="center" vertical="center"/>
      <protection locked="0"/>
    </xf>
    <xf numFmtId="38" fontId="6" fillId="0" borderId="14" xfId="1" applyFont="1" applyFill="1" applyBorder="1" applyAlignment="1" applyProtection="1">
      <alignment horizontal="right" vertical="center"/>
      <protection locked="0"/>
    </xf>
    <xf numFmtId="38" fontId="6" fillId="0" borderId="2" xfId="1" applyFont="1" applyFill="1" applyBorder="1" applyAlignment="1" applyProtection="1">
      <alignment horizontal="center" vertical="center"/>
      <protection locked="0"/>
    </xf>
    <xf numFmtId="38" fontId="6" fillId="0" borderId="12" xfId="1" applyFont="1" applyFill="1" applyBorder="1" applyAlignment="1" applyProtection="1">
      <alignment horizontal="center" vertical="center"/>
      <protection locked="0"/>
    </xf>
    <xf numFmtId="38" fontId="6" fillId="0" borderId="12" xfId="1" applyFont="1" applyFill="1" applyBorder="1" applyAlignment="1">
      <alignment horizontal="right" vertical="center" wrapText="1"/>
    </xf>
    <xf numFmtId="38" fontId="6" fillId="0" borderId="3" xfId="1" applyFont="1" applyFill="1" applyBorder="1" applyAlignment="1">
      <alignment horizontal="right" vertical="center"/>
    </xf>
    <xf numFmtId="38" fontId="6" fillId="0" borderId="4" xfId="1" applyFont="1" applyFill="1" applyBorder="1" applyAlignment="1">
      <alignment horizontal="right" vertical="center"/>
    </xf>
    <xf numFmtId="38" fontId="6" fillId="0" borderId="46" xfId="1" applyFont="1" applyFill="1" applyBorder="1" applyAlignment="1">
      <alignment horizontal="right" vertical="center"/>
    </xf>
    <xf numFmtId="38" fontId="6" fillId="0" borderId="40" xfId="1" applyFont="1" applyFill="1" applyBorder="1" applyAlignment="1" applyProtection="1">
      <alignment horizontal="right" vertical="center"/>
      <protection locked="0"/>
    </xf>
    <xf numFmtId="38" fontId="6" fillId="0" borderId="26" xfId="1" applyFont="1" applyFill="1" applyBorder="1" applyAlignment="1">
      <alignment horizontal="right" vertical="center"/>
    </xf>
    <xf numFmtId="38" fontId="6" fillId="0" borderId="87" xfId="1" applyFont="1" applyFill="1" applyBorder="1" applyAlignment="1">
      <alignment horizontal="center" vertical="center"/>
    </xf>
    <xf numFmtId="38" fontId="6" fillId="0" borderId="30" xfId="1" applyFont="1" applyFill="1" applyBorder="1" applyAlignment="1" applyProtection="1">
      <alignment horizontal="right" vertical="center"/>
      <protection locked="0"/>
    </xf>
    <xf numFmtId="38" fontId="6" fillId="0" borderId="22" xfId="1" applyFont="1" applyFill="1" applyBorder="1" applyAlignment="1" applyProtection="1">
      <alignment horizontal="center" vertical="center"/>
      <protection locked="0"/>
    </xf>
    <xf numFmtId="38" fontId="6" fillId="0" borderId="3" xfId="1" applyFont="1" applyFill="1" applyBorder="1" applyAlignment="1">
      <alignment horizontal="right" vertical="center" wrapText="1"/>
    </xf>
    <xf numFmtId="38" fontId="6" fillId="0" borderId="46" xfId="1" applyFont="1" applyFill="1" applyBorder="1" applyAlignment="1">
      <alignment horizontal="center" vertical="center"/>
    </xf>
    <xf numFmtId="40" fontId="6" fillId="0" borderId="10" xfId="1" applyNumberFormat="1" applyFont="1" applyFill="1" applyBorder="1" applyAlignment="1" applyProtection="1">
      <alignment horizontal="center" vertical="center"/>
      <protection locked="0"/>
    </xf>
    <xf numFmtId="38" fontId="6" fillId="0" borderId="30" xfId="1" applyFont="1" applyFill="1" applyBorder="1" applyAlignment="1">
      <alignment horizontal="center" vertical="center" wrapText="1"/>
    </xf>
    <xf numFmtId="38" fontId="6" fillId="0" borderId="25" xfId="1" applyFont="1" applyFill="1" applyBorder="1" applyAlignment="1">
      <alignment horizontal="center" vertical="center" wrapText="1"/>
    </xf>
    <xf numFmtId="38" fontId="6" fillId="0" borderId="7" xfId="1" applyFont="1" applyFill="1" applyBorder="1" applyAlignment="1">
      <alignment vertical="center"/>
    </xf>
    <xf numFmtId="0" fontId="6" fillId="0" borderId="1" xfId="0" applyFont="1" applyFill="1" applyBorder="1" applyAlignment="1">
      <alignment horizontal="center" vertical="center"/>
    </xf>
    <xf numFmtId="176" fontId="6" fillId="0" borderId="10" xfId="0" applyNumberFormat="1" applyFont="1" applyFill="1" applyBorder="1" applyAlignment="1">
      <alignment vertical="center"/>
    </xf>
    <xf numFmtId="178" fontId="6" fillId="0" borderId="10" xfId="0" applyNumberFormat="1" applyFont="1" applyFill="1" applyBorder="1" applyAlignment="1">
      <alignment vertical="center"/>
    </xf>
    <xf numFmtId="0" fontId="6" fillId="0" borderId="10" xfId="0" applyNumberFormat="1" applyFont="1" applyFill="1" applyBorder="1" applyAlignment="1" applyProtection="1">
      <alignment horizontal="right" vertical="center"/>
      <protection locked="0"/>
    </xf>
    <xf numFmtId="0" fontId="6" fillId="0" borderId="4" xfId="0" applyNumberFormat="1" applyFont="1" applyFill="1" applyBorder="1" applyAlignment="1" applyProtection="1">
      <alignment horizontal="right" vertical="center"/>
      <protection locked="0"/>
    </xf>
    <xf numFmtId="0" fontId="6" fillId="0" borderId="10" xfId="0" applyNumberFormat="1" applyFont="1" applyFill="1" applyBorder="1" applyAlignment="1" applyProtection="1">
      <alignment vertical="center"/>
      <protection locked="0"/>
    </xf>
    <xf numFmtId="0" fontId="6" fillId="0" borderId="4" xfId="0" applyNumberFormat="1" applyFont="1" applyFill="1" applyBorder="1" applyAlignment="1" applyProtection="1">
      <alignment vertical="center"/>
      <protection locked="0"/>
    </xf>
    <xf numFmtId="0" fontId="6" fillId="0" borderId="1" xfId="0" applyFont="1" applyFill="1" applyBorder="1" applyAlignment="1">
      <alignment horizontal="center" vertical="center" wrapText="1"/>
    </xf>
    <xf numFmtId="38" fontId="6" fillId="0" borderId="10" xfId="1" applyFont="1" applyFill="1" applyBorder="1" applyAlignment="1">
      <alignment vertical="center"/>
    </xf>
    <xf numFmtId="38" fontId="6" fillId="0" borderId="13" xfId="1" applyFont="1" applyFill="1" applyBorder="1" applyAlignment="1" applyProtection="1">
      <alignment vertical="center"/>
      <protection locked="0"/>
    </xf>
    <xf numFmtId="38" fontId="6" fillId="0" borderId="14" xfId="1" applyFont="1" applyFill="1" applyBorder="1" applyAlignment="1">
      <alignment vertical="center"/>
    </xf>
    <xf numFmtId="0" fontId="6" fillId="0" borderId="2" xfId="0" applyFont="1" applyFill="1" applyBorder="1" applyAlignment="1">
      <alignment horizontal="center" vertical="center"/>
    </xf>
    <xf numFmtId="0" fontId="6" fillId="0" borderId="13" xfId="0" applyFont="1" applyFill="1" applyBorder="1" applyAlignment="1">
      <alignment horizontal="center" vertical="center"/>
    </xf>
    <xf numFmtId="176" fontId="6" fillId="0" borderId="13" xfId="0" applyNumberFormat="1" applyFont="1" applyFill="1" applyBorder="1" applyAlignment="1">
      <alignment vertical="center"/>
    </xf>
    <xf numFmtId="178" fontId="6" fillId="0" borderId="13" xfId="0" applyNumberFormat="1" applyFont="1" applyFill="1" applyBorder="1" applyAlignment="1">
      <alignment vertical="center"/>
    </xf>
    <xf numFmtId="0" fontId="6" fillId="0" borderId="6" xfId="0" applyNumberFormat="1" applyFont="1" applyFill="1" applyBorder="1" applyAlignment="1" applyProtection="1">
      <alignment horizontal="right" vertical="center"/>
      <protection locked="0"/>
    </xf>
    <xf numFmtId="0" fontId="6" fillId="0" borderId="26" xfId="0" applyNumberFormat="1" applyFont="1" applyFill="1" applyBorder="1" applyAlignment="1" applyProtection="1">
      <alignment vertical="center"/>
      <protection locked="0"/>
    </xf>
    <xf numFmtId="38" fontId="6" fillId="0" borderId="9" xfId="1" applyFont="1" applyFill="1" applyBorder="1" applyAlignment="1">
      <alignment horizontal="center" vertical="center" wrapText="1"/>
    </xf>
    <xf numFmtId="38" fontId="6" fillId="0" borderId="4" xfId="1" applyFont="1" applyFill="1" applyBorder="1" applyAlignment="1">
      <alignment horizontal="distributed" vertical="center"/>
    </xf>
    <xf numFmtId="38" fontId="6" fillId="0" borderId="17" xfId="1" applyFont="1" applyFill="1" applyBorder="1" applyAlignment="1" applyProtection="1">
      <alignment horizontal="distributed" vertical="center" shrinkToFit="1"/>
      <protection locked="0"/>
    </xf>
    <xf numFmtId="38" fontId="6" fillId="0" borderId="4" xfId="1" applyFont="1" applyFill="1" applyBorder="1" applyAlignment="1">
      <alignment horizontal="center" vertical="center" wrapText="1"/>
    </xf>
    <xf numFmtId="38" fontId="6" fillId="0" borderId="13" xfId="1" applyFont="1" applyFill="1" applyBorder="1" applyAlignment="1">
      <alignment horizontal="center" vertical="center" wrapText="1"/>
    </xf>
    <xf numFmtId="38" fontId="6" fillId="0" borderId="26" xfId="1" applyFont="1" applyFill="1" applyBorder="1" applyAlignment="1">
      <alignment horizontal="center" vertical="center" wrapText="1"/>
    </xf>
    <xf numFmtId="38" fontId="6" fillId="0" borderId="30" xfId="1" applyFont="1" applyFill="1" applyBorder="1" applyAlignment="1">
      <alignment horizontal="right" vertical="center" wrapText="1"/>
    </xf>
    <xf numFmtId="38" fontId="6" fillId="0" borderId="11" xfId="1" applyFont="1" applyFill="1" applyBorder="1" applyAlignment="1">
      <alignment horizontal="center" vertical="center" wrapText="1"/>
    </xf>
    <xf numFmtId="38" fontId="6" fillId="0" borderId="31" xfId="1" applyFont="1" applyFill="1" applyBorder="1" applyAlignment="1">
      <alignment horizontal="right" vertical="center" wrapText="1"/>
    </xf>
    <xf numFmtId="38" fontId="6" fillId="0" borderId="21" xfId="1" applyFont="1" applyFill="1" applyBorder="1" applyAlignment="1">
      <alignment horizontal="center" vertical="center" wrapText="1"/>
    </xf>
    <xf numFmtId="38" fontId="6" fillId="0" borderId="28" xfId="1" applyFont="1" applyFill="1" applyBorder="1" applyAlignment="1">
      <alignment horizontal="center" vertical="center"/>
    </xf>
    <xf numFmtId="38" fontId="6" fillId="0" borderId="40" xfId="1" applyFont="1" applyFill="1" applyBorder="1" applyAlignment="1">
      <alignment horizontal="right" vertical="center" wrapText="1"/>
    </xf>
    <xf numFmtId="38" fontId="6" fillId="0" borderId="18" xfId="1" applyFont="1" applyFill="1" applyBorder="1" applyAlignment="1">
      <alignment horizontal="center" vertical="center" wrapText="1"/>
    </xf>
    <xf numFmtId="38" fontId="6" fillId="0" borderId="29" xfId="1" applyFont="1" applyFill="1" applyBorder="1" applyAlignment="1">
      <alignment horizontal="center" vertical="center"/>
    </xf>
    <xf numFmtId="38" fontId="2" fillId="0" borderId="0" xfId="1" applyFont="1" applyFill="1" applyAlignment="1">
      <alignment vertical="center"/>
    </xf>
    <xf numFmtId="38" fontId="6" fillId="0" borderId="23" xfId="1" applyFont="1" applyFill="1" applyBorder="1" applyAlignment="1">
      <alignment horizontal="center" vertical="center"/>
    </xf>
    <xf numFmtId="38" fontId="6" fillId="0" borderId="23" xfId="1" applyFont="1" applyFill="1" applyBorder="1" applyAlignment="1">
      <alignment horizontal="right" vertical="center"/>
    </xf>
    <xf numFmtId="38" fontId="6" fillId="0" borderId="29" xfId="1" applyFont="1" applyFill="1" applyBorder="1" applyAlignment="1">
      <alignment horizontal="right" vertical="center"/>
    </xf>
    <xf numFmtId="38" fontId="6" fillId="0" borderId="23" xfId="1" applyFont="1" applyFill="1" applyBorder="1" applyAlignment="1">
      <alignment horizontal="center" vertical="center" wrapText="1"/>
    </xf>
    <xf numFmtId="38" fontId="6" fillId="0" borderId="49" xfId="1" applyFont="1" applyFill="1" applyBorder="1" applyAlignment="1">
      <alignment horizontal="center" vertical="center" wrapText="1"/>
    </xf>
    <xf numFmtId="38" fontId="6" fillId="0" borderId="29" xfId="1" applyFont="1" applyFill="1" applyBorder="1" applyAlignment="1">
      <alignment horizontal="center" vertical="center" wrapText="1"/>
    </xf>
    <xf numFmtId="38" fontId="6" fillId="0" borderId="28" xfId="1" applyFont="1" applyFill="1" applyBorder="1" applyAlignment="1">
      <alignment horizontal="center" vertical="center" wrapText="1"/>
    </xf>
    <xf numFmtId="38" fontId="6" fillId="0" borderId="12" xfId="1" applyFont="1" applyFill="1" applyBorder="1" applyAlignment="1">
      <alignment horizontal="right" vertical="center" shrinkToFit="1"/>
    </xf>
    <xf numFmtId="38" fontId="6" fillId="0" borderId="13" xfId="1" applyFont="1" applyFill="1" applyBorder="1" applyAlignment="1">
      <alignment horizontal="right" vertical="center" shrinkToFit="1"/>
    </xf>
    <xf numFmtId="38" fontId="6" fillId="0" borderId="11" xfId="1" applyFont="1" applyFill="1" applyBorder="1" applyAlignment="1">
      <alignment horizontal="center" vertical="center"/>
    </xf>
    <xf numFmtId="38" fontId="6" fillId="0" borderId="14" xfId="1" applyFont="1" applyFill="1" applyBorder="1" applyAlignment="1">
      <alignment horizontal="right" vertical="center" shrinkToFit="1"/>
    </xf>
    <xf numFmtId="38" fontId="6" fillId="0" borderId="23" xfId="1" applyFont="1" applyFill="1" applyBorder="1" applyAlignment="1" applyProtection="1">
      <alignment vertical="center"/>
      <protection locked="0"/>
    </xf>
    <xf numFmtId="38" fontId="6" fillId="0" borderId="49" xfId="1" applyFont="1" applyFill="1" applyBorder="1" applyAlignment="1" applyProtection="1">
      <alignment vertical="center"/>
      <protection locked="0"/>
    </xf>
    <xf numFmtId="38" fontId="6" fillId="0" borderId="23" xfId="1" applyFont="1" applyFill="1" applyBorder="1" applyAlignment="1">
      <alignment vertical="center" wrapText="1"/>
    </xf>
    <xf numFmtId="38" fontId="6" fillId="0" borderId="49" xfId="1" applyFont="1" applyFill="1" applyBorder="1" applyAlignment="1">
      <alignment vertical="center" wrapText="1"/>
    </xf>
    <xf numFmtId="38" fontId="5" fillId="0" borderId="0" xfId="1" applyFont="1" applyFill="1" applyAlignment="1">
      <alignment vertical="center"/>
    </xf>
    <xf numFmtId="38" fontId="6" fillId="0" borderId="15" xfId="1" applyFont="1" applyFill="1" applyBorder="1" applyAlignment="1">
      <alignment horizontal="right" vertical="center" wrapText="1"/>
    </xf>
    <xf numFmtId="38" fontId="6" fillId="0" borderId="16" xfId="1" applyFont="1" applyFill="1" applyBorder="1" applyAlignment="1">
      <alignment horizontal="right" vertical="center"/>
    </xf>
    <xf numFmtId="38" fontId="6" fillId="0" borderId="49" xfId="1" applyFont="1" applyFill="1" applyBorder="1" applyAlignment="1">
      <alignment horizontal="right" vertical="center"/>
    </xf>
    <xf numFmtId="38" fontId="6" fillId="0" borderId="29" xfId="1" applyFont="1" applyFill="1" applyBorder="1" applyAlignment="1">
      <alignment horizontal="center"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wrapText="1"/>
    </xf>
    <xf numFmtId="38" fontId="6" fillId="0" borderId="0" xfId="1" applyFont="1" applyFill="1" applyBorder="1" applyAlignment="1">
      <alignment vertical="center" wrapText="1"/>
    </xf>
    <xf numFmtId="38" fontId="6" fillId="0" borderId="86" xfId="1" applyFont="1" applyFill="1" applyBorder="1" applyAlignment="1">
      <alignment vertical="center" wrapText="1"/>
    </xf>
    <xf numFmtId="38" fontId="6" fillId="0" borderId="123" xfId="1" applyFont="1" applyFill="1" applyBorder="1" applyAlignment="1">
      <alignment vertical="center" wrapText="1"/>
    </xf>
    <xf numFmtId="38" fontId="6" fillId="0" borderId="123" xfId="1" applyFont="1" applyFill="1" applyBorder="1" applyAlignment="1">
      <alignment vertical="center"/>
    </xf>
    <xf numFmtId="38" fontId="6" fillId="0" borderId="77" xfId="1" applyFont="1" applyFill="1" applyBorder="1" applyAlignment="1">
      <alignment vertical="center"/>
    </xf>
    <xf numFmtId="0" fontId="5" fillId="0" borderId="0" xfId="1" applyNumberFormat="1" applyFont="1" applyFill="1" applyAlignment="1">
      <alignment horizontal="center" vertical="center"/>
    </xf>
    <xf numFmtId="38" fontId="6" fillId="0" borderId="0" xfId="1" applyFont="1" applyFill="1" applyProtection="1">
      <protection locked="0"/>
    </xf>
    <xf numFmtId="38" fontId="54" fillId="0" borderId="0" xfId="1" applyFont="1" applyFill="1" applyAlignment="1" applyProtection="1">
      <alignment vertical="center"/>
      <protection locked="0"/>
    </xf>
    <xf numFmtId="38" fontId="6" fillId="0" borderId="0" xfId="1" applyFont="1" applyFill="1" applyAlignment="1" applyProtection="1">
      <alignment horizontal="center"/>
      <protection locked="0"/>
    </xf>
    <xf numFmtId="38" fontId="6" fillId="0" borderId="0" xfId="1" applyFont="1" applyFill="1" applyAlignment="1" applyProtection="1">
      <alignment vertical="center"/>
      <protection locked="0"/>
    </xf>
    <xf numFmtId="38" fontId="14" fillId="0" borderId="0" xfId="1" applyFont="1" applyFill="1" applyAlignment="1" applyProtection="1">
      <alignment vertical="center"/>
      <protection locked="0"/>
    </xf>
    <xf numFmtId="38" fontId="6" fillId="0" borderId="0" xfId="1" applyFont="1" applyFill="1" applyAlignment="1" applyProtection="1">
      <alignment horizontal="center" vertical="center"/>
      <protection locked="0"/>
    </xf>
    <xf numFmtId="38" fontId="6" fillId="0" borderId="90" xfId="1" applyFont="1" applyFill="1" applyBorder="1" applyAlignment="1" applyProtection="1">
      <alignment horizontal="center" vertical="center" textRotation="255"/>
      <protection locked="0"/>
    </xf>
    <xf numFmtId="38" fontId="6" fillId="0" borderId="91" xfId="1" applyFont="1" applyFill="1" applyBorder="1" applyAlignment="1" applyProtection="1">
      <alignment vertical="center"/>
      <protection locked="0"/>
    </xf>
    <xf numFmtId="38" fontId="6" fillId="0" borderId="33" xfId="1" applyFont="1" applyFill="1" applyBorder="1" applyAlignment="1" applyProtection="1">
      <alignment horizontal="center" vertical="center"/>
      <protection locked="0"/>
    </xf>
    <xf numFmtId="38" fontId="6" fillId="0" borderId="20" xfId="1" applyFont="1" applyFill="1" applyBorder="1" applyAlignment="1" applyProtection="1">
      <alignment horizontal="center" vertical="center" textRotation="255"/>
      <protection locked="0"/>
    </xf>
    <xf numFmtId="38" fontId="6" fillId="0" borderId="19" xfId="1" applyFont="1" applyFill="1" applyBorder="1" applyAlignment="1" applyProtection="1">
      <alignment vertical="center"/>
      <protection locked="0"/>
    </xf>
    <xf numFmtId="38" fontId="6" fillId="0" borderId="46" xfId="1" applyFont="1" applyFill="1" applyBorder="1" applyAlignment="1" applyProtection="1">
      <alignment horizontal="center" vertical="center"/>
      <protection locked="0"/>
    </xf>
    <xf numFmtId="38" fontId="6" fillId="0" borderId="47" xfId="1" applyFont="1" applyFill="1" applyBorder="1" applyAlignment="1" applyProtection="1">
      <alignment vertical="center"/>
      <protection locked="0"/>
    </xf>
    <xf numFmtId="38" fontId="6" fillId="0" borderId="20" xfId="1" applyFont="1" applyFill="1" applyBorder="1" applyAlignment="1" applyProtection="1">
      <alignment vertical="center"/>
      <protection locked="0"/>
    </xf>
    <xf numFmtId="38" fontId="6" fillId="0" borderId="71" xfId="1" applyFont="1" applyFill="1" applyBorder="1" applyAlignment="1" applyProtection="1">
      <alignment vertical="center"/>
      <protection locked="0"/>
    </xf>
    <xf numFmtId="38" fontId="6" fillId="0" borderId="34" xfId="1" applyFont="1" applyFill="1" applyBorder="1" applyAlignment="1" applyProtection="1">
      <alignment horizontal="distributed" vertical="center"/>
      <protection locked="0"/>
    </xf>
    <xf numFmtId="38" fontId="6" fillId="0" borderId="47"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38" xfId="1" applyFont="1" applyFill="1" applyBorder="1" applyAlignment="1" applyProtection="1">
      <alignment vertical="center"/>
      <protection locked="0"/>
    </xf>
    <xf numFmtId="38" fontId="6" fillId="0" borderId="35" xfId="1" applyFont="1" applyFill="1" applyBorder="1" applyAlignment="1" applyProtection="1">
      <alignment horizontal="distributed" vertical="center"/>
      <protection locked="0"/>
    </xf>
    <xf numFmtId="38" fontId="6" fillId="0" borderId="17" xfId="1" applyFont="1" applyFill="1" applyBorder="1" applyAlignment="1" applyProtection="1">
      <alignment horizontal="center" vertical="center"/>
      <protection locked="0"/>
    </xf>
    <xf numFmtId="38" fontId="6" fillId="0" borderId="39" xfId="1" applyFont="1" applyFill="1" applyBorder="1" applyAlignment="1" applyProtection="1">
      <alignment horizontal="center" vertical="center"/>
      <protection locked="0"/>
    </xf>
    <xf numFmtId="38" fontId="6" fillId="0" borderId="97"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wrapText="1"/>
      <protection locked="0"/>
    </xf>
    <xf numFmtId="38" fontId="6" fillId="0" borderId="20" xfId="1" applyFont="1" applyFill="1" applyBorder="1" applyProtection="1">
      <protection locked="0"/>
    </xf>
    <xf numFmtId="38" fontId="6" fillId="0" borderId="124" xfId="1" applyFont="1" applyFill="1" applyBorder="1" applyAlignment="1" applyProtection="1">
      <alignment vertical="center"/>
      <protection locked="0"/>
    </xf>
    <xf numFmtId="38" fontId="6" fillId="0" borderId="125" xfId="1" applyFont="1" applyFill="1" applyBorder="1" applyAlignment="1" applyProtection="1">
      <alignment horizontal="distributed" vertical="center"/>
      <protection locked="0"/>
    </xf>
    <xf numFmtId="38" fontId="6" fillId="0" borderId="113" xfId="1" applyFont="1" applyFill="1" applyBorder="1" applyAlignment="1" applyProtection="1">
      <alignment horizontal="center" vertical="center"/>
      <protection locked="0"/>
    </xf>
    <xf numFmtId="38" fontId="6" fillId="0" borderId="112" xfId="1" applyFont="1" applyFill="1" applyBorder="1" applyAlignment="1" applyProtection="1">
      <alignment horizontal="right" vertical="center"/>
      <protection locked="0"/>
    </xf>
    <xf numFmtId="38" fontId="6" fillId="0" borderId="112" xfId="1" applyFont="1" applyFill="1" applyBorder="1" applyAlignment="1" applyProtection="1">
      <alignment horizontal="center" vertical="center"/>
      <protection locked="0"/>
    </xf>
    <xf numFmtId="38" fontId="6" fillId="0" borderId="117" xfId="1" applyFont="1" applyFill="1" applyBorder="1" applyAlignment="1" applyProtection="1">
      <alignment horizontal="center" vertical="center"/>
      <protection locked="0"/>
    </xf>
    <xf numFmtId="38" fontId="6" fillId="0" borderId="76" xfId="1" applyFont="1" applyFill="1" applyBorder="1" applyProtection="1">
      <protection locked="0"/>
    </xf>
    <xf numFmtId="38" fontId="6" fillId="0" borderId="27" xfId="1" applyFont="1" applyFill="1" applyBorder="1" applyAlignment="1" applyProtection="1">
      <alignment horizontal="distributed" vertical="center"/>
      <protection locked="0"/>
    </xf>
    <xf numFmtId="38" fontId="6" fillId="0" borderId="92" xfId="1" applyFont="1" applyFill="1" applyBorder="1" applyAlignment="1" applyProtection="1">
      <alignment horizontal="right"/>
      <protection locked="0"/>
    </xf>
    <xf numFmtId="38" fontId="6" fillId="0" borderId="11" xfId="1" applyFont="1" applyFill="1" applyBorder="1" applyAlignment="1" applyProtection="1">
      <alignment horizontal="right" vertical="center"/>
      <protection locked="0"/>
    </xf>
    <xf numFmtId="38" fontId="6" fillId="0" borderId="45" xfId="1" applyFont="1" applyFill="1" applyBorder="1" applyAlignment="1" applyProtection="1">
      <alignment horizontal="center" vertical="center"/>
      <protection locked="0"/>
    </xf>
    <xf numFmtId="38" fontId="6" fillId="0" borderId="0" xfId="1" applyFont="1" applyFill="1" applyBorder="1" applyProtection="1">
      <protection locked="0"/>
    </xf>
    <xf numFmtId="38" fontId="7"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protection locked="0"/>
    </xf>
    <xf numFmtId="38" fontId="7" fillId="0" borderId="0" xfId="1" applyFont="1" applyFill="1" applyBorder="1" applyProtection="1">
      <protection locked="0"/>
    </xf>
    <xf numFmtId="38" fontId="8" fillId="0" borderId="0" xfId="1" applyFont="1" applyFill="1" applyAlignment="1" applyProtection="1">
      <alignment vertical="center"/>
      <protection locked="0"/>
    </xf>
    <xf numFmtId="38" fontId="5" fillId="0" borderId="0" xfId="1" applyFont="1" applyFill="1" applyAlignment="1" applyProtection="1">
      <alignment vertical="center"/>
      <protection locked="0"/>
    </xf>
    <xf numFmtId="0" fontId="0" fillId="0" borderId="38" xfId="0" applyFont="1" applyFill="1" applyBorder="1"/>
    <xf numFmtId="0" fontId="6" fillId="0" borderId="35" xfId="0" applyNumberFormat="1" applyFont="1" applyFill="1" applyBorder="1" applyAlignment="1">
      <alignment horizontal="distributed" vertical="center"/>
    </xf>
    <xf numFmtId="0" fontId="6" fillId="0" borderId="17" xfId="0" applyNumberFormat="1" applyFont="1" applyFill="1" applyBorder="1" applyAlignment="1">
      <alignment horizontal="center" vertical="center"/>
    </xf>
    <xf numFmtId="0" fontId="6" fillId="0" borderId="10"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10" xfId="0" applyNumberFormat="1" applyFont="1" applyFill="1" applyBorder="1" applyAlignment="1">
      <alignment vertical="center" wrapText="1"/>
    </xf>
    <xf numFmtId="0" fontId="6" fillId="0" borderId="7" xfId="0" applyNumberFormat="1" applyFont="1" applyFill="1" applyBorder="1" applyAlignment="1">
      <alignment vertical="center" wrapText="1"/>
    </xf>
    <xf numFmtId="0" fontId="6" fillId="0" borderId="10" xfId="0" applyNumberFormat="1" applyFont="1" applyFill="1" applyBorder="1" applyAlignment="1">
      <alignment vertical="center"/>
    </xf>
    <xf numFmtId="0" fontId="6" fillId="0" borderId="7" xfId="0" applyNumberFormat="1" applyFont="1" applyFill="1" applyBorder="1" applyAlignment="1">
      <alignment vertical="center"/>
    </xf>
    <xf numFmtId="0" fontId="0" fillId="0" borderId="38" xfId="0" applyFont="1" applyFill="1" applyBorder="1" applyAlignment="1">
      <alignment horizontal="center"/>
    </xf>
    <xf numFmtId="0" fontId="0" fillId="0" borderId="71" xfId="0" applyFont="1" applyFill="1" applyBorder="1" applyAlignment="1">
      <alignment horizontal="center"/>
    </xf>
    <xf numFmtId="0" fontId="6" fillId="0" borderId="34" xfId="0" applyNumberFormat="1" applyFont="1" applyFill="1" applyBorder="1" applyAlignment="1">
      <alignment horizontal="distributed" vertical="center"/>
    </xf>
    <xf numFmtId="0" fontId="6" fillId="0" borderId="47" xfId="0" applyNumberFormat="1" applyFont="1" applyFill="1" applyBorder="1" applyAlignment="1">
      <alignment horizontal="center" vertical="center"/>
    </xf>
    <xf numFmtId="0" fontId="6" fillId="0" borderId="10" xfId="0" applyNumberFormat="1" applyFont="1" applyFill="1" applyBorder="1" applyAlignment="1">
      <alignment horizontal="left" vertical="center"/>
    </xf>
    <xf numFmtId="0" fontId="6" fillId="0" borderId="35" xfId="0" applyFont="1" applyFill="1" applyBorder="1" applyAlignment="1">
      <alignment horizontal="distributed" vertical="center"/>
    </xf>
    <xf numFmtId="0" fontId="6" fillId="0" borderId="17" xfId="0" applyFont="1" applyFill="1" applyBorder="1" applyAlignment="1">
      <alignment horizontal="right" vertical="center"/>
    </xf>
    <xf numFmtId="0" fontId="6" fillId="0" borderId="7" xfId="0" applyNumberFormat="1" applyFont="1" applyFill="1" applyBorder="1" applyAlignment="1">
      <alignment horizontal="left" vertical="center"/>
    </xf>
    <xf numFmtId="0" fontId="0" fillId="0" borderId="126" xfId="0" applyFont="1" applyFill="1" applyBorder="1"/>
    <xf numFmtId="0" fontId="6" fillId="0" borderId="39" xfId="0" applyFont="1" applyFill="1" applyBorder="1" applyAlignment="1">
      <alignment horizontal="right" vertical="center"/>
    </xf>
    <xf numFmtId="0" fontId="6" fillId="0" borderId="39" xfId="0" applyNumberFormat="1" applyFont="1" applyFill="1" applyBorder="1" applyAlignment="1">
      <alignment horizontal="center" vertical="center"/>
    </xf>
    <xf numFmtId="9" fontId="6" fillId="0" borderId="10" xfId="0" applyNumberFormat="1" applyFont="1" applyFill="1" applyBorder="1" applyAlignment="1">
      <alignment horizontal="left" vertical="center"/>
    </xf>
    <xf numFmtId="9" fontId="6" fillId="0" borderId="7" xfId="0" applyNumberFormat="1" applyFont="1" applyFill="1" applyBorder="1" applyAlignment="1">
      <alignment horizontal="left" vertical="center"/>
    </xf>
    <xf numFmtId="0" fontId="6" fillId="0" borderId="4" xfId="0" applyNumberFormat="1" applyFont="1" applyFill="1" applyBorder="1" applyAlignment="1">
      <alignment horizontal="left" vertical="center"/>
    </xf>
    <xf numFmtId="9" fontId="6" fillId="0" borderId="10" xfId="0" applyNumberFormat="1" applyFont="1" applyFill="1" applyBorder="1" applyAlignment="1">
      <alignment horizontal="left" vertical="center" wrapText="1" shrinkToFit="1"/>
    </xf>
    <xf numFmtId="9" fontId="6" fillId="0" borderId="7" xfId="0" applyNumberFormat="1" applyFont="1" applyFill="1" applyBorder="1" applyAlignment="1">
      <alignment horizontal="left" vertical="center" wrapText="1"/>
    </xf>
    <xf numFmtId="0" fontId="6" fillId="0" borderId="10" xfId="0" applyNumberFormat="1" applyFont="1" applyFill="1" applyBorder="1" applyAlignment="1" applyProtection="1">
      <alignment horizontal="left" vertical="center" wrapText="1"/>
      <protection locked="0"/>
    </xf>
    <xf numFmtId="0" fontId="6" fillId="0" borderId="7" xfId="0" applyNumberFormat="1" applyFont="1" applyFill="1" applyBorder="1" applyAlignment="1" applyProtection="1">
      <alignment horizontal="left" vertical="center" wrapText="1"/>
      <protection locked="0"/>
    </xf>
    <xf numFmtId="0" fontId="0" fillId="0" borderId="36" xfId="0" applyFont="1" applyFill="1" applyBorder="1"/>
    <xf numFmtId="0" fontId="6" fillId="0" borderId="58" xfId="0" applyNumberFormat="1" applyFont="1" applyFill="1" applyBorder="1" applyAlignment="1">
      <alignment horizontal="distributed" vertical="center"/>
    </xf>
    <xf numFmtId="0" fontId="6" fillId="0" borderId="48" xfId="0" applyNumberFormat="1" applyFont="1" applyFill="1" applyBorder="1" applyAlignment="1">
      <alignment horizontal="center" vertical="center"/>
    </xf>
    <xf numFmtId="0" fontId="6" fillId="0" borderId="13" xfId="0" applyNumberFormat="1" applyFont="1" applyFill="1" applyBorder="1" applyAlignment="1">
      <alignment horizontal="left" vertical="center" wrapText="1"/>
    </xf>
    <xf numFmtId="0" fontId="6" fillId="0" borderId="14" xfId="0" applyNumberFormat="1" applyFont="1" applyFill="1" applyBorder="1" applyAlignment="1">
      <alignment horizontal="left" vertical="center" wrapText="1"/>
    </xf>
    <xf numFmtId="0" fontId="0" fillId="0" borderId="20" xfId="0" applyFont="1" applyFill="1" applyBorder="1"/>
    <xf numFmtId="0" fontId="6" fillId="0" borderId="0" xfId="0" applyFont="1" applyFill="1" applyBorder="1"/>
    <xf numFmtId="0" fontId="5" fillId="0" borderId="0" xfId="2" applyFont="1" applyFill="1">
      <alignment vertical="center"/>
    </xf>
    <xf numFmtId="0" fontId="8" fillId="0" borderId="0" xfId="2" applyFont="1" applyFill="1">
      <alignment vertical="center"/>
    </xf>
    <xf numFmtId="0" fontId="14" fillId="0" borderId="0" xfId="2" applyFont="1" applyFill="1">
      <alignment vertical="center"/>
    </xf>
    <xf numFmtId="0" fontId="5" fillId="0" borderId="0" xfId="2" applyFont="1" applyFill="1" applyAlignment="1">
      <alignment horizontal="center" vertical="center"/>
    </xf>
    <xf numFmtId="0" fontId="3" fillId="0" borderId="55" xfId="2" applyFont="1" applyFill="1" applyBorder="1" applyAlignment="1">
      <alignment horizontal="center" vertical="center" shrinkToFit="1"/>
    </xf>
    <xf numFmtId="0" fontId="6" fillId="0" borderId="55" xfId="2" applyFont="1" applyFill="1" applyBorder="1" applyAlignment="1">
      <alignment horizontal="center" vertical="center" wrapText="1" shrinkToFit="1"/>
    </xf>
    <xf numFmtId="0" fontId="6" fillId="0" borderId="55" xfId="2" applyFont="1" applyFill="1" applyBorder="1" applyAlignment="1">
      <alignment horizontal="center" vertical="center" shrinkToFit="1"/>
    </xf>
    <xf numFmtId="0" fontId="5" fillId="0" borderId="0" xfId="2" applyFont="1" applyFill="1" applyAlignment="1">
      <alignment vertical="center"/>
    </xf>
    <xf numFmtId="0" fontId="3" fillId="0" borderId="44" xfId="2" applyFont="1" applyFill="1" applyBorder="1">
      <alignment vertical="center"/>
    </xf>
    <xf numFmtId="0" fontId="3" fillId="0" borderId="136" xfId="2" applyFont="1" applyFill="1" applyBorder="1" applyAlignment="1">
      <alignment horizontal="center" vertical="center"/>
    </xf>
    <xf numFmtId="0" fontId="3" fillId="0" borderId="137" xfId="2" applyFont="1" applyFill="1" applyBorder="1" applyAlignment="1">
      <alignment horizontal="center" vertical="center"/>
    </xf>
    <xf numFmtId="0" fontId="3" fillId="0" borderId="137" xfId="2" applyFont="1" applyFill="1" applyBorder="1" applyAlignment="1">
      <alignment horizontal="center" vertical="center" shrinkToFit="1"/>
    </xf>
    <xf numFmtId="0" fontId="3" fillId="0" borderId="42" xfId="2" applyFont="1" applyFill="1" applyBorder="1">
      <alignment vertical="center"/>
    </xf>
    <xf numFmtId="0" fontId="6" fillId="0" borderId="42" xfId="2" applyFont="1" applyFill="1" applyBorder="1" applyAlignment="1">
      <alignment vertical="center" wrapText="1" shrinkToFit="1"/>
    </xf>
    <xf numFmtId="0" fontId="3" fillId="0" borderId="137" xfId="2" quotePrefix="1" applyFont="1" applyFill="1" applyBorder="1" applyAlignment="1">
      <alignment horizontal="center" vertical="center"/>
    </xf>
    <xf numFmtId="0" fontId="3" fillId="0" borderId="136" xfId="2" quotePrefix="1" applyFont="1" applyFill="1" applyBorder="1" applyAlignment="1">
      <alignment horizontal="center" vertical="center"/>
    </xf>
    <xf numFmtId="0" fontId="3" fillId="0" borderId="42" xfId="2" applyFont="1" applyFill="1" applyBorder="1" applyAlignment="1">
      <alignment vertical="center" shrinkToFit="1"/>
    </xf>
    <xf numFmtId="0" fontId="3" fillId="0" borderId="137" xfId="2" applyFont="1" applyFill="1" applyBorder="1" applyAlignment="1">
      <alignment vertical="center" shrinkToFit="1"/>
    </xf>
    <xf numFmtId="0" fontId="3" fillId="0" borderId="41" xfId="2" applyFont="1" applyFill="1" applyBorder="1">
      <alignment vertical="center"/>
    </xf>
    <xf numFmtId="0" fontId="3" fillId="0" borderId="138" xfId="2" applyFont="1" applyFill="1" applyBorder="1" applyAlignment="1">
      <alignment horizontal="center" vertical="center"/>
    </xf>
    <xf numFmtId="0" fontId="3" fillId="0" borderId="43" xfId="2" applyFont="1" applyFill="1" applyBorder="1">
      <alignment vertical="center"/>
    </xf>
    <xf numFmtId="0" fontId="3" fillId="0" borderId="139" xfId="2" applyFont="1" applyFill="1" applyBorder="1" applyAlignment="1">
      <alignment horizontal="center" vertical="center"/>
    </xf>
    <xf numFmtId="0" fontId="3" fillId="0" borderId="139" xfId="2" applyFont="1" applyFill="1" applyBorder="1" applyAlignment="1">
      <alignment horizontal="center" vertical="center" shrinkToFit="1"/>
    </xf>
    <xf numFmtId="0" fontId="7" fillId="0" borderId="137" xfId="2" applyFont="1" applyFill="1" applyBorder="1" applyAlignment="1">
      <alignment horizontal="center" vertical="center" shrinkToFit="1"/>
    </xf>
    <xf numFmtId="0" fontId="3" fillId="0" borderId="138" xfId="2" applyFont="1" applyFill="1" applyBorder="1" applyAlignment="1">
      <alignment horizontal="center" vertical="center" shrinkToFit="1"/>
    </xf>
    <xf numFmtId="38" fontId="7" fillId="0" borderId="32" xfId="3" applyFont="1" applyFill="1" applyBorder="1" applyAlignment="1">
      <alignment horizontal="left" vertical="center" shrinkToFit="1"/>
    </xf>
    <xf numFmtId="38" fontId="7" fillId="0" borderId="10" xfId="3" applyFont="1" applyFill="1" applyBorder="1" applyAlignment="1">
      <alignment horizontal="left" vertical="center" shrinkToFit="1"/>
    </xf>
    <xf numFmtId="0" fontId="3" fillId="0" borderId="140" xfId="2" applyFont="1" applyFill="1" applyBorder="1" applyAlignment="1">
      <alignment horizontal="center" vertical="center"/>
    </xf>
    <xf numFmtId="38" fontId="7" fillId="0" borderId="13" xfId="3" applyFont="1" applyFill="1" applyBorder="1" applyAlignment="1">
      <alignment horizontal="left" vertical="center" shrinkToFit="1"/>
    </xf>
    <xf numFmtId="0" fontId="55" fillId="0" borderId="136" xfId="2" applyFont="1" applyFill="1" applyBorder="1" applyAlignment="1">
      <alignment horizontal="center" vertical="center" wrapText="1" shrinkToFit="1"/>
    </xf>
    <xf numFmtId="0" fontId="3" fillId="0" borderId="137" xfId="2" applyFont="1" applyFill="1" applyBorder="1">
      <alignment vertical="center"/>
    </xf>
    <xf numFmtId="0" fontId="3" fillId="0" borderId="42" xfId="2" applyFont="1" applyFill="1" applyBorder="1" applyAlignment="1">
      <alignment vertical="center"/>
    </xf>
    <xf numFmtId="0" fontId="73" fillId="0" borderId="137" xfId="2" applyFont="1" applyFill="1" applyBorder="1" applyAlignment="1">
      <alignment horizontal="center" vertical="center" shrinkToFit="1"/>
    </xf>
    <xf numFmtId="0" fontId="3" fillId="0" borderId="122" xfId="2" applyFont="1" applyFill="1" applyBorder="1">
      <alignment vertical="center"/>
    </xf>
    <xf numFmtId="0" fontId="3" fillId="0" borderId="140" xfId="2" applyFont="1" applyFill="1" applyBorder="1" applyAlignment="1">
      <alignment horizontal="center" vertical="center" shrinkToFit="1"/>
    </xf>
    <xf numFmtId="0" fontId="3" fillId="0" borderId="136" xfId="2" applyFont="1" applyFill="1" applyBorder="1" applyAlignment="1">
      <alignment horizontal="center" vertical="center" shrinkToFit="1"/>
    </xf>
    <xf numFmtId="0" fontId="74" fillId="0" borderId="140" xfId="2" applyFont="1" applyFill="1" applyBorder="1" applyAlignment="1">
      <alignment horizontal="center" vertical="center" shrinkToFit="1"/>
    </xf>
    <xf numFmtId="0" fontId="3" fillId="0" borderId="44" xfId="48" applyFont="1" applyFill="1" applyBorder="1">
      <alignment vertical="center"/>
    </xf>
    <xf numFmtId="0" fontId="3" fillId="0" borderId="136" xfId="48" applyFont="1" applyFill="1" applyBorder="1" applyAlignment="1">
      <alignment horizontal="center" vertical="center"/>
    </xf>
    <xf numFmtId="0" fontId="7" fillId="0" borderId="136" xfId="48" applyFont="1" applyFill="1" applyBorder="1" applyAlignment="1">
      <alignment horizontal="center" vertical="center" shrinkToFit="1"/>
    </xf>
    <xf numFmtId="0" fontId="3" fillId="0" borderId="42" xfId="48" applyFont="1" applyFill="1" applyBorder="1">
      <alignment vertical="center"/>
    </xf>
    <xf numFmtId="0" fontId="3" fillId="0" borderId="137" xfId="48" applyFont="1" applyFill="1" applyBorder="1" applyAlignment="1">
      <alignment horizontal="center" vertical="center"/>
    </xf>
    <xf numFmtId="0" fontId="3" fillId="0" borderId="137" xfId="48" applyFont="1" applyFill="1" applyBorder="1" applyAlignment="1">
      <alignment horizontal="center" vertical="center" shrinkToFit="1"/>
    </xf>
    <xf numFmtId="0" fontId="3" fillId="0" borderId="122" xfId="48" applyFont="1" applyFill="1" applyBorder="1">
      <alignment vertical="center"/>
    </xf>
    <xf numFmtId="0" fontId="3" fillId="0" borderId="140" xfId="48" applyFont="1" applyFill="1" applyBorder="1" applyAlignment="1">
      <alignment horizontal="center" vertical="center"/>
    </xf>
    <xf numFmtId="0" fontId="3" fillId="0" borderId="138" xfId="48" applyFont="1" applyFill="1" applyBorder="1" applyAlignment="1">
      <alignment horizontal="center" vertical="center"/>
    </xf>
    <xf numFmtId="0" fontId="3" fillId="0" borderId="140" xfId="48" applyFont="1" applyFill="1" applyBorder="1" applyAlignment="1">
      <alignment horizontal="center" vertical="center" shrinkToFit="1"/>
    </xf>
    <xf numFmtId="0" fontId="3" fillId="0" borderId="96" xfId="2" applyFont="1" applyFill="1" applyBorder="1" applyAlignment="1">
      <alignment horizontal="center" vertical="center" shrinkToFit="1"/>
    </xf>
    <xf numFmtId="0" fontId="5" fillId="0" borderId="54" xfId="2" applyFont="1" applyFill="1" applyBorder="1">
      <alignment vertical="center"/>
    </xf>
    <xf numFmtId="0" fontId="3" fillId="0" borderId="74" xfId="2" applyFont="1" applyFill="1" applyBorder="1" applyAlignment="1">
      <alignment horizontal="distributed" vertical="center" shrinkToFit="1"/>
    </xf>
    <xf numFmtId="0" fontId="3" fillId="0" borderId="75" xfId="2" applyFont="1" applyFill="1" applyBorder="1" applyAlignment="1">
      <alignment horizontal="center" vertical="center" shrinkToFit="1"/>
    </xf>
    <xf numFmtId="0" fontId="3" fillId="0" borderId="123" xfId="2" applyFont="1" applyFill="1" applyBorder="1">
      <alignment vertical="center"/>
    </xf>
    <xf numFmtId="0" fontId="3" fillId="0" borderId="55" xfId="2" applyFont="1" applyFill="1" applyBorder="1" applyAlignment="1">
      <alignment horizontal="center" vertical="center"/>
    </xf>
    <xf numFmtId="0" fontId="3" fillId="0" borderId="97" xfId="2" applyFont="1" applyFill="1" applyBorder="1" applyAlignment="1">
      <alignment horizontal="center" vertical="center" shrinkToFit="1"/>
    </xf>
    <xf numFmtId="0" fontId="3" fillId="0" borderId="75" xfId="2" applyFont="1" applyFill="1" applyBorder="1">
      <alignment vertical="center"/>
    </xf>
    <xf numFmtId="0" fontId="3" fillId="0" borderId="144" xfId="2" applyFont="1" applyFill="1" applyBorder="1">
      <alignment vertical="center"/>
    </xf>
    <xf numFmtId="0" fontId="3" fillId="0" borderId="145" xfId="2" applyFont="1" applyFill="1" applyBorder="1" applyAlignment="1">
      <alignment horizontal="center" vertical="center"/>
    </xf>
    <xf numFmtId="0" fontId="3" fillId="0" borderId="145" xfId="2" applyFont="1" applyFill="1" applyBorder="1" applyAlignment="1">
      <alignment horizontal="center" vertical="center" shrinkToFit="1"/>
    </xf>
    <xf numFmtId="0" fontId="5" fillId="0" borderId="76" xfId="2" applyFont="1" applyFill="1" applyBorder="1">
      <alignment vertical="center"/>
    </xf>
    <xf numFmtId="0" fontId="3" fillId="0" borderId="27" xfId="2" applyFont="1" applyFill="1" applyBorder="1" applyAlignment="1">
      <alignment horizontal="center" vertical="center"/>
    </xf>
    <xf numFmtId="0" fontId="3" fillId="0" borderId="77" xfId="2" applyFont="1" applyFill="1" applyBorder="1">
      <alignment vertical="center"/>
    </xf>
    <xf numFmtId="0" fontId="3" fillId="0" borderId="77" xfId="2" applyFont="1" applyFill="1" applyBorder="1" applyAlignment="1">
      <alignment horizontal="center" vertical="center"/>
    </xf>
    <xf numFmtId="0" fontId="3" fillId="0" borderId="98" xfId="2" applyFont="1" applyFill="1" applyBorder="1" applyAlignment="1">
      <alignment horizontal="center" vertical="center" shrinkToFit="1"/>
    </xf>
    <xf numFmtId="0" fontId="6" fillId="0" borderId="0" xfId="2" applyFont="1" applyFill="1" applyAlignment="1">
      <alignment vertical="center"/>
    </xf>
    <xf numFmtId="0" fontId="3" fillId="0" borderId="140" xfId="2" applyFont="1" applyFill="1" applyBorder="1">
      <alignment vertical="center"/>
    </xf>
    <xf numFmtId="0" fontId="3" fillId="0" borderId="126" xfId="2" applyFont="1" applyFill="1" applyBorder="1" applyAlignment="1">
      <alignment horizontal="center" vertical="center" shrinkToFit="1"/>
    </xf>
    <xf numFmtId="0" fontId="3" fillId="0" borderId="24" xfId="2" applyFont="1" applyFill="1" applyBorder="1" applyAlignment="1">
      <alignment horizontal="center" vertical="center"/>
    </xf>
    <xf numFmtId="0" fontId="5" fillId="0" borderId="0" xfId="2" applyFont="1" applyFill="1" applyBorder="1" applyAlignment="1">
      <alignment horizontal="center" vertical="center"/>
    </xf>
    <xf numFmtId="0" fontId="22" fillId="0" borderId="0" xfId="0" applyFont="1" applyFill="1"/>
    <xf numFmtId="0" fontId="75" fillId="0" borderId="0" xfId="0" applyFont="1" applyFill="1" applyAlignment="1">
      <alignment vertical="center"/>
    </xf>
    <xf numFmtId="0" fontId="34" fillId="0" borderId="27" xfId="0" applyFont="1" applyFill="1" applyBorder="1"/>
    <xf numFmtId="0" fontId="27" fillId="0" borderId="17" xfId="0" applyFont="1" applyFill="1" applyBorder="1" applyAlignment="1">
      <alignment vertical="distributed" textRotation="255" justifyLastLine="1"/>
    </xf>
    <xf numFmtId="0" fontId="34" fillId="0" borderId="34" xfId="0" applyFont="1" applyFill="1" applyBorder="1"/>
    <xf numFmtId="0" fontId="25" fillId="0" borderId="10" xfId="0" applyFont="1" applyFill="1" applyBorder="1" applyAlignment="1">
      <alignment vertical="distributed" textRotation="255" justifyLastLine="1"/>
    </xf>
    <xf numFmtId="0" fontId="30" fillId="0" borderId="10" xfId="0" applyFont="1" applyFill="1" applyBorder="1" applyAlignment="1">
      <alignment vertical="distributed" textRotation="255" justifyLastLine="1"/>
    </xf>
    <xf numFmtId="0" fontId="30" fillId="0" borderId="8" xfId="0" applyFont="1" applyFill="1" applyBorder="1" applyAlignment="1">
      <alignment vertical="center" textRotation="255"/>
    </xf>
    <xf numFmtId="0" fontId="30" fillId="0" borderId="10" xfId="0" applyFont="1" applyFill="1" applyBorder="1" applyAlignment="1">
      <alignment vertical="center" textRotation="255"/>
    </xf>
    <xf numFmtId="0" fontId="27" fillId="0" borderId="10" xfId="0" applyFont="1" applyFill="1" applyBorder="1" applyAlignment="1">
      <alignment vertical="center" textRotation="255"/>
    </xf>
    <xf numFmtId="0" fontId="27" fillId="0" borderId="35" xfId="0" applyFont="1" applyFill="1" applyBorder="1" applyAlignment="1">
      <alignment vertical="center" textRotation="255"/>
    </xf>
    <xf numFmtId="0" fontId="34" fillId="0" borderId="87" xfId="0" applyFont="1" applyFill="1" applyBorder="1" applyAlignment="1">
      <alignment horizontal="center" vertical="center"/>
    </xf>
    <xf numFmtId="0" fontId="25" fillId="0" borderId="47" xfId="49" applyFont="1" applyFill="1" applyBorder="1" applyAlignment="1">
      <alignment horizontal="distributed" vertical="center"/>
    </xf>
    <xf numFmtId="0" fontId="25" fillId="0" borderId="8" xfId="49" applyFont="1" applyFill="1" applyBorder="1" applyAlignment="1">
      <alignment horizontal="center" vertical="center"/>
    </xf>
    <xf numFmtId="0" fontId="25" fillId="0" borderId="8" xfId="49" applyFont="1" applyFill="1" applyBorder="1" applyAlignment="1">
      <alignment horizontal="center" vertical="center" wrapText="1"/>
    </xf>
    <xf numFmtId="38" fontId="25" fillId="0" borderId="8" xfId="4" applyFont="1" applyFill="1" applyBorder="1" applyAlignment="1">
      <alignment horizontal="right" vertical="center"/>
    </xf>
    <xf numFmtId="3" fontId="25" fillId="0" borderId="8" xfId="49" applyNumberFormat="1" applyFont="1" applyFill="1" applyBorder="1" applyAlignment="1">
      <alignment vertical="center"/>
    </xf>
    <xf numFmtId="3" fontId="25" fillId="0" borderId="8" xfId="49" applyNumberFormat="1" applyFont="1" applyFill="1" applyBorder="1" applyAlignment="1">
      <alignment horizontal="right" vertical="center" wrapText="1"/>
    </xf>
    <xf numFmtId="38" fontId="25" fillId="0" borderId="10" xfId="4" applyFont="1" applyFill="1" applyBorder="1" applyAlignment="1">
      <alignment vertical="center"/>
    </xf>
    <xf numFmtId="3" fontId="25" fillId="0" borderId="8" xfId="49" applyNumberFormat="1" applyFont="1" applyFill="1" applyBorder="1" applyAlignment="1">
      <alignment horizontal="right" vertical="center"/>
    </xf>
    <xf numFmtId="38" fontId="25" fillId="0" borderId="4" xfId="4" applyFont="1" applyFill="1" applyBorder="1" applyAlignment="1">
      <alignment horizontal="right" vertical="center" shrinkToFit="1"/>
    </xf>
    <xf numFmtId="3" fontId="25" fillId="0" borderId="10" xfId="49" applyNumberFormat="1" applyFont="1" applyFill="1" applyBorder="1" applyAlignment="1">
      <alignment vertical="center"/>
    </xf>
    <xf numFmtId="3" fontId="25" fillId="0" borderId="4" xfId="49" applyNumberFormat="1" applyFont="1" applyFill="1" applyBorder="1" applyAlignment="1">
      <alignment horizontal="right" vertical="center" readingOrder="1"/>
    </xf>
    <xf numFmtId="0" fontId="34" fillId="0" borderId="1" xfId="0" applyFont="1" applyFill="1" applyBorder="1" applyAlignment="1">
      <alignment horizontal="center" vertical="center"/>
    </xf>
    <xf numFmtId="0" fontId="25" fillId="0" borderId="17" xfId="49" applyFont="1" applyFill="1" applyBorder="1" applyAlignment="1">
      <alignment horizontal="distributed" vertical="center"/>
    </xf>
    <xf numFmtId="0" fontId="25" fillId="0" borderId="10" xfId="49" applyFont="1" applyFill="1" applyBorder="1" applyAlignment="1">
      <alignment horizontal="center" vertical="center"/>
    </xf>
    <xf numFmtId="0" fontId="25" fillId="0" borderId="10" xfId="49" applyFont="1" applyFill="1" applyBorder="1" applyAlignment="1">
      <alignment horizontal="center" vertical="center" wrapText="1"/>
    </xf>
    <xf numFmtId="38" fontId="25" fillId="0" borderId="10" xfId="4" applyFont="1" applyFill="1" applyBorder="1" applyAlignment="1">
      <alignment horizontal="right" vertical="center"/>
    </xf>
    <xf numFmtId="3" fontId="25" fillId="0" borderId="10" xfId="49" applyNumberFormat="1" applyFont="1" applyFill="1" applyBorder="1" applyAlignment="1">
      <alignment horizontal="right" vertical="center" wrapText="1"/>
    </xf>
    <xf numFmtId="3" fontId="25" fillId="0" borderId="10" xfId="49" applyNumberFormat="1" applyFont="1" applyFill="1" applyBorder="1" applyAlignment="1">
      <alignment horizontal="center" vertical="center"/>
    </xf>
    <xf numFmtId="38" fontId="25" fillId="0" borderId="10" xfId="4" applyFont="1" applyFill="1" applyBorder="1" applyAlignment="1">
      <alignment horizontal="center" vertical="center"/>
    </xf>
    <xf numFmtId="3" fontId="25" fillId="0" borderId="10" xfId="49" applyNumberFormat="1" applyFont="1" applyFill="1" applyBorder="1" applyAlignment="1">
      <alignment horizontal="right" vertical="center"/>
    </xf>
    <xf numFmtId="0" fontId="34" fillId="0" borderId="7" xfId="0" applyFont="1" applyFill="1" applyBorder="1" applyAlignment="1">
      <alignment horizontal="center" vertical="center"/>
    </xf>
    <xf numFmtId="0" fontId="25" fillId="0" borderId="10" xfId="4" applyNumberFormat="1" applyFont="1" applyFill="1" applyBorder="1" applyAlignment="1">
      <alignment horizontal="right" vertical="center"/>
    </xf>
    <xf numFmtId="0" fontId="25" fillId="0" borderId="10" xfId="49" applyFont="1" applyFill="1" applyBorder="1" applyAlignment="1">
      <alignment vertical="center"/>
    </xf>
    <xf numFmtId="38" fontId="25" fillId="0" borderId="4" xfId="4" applyFont="1" applyFill="1" applyBorder="1" applyAlignment="1">
      <alignment horizontal="right" vertical="center"/>
    </xf>
    <xf numFmtId="38" fontId="25" fillId="0" borderId="10" xfId="4" applyFont="1" applyFill="1" applyBorder="1" applyAlignment="1">
      <alignment vertical="center" wrapText="1"/>
    </xf>
    <xf numFmtId="38" fontId="25" fillId="0" borderId="10" xfId="4" applyFont="1" applyFill="1" applyBorder="1" applyAlignment="1">
      <alignment horizontal="right" vertical="center" wrapText="1"/>
    </xf>
    <xf numFmtId="38" fontId="25" fillId="0" borderId="17" xfId="4" applyFont="1" applyFill="1" applyBorder="1" applyAlignment="1">
      <alignment horizontal="center" vertical="center"/>
    </xf>
    <xf numFmtId="38" fontId="25" fillId="0" borderId="4" xfId="4" applyFont="1" applyFill="1" applyBorder="1" applyAlignment="1">
      <alignment vertical="center"/>
    </xf>
    <xf numFmtId="49" fontId="25" fillId="0" borderId="10" xfId="4" applyNumberFormat="1" applyFont="1" applyFill="1" applyBorder="1" applyAlignment="1">
      <alignment horizontal="right" vertical="center"/>
    </xf>
    <xf numFmtId="0" fontId="25" fillId="0" borderId="17" xfId="0" applyFont="1" applyFill="1" applyBorder="1" applyAlignment="1">
      <alignment horizontal="distributed" vertical="center"/>
    </xf>
    <xf numFmtId="38" fontId="25" fillId="0" borderId="10" xfId="1" applyFont="1" applyFill="1" applyBorder="1" applyAlignment="1">
      <alignment horizontal="right" vertical="center"/>
    </xf>
    <xf numFmtId="38" fontId="25" fillId="0" borderId="10" xfId="1" applyFont="1" applyFill="1" applyBorder="1" applyAlignment="1">
      <alignment horizontal="right" vertical="center" wrapText="1"/>
    </xf>
    <xf numFmtId="3" fontId="25" fillId="0" borderId="8" xfId="0" applyNumberFormat="1" applyFont="1" applyFill="1" applyBorder="1" applyAlignment="1">
      <alignment vertical="center"/>
    </xf>
    <xf numFmtId="38" fontId="25" fillId="0" borderId="17" xfId="1" applyFont="1" applyFill="1" applyBorder="1" applyAlignment="1">
      <alignment horizontal="right" vertical="center"/>
    </xf>
    <xf numFmtId="38" fontId="25" fillId="0" borderId="10" xfId="1" applyFont="1" applyFill="1" applyBorder="1" applyAlignment="1">
      <alignment horizontal="center" vertical="center"/>
    </xf>
    <xf numFmtId="38" fontId="25" fillId="0" borderId="4" xfId="1" applyFont="1" applyFill="1" applyBorder="1" applyAlignment="1">
      <alignment vertical="center"/>
    </xf>
    <xf numFmtId="38" fontId="25" fillId="0" borderId="10" xfId="1" applyFont="1" applyFill="1" applyBorder="1" applyAlignment="1">
      <alignment vertical="center"/>
    </xf>
    <xf numFmtId="38" fontId="25" fillId="0" borderId="10" xfId="1" applyFont="1" applyFill="1" applyBorder="1" applyAlignment="1">
      <alignment horizontal="right" vertical="center" wrapText="1" shrinkToFit="1"/>
    </xf>
    <xf numFmtId="38" fontId="25" fillId="0" borderId="10" xfId="1" applyFont="1" applyFill="1" applyBorder="1" applyAlignment="1">
      <alignment horizontal="right" vertical="center" shrinkToFit="1"/>
    </xf>
    <xf numFmtId="38" fontId="25" fillId="0" borderId="4" xfId="1" applyFont="1" applyFill="1" applyBorder="1" applyAlignment="1">
      <alignment horizontal="right" vertical="center" shrinkToFit="1"/>
    </xf>
    <xf numFmtId="0" fontId="30" fillId="0" borderId="10" xfId="0" applyFont="1" applyFill="1" applyBorder="1" applyAlignment="1">
      <alignment horizontal="center" vertical="center" wrapText="1"/>
    </xf>
    <xf numFmtId="38" fontId="25" fillId="0" borderId="4" xfId="1" applyFont="1" applyFill="1" applyBorder="1" applyAlignment="1">
      <alignment horizontal="right" vertical="center"/>
    </xf>
    <xf numFmtId="0" fontId="25" fillId="0" borderId="17" xfId="0" applyFont="1" applyFill="1" applyBorder="1" applyAlignment="1">
      <alignment horizontal="distributed" vertical="center" wrapText="1"/>
    </xf>
    <xf numFmtId="0" fontId="25" fillId="0" borderId="10" xfId="0" applyFont="1" applyFill="1" applyBorder="1" applyAlignment="1">
      <alignment horizontal="center" vertical="center" wrapText="1"/>
    </xf>
    <xf numFmtId="38" fontId="25" fillId="0" borderId="17" xfId="1" applyFont="1" applyFill="1" applyBorder="1" applyAlignment="1">
      <alignment horizontal="right" vertical="center" wrapText="1"/>
    </xf>
    <xf numFmtId="0" fontId="25" fillId="0" borderId="8" xfId="0" applyFont="1" applyFill="1" applyBorder="1" applyAlignment="1">
      <alignment horizontal="center" vertical="center" wrapText="1"/>
    </xf>
    <xf numFmtId="38" fontId="25" fillId="0" borderId="8" xfId="1" applyFont="1" applyFill="1" applyBorder="1" applyAlignment="1">
      <alignment horizontal="right" vertical="center"/>
    </xf>
    <xf numFmtId="3" fontId="25" fillId="0" borderId="8" xfId="0" applyNumberFormat="1" applyFont="1" applyFill="1" applyBorder="1" applyAlignment="1">
      <alignment horizontal="right" vertical="center" wrapText="1"/>
    </xf>
    <xf numFmtId="3" fontId="25" fillId="0" borderId="47"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3" fontId="25" fillId="0" borderId="10" xfId="0" applyNumberFormat="1" applyFont="1" applyFill="1" applyBorder="1" applyAlignment="1">
      <alignment vertical="center"/>
    </xf>
    <xf numFmtId="3" fontId="25" fillId="0" borderId="10" xfId="0" applyNumberFormat="1" applyFont="1" applyFill="1" applyBorder="1" applyAlignment="1">
      <alignment horizontal="right" vertical="center" wrapText="1"/>
    </xf>
    <xf numFmtId="3" fontId="25" fillId="0" borderId="17" xfId="0" applyNumberFormat="1" applyFont="1" applyFill="1" applyBorder="1" applyAlignment="1">
      <alignment horizontal="right" vertical="center"/>
    </xf>
    <xf numFmtId="49" fontId="25" fillId="0" borderId="8" xfId="0" applyNumberFormat="1" applyFont="1" applyFill="1" applyBorder="1" applyAlignment="1">
      <alignment horizontal="right" vertical="center"/>
    </xf>
    <xf numFmtId="0" fontId="25" fillId="0" borderId="10" xfId="1" applyNumberFormat="1" applyFont="1" applyFill="1" applyBorder="1" applyAlignment="1">
      <alignment horizontal="right" vertical="center"/>
    </xf>
    <xf numFmtId="38" fontId="25" fillId="0" borderId="17" xfId="1" applyFont="1" applyFill="1" applyBorder="1" applyAlignment="1">
      <alignment horizontal="center" vertical="center"/>
    </xf>
    <xf numFmtId="3" fontId="25" fillId="0" borderId="4" xfId="0" applyNumberFormat="1" applyFont="1" applyFill="1" applyBorder="1" applyAlignment="1">
      <alignment vertical="center"/>
    </xf>
    <xf numFmtId="38" fontId="25" fillId="0" borderId="40" xfId="1" applyFont="1" applyFill="1" applyBorder="1" applyAlignment="1">
      <alignment horizontal="right" vertical="center" wrapText="1"/>
    </xf>
    <xf numFmtId="38" fontId="25" fillId="0" borderId="17" xfId="1" applyFont="1" applyFill="1" applyBorder="1" applyAlignment="1">
      <alignment vertical="center"/>
    </xf>
    <xf numFmtId="0" fontId="34" fillId="0" borderId="111" xfId="0" applyFont="1" applyFill="1" applyBorder="1" applyAlignment="1">
      <alignment horizontal="center" vertical="center"/>
    </xf>
    <xf numFmtId="0" fontId="25" fillId="0" borderId="113" xfId="0" applyFont="1" applyFill="1" applyBorder="1" applyAlignment="1">
      <alignment horizontal="distributed" vertical="center" wrapText="1"/>
    </xf>
    <xf numFmtId="0" fontId="25" fillId="0" borderId="112" xfId="0" applyFont="1" applyFill="1" applyBorder="1" applyAlignment="1">
      <alignment horizontal="center" vertical="center"/>
    </xf>
    <xf numFmtId="38" fontId="25" fillId="0" borderId="112" xfId="1" applyFont="1" applyFill="1" applyBorder="1" applyAlignment="1">
      <alignment horizontal="right" vertical="center"/>
    </xf>
    <xf numFmtId="38" fontId="25" fillId="0" borderId="112" xfId="1" applyFont="1" applyFill="1" applyBorder="1" applyAlignment="1">
      <alignment horizontal="right" vertical="center" wrapText="1"/>
    </xf>
    <xf numFmtId="3" fontId="25" fillId="0" borderId="112" xfId="0" applyNumberFormat="1" applyFont="1" applyFill="1" applyBorder="1" applyAlignment="1">
      <alignment vertical="center"/>
    </xf>
    <xf numFmtId="38" fontId="25" fillId="0" borderId="113" xfId="1" applyFont="1" applyFill="1" applyBorder="1" applyAlignment="1">
      <alignment vertical="center"/>
    </xf>
    <xf numFmtId="38" fontId="25" fillId="0" borderId="112" xfId="1" applyFont="1" applyFill="1" applyBorder="1" applyAlignment="1">
      <alignment vertical="center"/>
    </xf>
    <xf numFmtId="38" fontId="25" fillId="0" borderId="112" xfId="1" applyFont="1" applyFill="1" applyBorder="1" applyAlignment="1">
      <alignment horizontal="center" vertical="center"/>
    </xf>
    <xf numFmtId="38" fontId="25" fillId="0" borderId="114" xfId="1" applyFont="1" applyFill="1" applyBorder="1" applyAlignment="1">
      <alignment horizontal="right" vertical="center"/>
    </xf>
    <xf numFmtId="0" fontId="34" fillId="0" borderId="117" xfId="0" applyFont="1" applyFill="1" applyBorder="1" applyAlignment="1">
      <alignment horizontal="center" vertical="center"/>
    </xf>
    <xf numFmtId="0" fontId="34" fillId="0" borderId="56" xfId="0" applyFont="1" applyFill="1" applyBorder="1"/>
    <xf numFmtId="0" fontId="25" fillId="0" borderId="92" xfId="0" applyFont="1" applyFill="1" applyBorder="1" applyAlignment="1">
      <alignment horizontal="center" vertical="center" shrinkToFit="1"/>
    </xf>
    <xf numFmtId="3" fontId="25" fillId="0" borderId="11" xfId="0" applyNumberFormat="1" applyFont="1" applyFill="1" applyBorder="1" applyAlignment="1">
      <alignment horizontal="center" vertical="center" shrinkToFit="1"/>
    </xf>
    <xf numFmtId="38" fontId="25" fillId="0" borderId="11" xfId="1" applyFont="1" applyFill="1" applyBorder="1" applyAlignment="1">
      <alignment horizontal="center" vertical="center" shrinkToFit="1"/>
    </xf>
    <xf numFmtId="38" fontId="25" fillId="0" borderId="11" xfId="1" applyFont="1" applyFill="1" applyBorder="1" applyAlignment="1">
      <alignment horizontal="right" vertical="center" shrinkToFit="1"/>
    </xf>
    <xf numFmtId="38" fontId="25" fillId="0" borderId="92" xfId="1" applyFont="1" applyFill="1" applyBorder="1" applyAlignment="1">
      <alignment horizontal="right" vertical="center" shrinkToFit="1"/>
    </xf>
    <xf numFmtId="38" fontId="30" fillId="0" borderId="11" xfId="1" applyFont="1" applyFill="1" applyBorder="1" applyAlignment="1">
      <alignment horizontal="right" vertical="center" wrapText="1" shrinkToFit="1"/>
    </xf>
    <xf numFmtId="38" fontId="25" fillId="0" borderId="11" xfId="1" applyFont="1" applyFill="1" applyBorder="1" applyAlignment="1">
      <alignment horizontal="right" vertical="center" wrapText="1" shrinkToFit="1"/>
    </xf>
    <xf numFmtId="38" fontId="25" fillId="0" borderId="15" xfId="1" applyFont="1" applyFill="1" applyBorder="1" applyAlignment="1">
      <alignment horizontal="right" vertical="center" shrinkToFit="1"/>
    </xf>
    <xf numFmtId="0" fontId="25" fillId="0" borderId="45" xfId="0" applyFont="1" applyFill="1" applyBorder="1" applyAlignment="1">
      <alignment horizontal="center" vertical="center" shrinkToFit="1"/>
    </xf>
    <xf numFmtId="3" fontId="25" fillId="0" borderId="0" xfId="0" applyNumberFormat="1" applyFont="1" applyFill="1" applyBorder="1" applyAlignment="1">
      <alignment horizontal="center" vertical="center"/>
    </xf>
    <xf numFmtId="38" fontId="25" fillId="0" borderId="0" xfId="1" applyFont="1" applyFill="1" applyBorder="1" applyAlignment="1">
      <alignment horizontal="center" vertical="center"/>
    </xf>
    <xf numFmtId="38" fontId="25" fillId="0" borderId="0" xfId="1" applyFont="1" applyFill="1" applyBorder="1" applyAlignment="1">
      <alignment horizontal="right" vertical="center"/>
    </xf>
    <xf numFmtId="38" fontId="30" fillId="0" borderId="0" xfId="1" applyFont="1" applyFill="1" applyBorder="1" applyAlignment="1">
      <alignment horizontal="right" vertical="center"/>
    </xf>
    <xf numFmtId="38" fontId="25" fillId="0" borderId="0" xfId="1" applyFont="1" applyFill="1" applyBorder="1" applyAlignment="1">
      <alignment horizontal="left" vertical="center"/>
    </xf>
    <xf numFmtId="179" fontId="25" fillId="0" borderId="0" xfId="1" applyNumberFormat="1" applyFont="1" applyFill="1" applyAlignment="1">
      <alignment vertical="center"/>
    </xf>
    <xf numFmtId="0" fontId="34" fillId="0" borderId="0" xfId="50" applyFont="1" applyFill="1"/>
    <xf numFmtId="0" fontId="75" fillId="0" borderId="0" xfId="50" applyFont="1" applyFill="1" applyAlignment="1">
      <alignment vertical="center"/>
    </xf>
    <xf numFmtId="0" fontId="34" fillId="0" borderId="0" xfId="50" applyFont="1" applyFill="1" applyBorder="1"/>
    <xf numFmtId="0" fontId="75" fillId="0" borderId="0" xfId="50" applyFont="1" applyFill="1" applyBorder="1" applyAlignment="1">
      <alignment horizontal="left" vertical="center"/>
    </xf>
    <xf numFmtId="0" fontId="77" fillId="0" borderId="0" xfId="50" applyFont="1" applyFill="1" applyAlignment="1">
      <alignment vertical="center"/>
    </xf>
    <xf numFmtId="0" fontId="25" fillId="0" borderId="38" xfId="50" applyFont="1" applyFill="1" applyBorder="1" applyAlignment="1">
      <alignment vertical="center"/>
    </xf>
    <xf numFmtId="0" fontId="25" fillId="0" borderId="35" xfId="50" applyFont="1" applyFill="1" applyBorder="1" applyAlignment="1">
      <alignment vertical="center"/>
    </xf>
    <xf numFmtId="0" fontId="25" fillId="0" borderId="42" xfId="50" applyFont="1" applyFill="1" applyBorder="1" applyAlignment="1">
      <alignment vertical="center"/>
    </xf>
    <xf numFmtId="0" fontId="25" fillId="0" borderId="34" xfId="50" applyFont="1" applyFill="1" applyBorder="1" applyAlignment="1">
      <alignment vertical="center"/>
    </xf>
    <xf numFmtId="0" fontId="25" fillId="0" borderId="47" xfId="50" applyFont="1" applyFill="1" applyBorder="1" applyAlignment="1">
      <alignment vertical="center"/>
    </xf>
    <xf numFmtId="0" fontId="25" fillId="0" borderId="48" xfId="50" applyFont="1" applyFill="1" applyBorder="1" applyAlignment="1">
      <alignment horizontal="center" vertical="distributed" textRotation="255" justifyLastLine="1"/>
    </xf>
    <xf numFmtId="0" fontId="25" fillId="0" borderId="13" xfId="50" applyFont="1" applyFill="1" applyBorder="1" applyAlignment="1">
      <alignment horizontal="center" vertical="distributed" textRotation="255" justifyLastLine="1"/>
    </xf>
    <xf numFmtId="0" fontId="25" fillId="0" borderId="2" xfId="50" applyFont="1" applyFill="1" applyBorder="1" applyAlignment="1">
      <alignment horizontal="center" vertical="distributed" textRotation="255" justifyLastLine="1"/>
    </xf>
    <xf numFmtId="0" fontId="25" fillId="0" borderId="14" xfId="50" applyFont="1" applyFill="1" applyBorder="1" applyAlignment="1">
      <alignment horizontal="center" vertical="distributed" textRotation="255" justifyLastLine="1"/>
    </xf>
    <xf numFmtId="0" fontId="25" fillId="0" borderId="26" xfId="50" applyFont="1" applyFill="1" applyBorder="1" applyAlignment="1">
      <alignment horizontal="center" vertical="distributed" textRotation="255" justifyLastLine="1"/>
    </xf>
    <xf numFmtId="0" fontId="25" fillId="0" borderId="48" xfId="50" applyFont="1" applyFill="1" applyBorder="1" applyAlignment="1">
      <alignment horizontal="center" vertical="distributed" textRotation="255" wrapText="1" justifyLastLine="1"/>
    </xf>
    <xf numFmtId="0" fontId="25" fillId="0" borderId="13" xfId="50" applyFont="1" applyFill="1" applyBorder="1" applyAlignment="1">
      <alignment horizontal="center" vertical="distributed" textRotation="255" wrapText="1" justifyLastLine="1"/>
    </xf>
    <xf numFmtId="0" fontId="34" fillId="0" borderId="21" xfId="50" applyFont="1" applyFill="1" applyBorder="1" applyAlignment="1">
      <alignment horizontal="center" vertical="center"/>
    </xf>
    <xf numFmtId="0" fontId="30" fillId="0" borderId="34" xfId="50" applyFont="1" applyFill="1" applyBorder="1" applyAlignment="1">
      <alignment horizontal="distributed" vertical="center" wrapText="1" justifyLastLine="1"/>
    </xf>
    <xf numFmtId="0" fontId="30" fillId="0" borderId="136" xfId="50" applyFont="1" applyFill="1" applyBorder="1" applyAlignment="1">
      <alignment horizontal="center" vertical="center" justifyLastLine="1"/>
    </xf>
    <xf numFmtId="38" fontId="30" fillId="0" borderId="47" xfId="51" applyFont="1" applyFill="1" applyBorder="1" applyAlignment="1">
      <alignment horizontal="right" vertical="center"/>
    </xf>
    <xf numFmtId="38" fontId="30" fillId="0" borderId="8" xfId="51" applyFont="1" applyFill="1" applyBorder="1" applyAlignment="1">
      <alignment horizontal="right" vertical="center"/>
    </xf>
    <xf numFmtId="38" fontId="30" fillId="0" borderId="21" xfId="51" applyFont="1" applyFill="1" applyBorder="1" applyAlignment="1">
      <alignment horizontal="center" vertical="center"/>
    </xf>
    <xf numFmtId="0" fontId="30" fillId="0" borderId="31" xfId="50" applyFont="1" applyFill="1" applyBorder="1" applyAlignment="1">
      <alignment horizontal="center" vertical="center"/>
    </xf>
    <xf numFmtId="38" fontId="30" fillId="0" borderId="47" xfId="51" applyFont="1" applyFill="1" applyBorder="1" applyAlignment="1">
      <alignment vertical="center"/>
    </xf>
    <xf numFmtId="38" fontId="30" fillId="0" borderId="8" xfId="51" applyFont="1" applyFill="1" applyBorder="1" applyAlignment="1">
      <alignment vertical="center"/>
    </xf>
    <xf numFmtId="38" fontId="30" fillId="0" borderId="9" xfId="51" applyFont="1" applyFill="1" applyBorder="1" applyAlignment="1">
      <alignment vertical="center"/>
    </xf>
    <xf numFmtId="38" fontId="30" fillId="0" borderId="21" xfId="51" applyFont="1" applyFill="1" applyBorder="1" applyAlignment="1">
      <alignment horizontal="right" vertical="center"/>
    </xf>
    <xf numFmtId="38" fontId="30" fillId="0" borderId="31" xfId="51" applyFont="1" applyFill="1" applyBorder="1" applyAlignment="1">
      <alignment horizontal="right" vertical="center"/>
    </xf>
    <xf numFmtId="38" fontId="30" fillId="0" borderId="21" xfId="51" applyFont="1" applyFill="1" applyBorder="1" applyAlignment="1">
      <alignment vertical="center"/>
    </xf>
    <xf numFmtId="0" fontId="34" fillId="0" borderId="31" xfId="50" applyFont="1" applyFill="1" applyBorder="1" applyAlignment="1">
      <alignment horizontal="center" vertical="center"/>
    </xf>
    <xf numFmtId="0" fontId="34" fillId="0" borderId="1" xfId="50" applyFont="1" applyFill="1" applyBorder="1" applyAlignment="1">
      <alignment horizontal="center" vertical="center"/>
    </xf>
    <xf numFmtId="0" fontId="30" fillId="0" borderId="35" xfId="52" applyFont="1" applyFill="1" applyBorder="1" applyAlignment="1">
      <alignment horizontal="distributed" vertical="center" wrapText="1" justifyLastLine="1"/>
    </xf>
    <xf numFmtId="0" fontId="30" fillId="0" borderId="137" xfId="52" applyFont="1" applyFill="1" applyBorder="1" applyAlignment="1">
      <alignment horizontal="center" vertical="center" wrapText="1" justifyLastLine="1"/>
    </xf>
    <xf numFmtId="0" fontId="30" fillId="0" borderId="17" xfId="52" applyFont="1" applyFill="1" applyBorder="1" applyAlignment="1">
      <alignment horizontal="right" vertical="center"/>
    </xf>
    <xf numFmtId="38" fontId="30" fillId="0" borderId="10" xfId="53" applyFont="1" applyFill="1" applyBorder="1" applyAlignment="1">
      <alignment horizontal="right" vertical="center"/>
    </xf>
    <xf numFmtId="38" fontId="30" fillId="0" borderId="1" xfId="53" applyFont="1" applyFill="1" applyBorder="1" applyAlignment="1">
      <alignment horizontal="center" vertical="center"/>
    </xf>
    <xf numFmtId="0" fontId="30" fillId="0" borderId="7" xfId="52" applyFont="1" applyFill="1" applyBorder="1" applyAlignment="1">
      <alignment horizontal="center" vertical="center"/>
    </xf>
    <xf numFmtId="38" fontId="30" fillId="0" borderId="10" xfId="53" applyFont="1" applyFill="1" applyBorder="1" applyAlignment="1">
      <alignment vertical="center"/>
    </xf>
    <xf numFmtId="38" fontId="30" fillId="0" borderId="1" xfId="53" applyFont="1" applyFill="1" applyBorder="1" applyAlignment="1">
      <alignment horizontal="right" vertical="center"/>
    </xf>
    <xf numFmtId="38" fontId="30" fillId="0" borderId="7" xfId="53" applyFont="1" applyFill="1" applyBorder="1" applyAlignment="1">
      <alignment horizontal="right" vertical="center"/>
    </xf>
    <xf numFmtId="38" fontId="30" fillId="0" borderId="17" xfId="53" applyFont="1" applyFill="1" applyBorder="1" applyAlignment="1">
      <alignment horizontal="right" vertical="center"/>
    </xf>
    <xf numFmtId="38" fontId="30" fillId="0" borderId="1" xfId="53" applyFont="1" applyFill="1" applyBorder="1" applyAlignment="1">
      <alignment vertical="center"/>
    </xf>
    <xf numFmtId="38" fontId="30" fillId="0" borderId="4" xfId="53" applyFont="1" applyFill="1" applyBorder="1" applyAlignment="1">
      <alignment vertical="center"/>
    </xf>
    <xf numFmtId="0" fontId="34" fillId="0" borderId="7" xfId="50" applyFont="1" applyFill="1" applyBorder="1" applyAlignment="1">
      <alignment horizontal="center" vertical="center"/>
    </xf>
    <xf numFmtId="0" fontId="30" fillId="0" borderId="35" xfId="50" applyFont="1" applyFill="1" applyBorder="1" applyAlignment="1">
      <alignment horizontal="distributed" vertical="center" wrapText="1" justifyLastLine="1"/>
    </xf>
    <xf numFmtId="0" fontId="30" fillId="0" borderId="137" xfId="50" applyFont="1" applyFill="1" applyBorder="1" applyAlignment="1">
      <alignment horizontal="center" vertical="center" wrapText="1" justifyLastLine="1"/>
    </xf>
    <xf numFmtId="0" fontId="30" fillId="0" borderId="17" xfId="50" applyFont="1" applyFill="1" applyBorder="1" applyAlignment="1">
      <alignment horizontal="right" vertical="center"/>
    </xf>
    <xf numFmtId="0" fontId="30" fillId="0" borderId="10" xfId="50" applyFont="1" applyFill="1" applyBorder="1" applyAlignment="1">
      <alignment horizontal="right" vertical="center"/>
    </xf>
    <xf numFmtId="0" fontId="30" fillId="0" borderId="1" xfId="50" applyFont="1" applyFill="1" applyBorder="1" applyAlignment="1">
      <alignment horizontal="center" vertical="center"/>
    </xf>
    <xf numFmtId="0" fontId="30" fillId="0" borderId="7" xfId="50" applyFont="1" applyFill="1" applyBorder="1" applyAlignment="1">
      <alignment horizontal="center" vertical="center"/>
    </xf>
    <xf numFmtId="38" fontId="30" fillId="0" borderId="17" xfId="51" applyFont="1" applyFill="1" applyBorder="1" applyAlignment="1">
      <alignment vertical="center"/>
    </xf>
    <xf numFmtId="38" fontId="30" fillId="0" borderId="10" xfId="51" applyFont="1" applyFill="1" applyBorder="1" applyAlignment="1">
      <alignment vertical="center"/>
    </xf>
    <xf numFmtId="38" fontId="30" fillId="0" borderId="4" xfId="51" applyFont="1" applyFill="1" applyBorder="1" applyAlignment="1">
      <alignment vertical="center"/>
    </xf>
    <xf numFmtId="38" fontId="30" fillId="0" borderId="1" xfId="51" applyFont="1" applyFill="1" applyBorder="1" applyAlignment="1">
      <alignment horizontal="right" vertical="center"/>
    </xf>
    <xf numFmtId="38" fontId="30" fillId="0" borderId="10" xfId="51" applyFont="1" applyFill="1" applyBorder="1" applyAlignment="1">
      <alignment horizontal="right" vertical="center"/>
    </xf>
    <xf numFmtId="38" fontId="30" fillId="0" borderId="7" xfId="51" applyFont="1" applyFill="1" applyBorder="1" applyAlignment="1">
      <alignment horizontal="right" vertical="center"/>
    </xf>
    <xf numFmtId="38" fontId="30" fillId="0" borderId="17" xfId="51" applyFont="1" applyFill="1" applyBorder="1" applyAlignment="1">
      <alignment horizontal="right" vertical="center"/>
    </xf>
    <xf numFmtId="38" fontId="30" fillId="0" borderId="1" xfId="51" applyFont="1" applyFill="1" applyBorder="1" applyAlignment="1">
      <alignment vertical="center"/>
    </xf>
    <xf numFmtId="38" fontId="30" fillId="0" borderId="7" xfId="51" applyFont="1" applyFill="1" applyBorder="1" applyAlignment="1">
      <alignment vertical="center"/>
    </xf>
    <xf numFmtId="38" fontId="30" fillId="0" borderId="10" xfId="51" applyFont="1" applyFill="1" applyBorder="1" applyAlignment="1">
      <alignment horizontal="right" vertical="center" wrapText="1"/>
    </xf>
    <xf numFmtId="0" fontId="30" fillId="0" borderId="137" xfId="50" applyFont="1" applyFill="1" applyBorder="1" applyAlignment="1">
      <alignment horizontal="center" vertical="center" justifyLastLine="1"/>
    </xf>
    <xf numFmtId="38" fontId="30" fillId="0" borderId="10" xfId="51" applyFont="1" applyFill="1" applyBorder="1" applyAlignment="1">
      <alignment vertical="center" wrapText="1"/>
    </xf>
    <xf numFmtId="0" fontId="30" fillId="0" borderId="137" xfId="50" applyFont="1" applyFill="1" applyBorder="1" applyAlignment="1">
      <alignment horizontal="center" vertical="center" wrapText="1"/>
    </xf>
    <xf numFmtId="0" fontId="30" fillId="0" borderId="1" xfId="50" applyFont="1" applyFill="1" applyBorder="1" applyAlignment="1">
      <alignment horizontal="right" vertical="center"/>
    </xf>
    <xf numFmtId="0" fontId="30" fillId="0" borderId="7" xfId="50" applyFont="1" applyFill="1" applyBorder="1" applyAlignment="1">
      <alignment horizontal="right" vertical="center"/>
    </xf>
    <xf numFmtId="0" fontId="34" fillId="0" borderId="0" xfId="50" applyFont="1" applyFill="1" applyAlignment="1">
      <alignment vertical="center"/>
    </xf>
    <xf numFmtId="0" fontId="34" fillId="0" borderId="111" xfId="50" applyFont="1" applyFill="1" applyBorder="1" applyAlignment="1">
      <alignment horizontal="center" vertical="center"/>
    </xf>
    <xf numFmtId="0" fontId="30" fillId="0" borderId="125" xfId="50" applyFont="1" applyFill="1" applyBorder="1" applyAlignment="1">
      <alignment horizontal="distributed" vertical="center" wrapText="1" justifyLastLine="1"/>
    </xf>
    <xf numFmtId="0" fontId="30" fillId="0" borderId="124" xfId="50" applyFont="1" applyFill="1" applyBorder="1" applyAlignment="1">
      <alignment horizontal="center" vertical="center"/>
    </xf>
    <xf numFmtId="0" fontId="30" fillId="0" borderId="111" xfId="50" applyFont="1" applyFill="1" applyBorder="1" applyAlignment="1">
      <alignment horizontal="right" vertical="center"/>
    </xf>
    <xf numFmtId="0" fontId="30" fillId="0" borderId="112" xfId="50" applyFont="1" applyFill="1" applyBorder="1" applyAlignment="1">
      <alignment horizontal="right" vertical="center"/>
    </xf>
    <xf numFmtId="0" fontId="30" fillId="0" borderId="111" xfId="50" applyFont="1" applyFill="1" applyBorder="1" applyAlignment="1">
      <alignment horizontal="center" vertical="center"/>
    </xf>
    <xf numFmtId="0" fontId="30" fillId="0" borderId="117" xfId="50" applyFont="1" applyFill="1" applyBorder="1" applyAlignment="1">
      <alignment horizontal="center" vertical="center"/>
    </xf>
    <xf numFmtId="0" fontId="30" fillId="0" borderId="113" xfId="50" applyFont="1" applyFill="1" applyBorder="1" applyAlignment="1">
      <alignment horizontal="right" vertical="center"/>
    </xf>
    <xf numFmtId="0" fontId="30" fillId="0" borderId="114" xfId="50" applyFont="1" applyFill="1" applyBorder="1" applyAlignment="1">
      <alignment horizontal="right" vertical="center"/>
    </xf>
    <xf numFmtId="0" fontId="30" fillId="0" borderId="117" xfId="50" applyFont="1" applyFill="1" applyBorder="1" applyAlignment="1">
      <alignment horizontal="right" vertical="center"/>
    </xf>
    <xf numFmtId="0" fontId="34" fillId="0" borderId="117" xfId="50" applyFont="1" applyFill="1" applyBorder="1" applyAlignment="1">
      <alignment horizontal="center" vertical="center"/>
    </xf>
    <xf numFmtId="0" fontId="27" fillId="0" borderId="0" xfId="50" applyFont="1" applyFill="1"/>
    <xf numFmtId="0" fontId="30" fillId="0" borderId="98" xfId="50" applyFont="1" applyFill="1" applyBorder="1" applyAlignment="1">
      <alignment horizontal="center" vertical="center"/>
    </xf>
    <xf numFmtId="38" fontId="30" fillId="0" borderId="56" xfId="50" applyNumberFormat="1" applyFont="1" applyFill="1" applyBorder="1" applyAlignment="1">
      <alignment horizontal="right" vertical="center"/>
    </xf>
    <xf numFmtId="38" fontId="30" fillId="0" borderId="45" xfId="50" applyNumberFormat="1" applyFont="1" applyFill="1" applyBorder="1" applyAlignment="1">
      <alignment horizontal="right" vertical="center"/>
    </xf>
    <xf numFmtId="0" fontId="30" fillId="0" borderId="56" xfId="50" applyFont="1" applyFill="1" applyBorder="1" applyAlignment="1">
      <alignment horizontal="center" vertical="center"/>
    </xf>
    <xf numFmtId="0" fontId="30" fillId="0" borderId="45" xfId="50" applyFont="1" applyFill="1" applyBorder="1" applyAlignment="1">
      <alignment horizontal="center" vertical="center"/>
    </xf>
    <xf numFmtId="38" fontId="30" fillId="0" borderId="11" xfId="50" applyNumberFormat="1" applyFont="1" applyFill="1" applyBorder="1" applyAlignment="1">
      <alignment horizontal="right" vertical="center"/>
    </xf>
    <xf numFmtId="38" fontId="30" fillId="0" borderId="92" xfId="50" applyNumberFormat="1" applyFont="1" applyFill="1" applyBorder="1" applyAlignment="1">
      <alignment horizontal="right" vertical="center"/>
    </xf>
    <xf numFmtId="38" fontId="30" fillId="0" borderId="45" xfId="51" applyFont="1" applyFill="1" applyBorder="1" applyAlignment="1">
      <alignment horizontal="right" vertical="center"/>
    </xf>
    <xf numFmtId="38" fontId="30" fillId="0" borderId="11" xfId="51" applyFont="1" applyFill="1" applyBorder="1" applyAlignment="1">
      <alignment horizontal="right" vertical="center"/>
    </xf>
    <xf numFmtId="38" fontId="30" fillId="0" borderId="15" xfId="51" applyFont="1" applyFill="1" applyBorder="1" applyAlignment="1">
      <alignment horizontal="right" vertical="center"/>
    </xf>
    <xf numFmtId="0" fontId="30" fillId="0" borderId="118" xfId="50" applyFont="1" applyFill="1" applyBorder="1" applyAlignment="1">
      <alignment vertical="center" textRotation="255" shrinkToFit="1"/>
    </xf>
    <xf numFmtId="0" fontId="30" fillId="0" borderId="0" xfId="50" applyFont="1" applyFill="1" applyBorder="1" applyAlignment="1"/>
    <xf numFmtId="0" fontId="30" fillId="0" borderId="0" xfId="50" applyFont="1" applyFill="1"/>
    <xf numFmtId="0" fontId="30" fillId="0" borderId="0" xfId="50" applyFont="1" applyFill="1" applyAlignment="1">
      <alignment horizontal="left"/>
    </xf>
    <xf numFmtId="0" fontId="30" fillId="0" borderId="0" xfId="50" applyFont="1" applyFill="1" applyBorder="1" applyAlignment="1">
      <alignment horizontal="left" vertical="center"/>
    </xf>
    <xf numFmtId="0" fontId="30" fillId="0" borderId="0" xfId="50" applyFont="1" applyFill="1" applyBorder="1" applyAlignment="1">
      <alignment horizontal="left" vertical="center" wrapText="1"/>
    </xf>
    <xf numFmtId="0" fontId="30" fillId="0" borderId="0" xfId="50" applyFont="1" applyFill="1" applyAlignment="1">
      <alignment vertical="top"/>
    </xf>
    <xf numFmtId="0" fontId="1" fillId="0" borderId="0" xfId="54" applyFont="1">
      <alignment vertical="center"/>
    </xf>
    <xf numFmtId="0" fontId="79" fillId="0" borderId="0" xfId="54" applyFont="1" applyAlignment="1">
      <alignment horizontal="justify" vertical="center"/>
    </xf>
    <xf numFmtId="0" fontId="75" fillId="0" borderId="0" xfId="54" applyFont="1" applyAlignment="1">
      <alignment horizontal="justify" vertical="center" wrapText="1"/>
    </xf>
    <xf numFmtId="57" fontId="25" fillId="0" borderId="56" xfId="54" applyNumberFormat="1" applyFont="1" applyBorder="1" applyAlignment="1">
      <alignment horizontal="center" vertical="center" wrapText="1"/>
    </xf>
    <xf numFmtId="0" fontId="25" fillId="0" borderId="11" xfId="54" applyFont="1" applyBorder="1" applyAlignment="1">
      <alignment horizontal="center" vertical="center" wrapText="1"/>
    </xf>
    <xf numFmtId="4" fontId="25" fillId="0" borderId="11" xfId="54" applyNumberFormat="1" applyFont="1" applyBorder="1" applyAlignment="1">
      <alignment horizontal="center" vertical="center" wrapText="1"/>
    </xf>
    <xf numFmtId="0" fontId="25" fillId="0" borderId="13" xfId="54" applyFont="1" applyBorder="1" applyAlignment="1">
      <alignment horizontal="center" vertical="center" wrapText="1"/>
    </xf>
    <xf numFmtId="0" fontId="25" fillId="0" borderId="14" xfId="54" applyFont="1" applyBorder="1" applyAlignment="1">
      <alignment horizontal="center" vertical="center" wrapText="1"/>
    </xf>
    <xf numFmtId="0" fontId="25" fillId="0" borderId="56" xfId="54" applyFont="1" applyBorder="1" applyAlignment="1">
      <alignment horizontal="center" vertical="center" wrapText="1"/>
    </xf>
    <xf numFmtId="0" fontId="25" fillId="0" borderId="11" xfId="54" applyFont="1" applyBorder="1" applyAlignment="1">
      <alignment horizontal="right" vertical="center" wrapText="1"/>
    </xf>
    <xf numFmtId="0" fontId="25" fillId="0" borderId="45" xfId="54" applyFont="1" applyBorder="1" applyAlignment="1">
      <alignment horizontal="right" vertical="center" wrapText="1"/>
    </xf>
    <xf numFmtId="0" fontId="25" fillId="0" borderId="8" xfId="54" applyFont="1" applyBorder="1" applyAlignment="1">
      <alignment horizontal="center" vertical="center" wrapText="1"/>
    </xf>
    <xf numFmtId="0" fontId="25" fillId="0" borderId="8" xfId="54" applyFont="1" applyBorder="1" applyAlignment="1">
      <alignment horizontal="right" vertical="center" wrapText="1"/>
    </xf>
    <xf numFmtId="3" fontId="25" fillId="0" borderId="8" xfId="54" applyNumberFormat="1" applyFont="1" applyBorder="1" applyAlignment="1">
      <alignment horizontal="right" vertical="center" wrapText="1"/>
    </xf>
    <xf numFmtId="0" fontId="25" fillId="0" borderId="31" xfId="54" applyFont="1" applyBorder="1" applyAlignment="1">
      <alignment horizontal="right" vertical="center" wrapText="1"/>
    </xf>
    <xf numFmtId="0" fontId="25" fillId="0" borderId="10" xfId="54" applyFont="1" applyBorder="1" applyAlignment="1">
      <alignment horizontal="center" vertical="center" wrapText="1"/>
    </xf>
    <xf numFmtId="3" fontId="25" fillId="0" borderId="10" xfId="54" applyNumberFormat="1" applyFont="1" applyBorder="1" applyAlignment="1">
      <alignment horizontal="right" vertical="center" wrapText="1"/>
    </xf>
    <xf numFmtId="0" fontId="25" fillId="0" borderId="10" xfId="54" applyFont="1" applyBorder="1" applyAlignment="1">
      <alignment horizontal="right" vertical="center" wrapText="1"/>
    </xf>
    <xf numFmtId="0" fontId="25" fillId="0" borderId="7" xfId="54" applyFont="1" applyBorder="1" applyAlignment="1">
      <alignment horizontal="right" vertical="center" wrapText="1"/>
    </xf>
    <xf numFmtId="0" fontId="25" fillId="0" borderId="112" xfId="54" applyFont="1" applyBorder="1" applyAlignment="1">
      <alignment horizontal="center" vertical="center" wrapText="1"/>
    </xf>
    <xf numFmtId="3" fontId="25" fillId="0" borderId="112" xfId="54" applyNumberFormat="1" applyFont="1" applyBorder="1" applyAlignment="1">
      <alignment horizontal="right" vertical="center" wrapText="1"/>
    </xf>
    <xf numFmtId="0" fontId="25" fillId="0" borderId="112" xfId="54" applyFont="1" applyBorder="1" applyAlignment="1">
      <alignment horizontal="right" vertical="center" wrapText="1"/>
    </xf>
    <xf numFmtId="0" fontId="25" fillId="0" borderId="117" xfId="54" applyFont="1" applyBorder="1" applyAlignment="1">
      <alignment horizontal="right" vertical="center" wrapText="1"/>
    </xf>
    <xf numFmtId="3" fontId="25" fillId="0" borderId="11" xfId="54" applyNumberFormat="1" applyFont="1" applyFill="1" applyBorder="1" applyAlignment="1">
      <alignment horizontal="right" vertical="center" wrapText="1"/>
    </xf>
    <xf numFmtId="0" fontId="25" fillId="0" borderId="11" xfId="54" applyFont="1" applyFill="1" applyBorder="1" applyAlignment="1">
      <alignment horizontal="right" vertical="center" wrapText="1"/>
    </xf>
    <xf numFmtId="0" fontId="25" fillId="0" borderId="45" xfId="54" applyFont="1" applyFill="1" applyBorder="1" applyAlignment="1">
      <alignment horizontal="right" vertical="center" wrapText="1"/>
    </xf>
    <xf numFmtId="0" fontId="25" fillId="0" borderId="146" xfId="54" applyFont="1" applyBorder="1" applyAlignment="1">
      <alignment horizontal="center" vertical="center" wrapText="1"/>
    </xf>
    <xf numFmtId="0" fontId="25" fillId="0" borderId="147" xfId="54" applyFont="1" applyBorder="1" applyAlignment="1">
      <alignment horizontal="center" vertical="center" wrapText="1"/>
    </xf>
    <xf numFmtId="3" fontId="25" fillId="0" borderId="147" xfId="54" applyNumberFormat="1" applyFont="1" applyBorder="1" applyAlignment="1">
      <alignment horizontal="right" vertical="center" wrapText="1"/>
    </xf>
    <xf numFmtId="0" fontId="25" fillId="0" borderId="147" xfId="54" applyFont="1" applyBorder="1" applyAlignment="1">
      <alignment horizontal="right" vertical="center" wrapText="1"/>
    </xf>
    <xf numFmtId="0" fontId="25" fillId="0" borderId="148" xfId="54" applyFont="1" applyBorder="1" applyAlignment="1">
      <alignment horizontal="right" vertical="center" wrapText="1"/>
    </xf>
    <xf numFmtId="3" fontId="25" fillId="0" borderId="11" xfId="54" applyNumberFormat="1" applyFont="1" applyBorder="1" applyAlignment="1">
      <alignment horizontal="right" vertical="center" wrapText="1"/>
    </xf>
    <xf numFmtId="0" fontId="80" fillId="0" borderId="0" xfId="54" applyFont="1" applyAlignment="1">
      <alignment horizontal="justify" vertical="center"/>
    </xf>
    <xf numFmtId="0" fontId="80" fillId="0" borderId="0" xfId="54" applyFont="1" applyAlignment="1">
      <alignment horizontal="justify" vertical="center" wrapText="1"/>
    </xf>
    <xf numFmtId="57" fontId="25" fillId="0" borderId="0" xfId="54" applyNumberFormat="1" applyFont="1" applyBorder="1" applyAlignment="1">
      <alignment horizontal="center" vertical="top" wrapText="1"/>
    </xf>
    <xf numFmtId="0" fontId="25" fillId="0" borderId="0" xfId="54" applyFont="1" applyBorder="1" applyAlignment="1">
      <alignment horizontal="center" vertical="top" wrapText="1"/>
    </xf>
    <xf numFmtId="4" fontId="25" fillId="0" borderId="0" xfId="54" applyNumberFormat="1" applyFont="1" applyBorder="1" applyAlignment="1">
      <alignment horizontal="center" vertical="top" wrapText="1"/>
    </xf>
    <xf numFmtId="0" fontId="25" fillId="0" borderId="13" xfId="54" applyFont="1" applyFill="1" applyBorder="1" applyAlignment="1">
      <alignment horizontal="center" vertical="center" wrapText="1"/>
    </xf>
    <xf numFmtId="0" fontId="25" fillId="0" borderId="14" xfId="54" applyFont="1" applyFill="1" applyBorder="1" applyAlignment="1">
      <alignment horizontal="center" vertical="center" wrapText="1"/>
    </xf>
    <xf numFmtId="0" fontId="25" fillId="0" borderId="56" xfId="54" applyFont="1" applyFill="1" applyBorder="1" applyAlignment="1">
      <alignment horizontal="center" vertical="center" wrapText="1"/>
    </xf>
    <xf numFmtId="0" fontId="25" fillId="0" borderId="11" xfId="54" applyFont="1" applyFill="1" applyBorder="1" applyAlignment="1">
      <alignment horizontal="center" vertical="center" wrapText="1"/>
    </xf>
    <xf numFmtId="0" fontId="25" fillId="0" borderId="8" xfId="54" applyFont="1" applyFill="1" applyBorder="1" applyAlignment="1">
      <alignment horizontal="center" vertical="center" wrapText="1"/>
    </xf>
    <xf numFmtId="0" fontId="25" fillId="0" borderId="8" xfId="54" applyFont="1" applyFill="1" applyBorder="1" applyAlignment="1">
      <alignment horizontal="right" vertical="center" wrapText="1"/>
    </xf>
    <xf numFmtId="0" fontId="25" fillId="0" borderId="31" xfId="54" applyFont="1" applyFill="1" applyBorder="1" applyAlignment="1">
      <alignment horizontal="right" vertical="center" wrapText="1"/>
    </xf>
    <xf numFmtId="0" fontId="25" fillId="0" borderId="10" xfId="54" applyFont="1" applyFill="1" applyBorder="1" applyAlignment="1">
      <alignment horizontal="center" vertical="center" wrapText="1"/>
    </xf>
    <xf numFmtId="0" fontId="25" fillId="0" borderId="10" xfId="54" applyFont="1" applyFill="1" applyBorder="1" applyAlignment="1">
      <alignment horizontal="right" vertical="center" wrapText="1"/>
    </xf>
    <xf numFmtId="0" fontId="25" fillId="0" borderId="7" xfId="54" applyFont="1" applyFill="1" applyBorder="1" applyAlignment="1">
      <alignment horizontal="right" vertical="center" wrapText="1"/>
    </xf>
    <xf numFmtId="0" fontId="25" fillId="0" borderId="112" xfId="54" applyFont="1" applyFill="1" applyBorder="1" applyAlignment="1">
      <alignment horizontal="center" vertical="center" wrapText="1"/>
    </xf>
    <xf numFmtId="0" fontId="25" fillId="0" borderId="112" xfId="54" applyFont="1" applyFill="1" applyBorder="1" applyAlignment="1">
      <alignment horizontal="right" vertical="center" wrapText="1"/>
    </xf>
    <xf numFmtId="0" fontId="25" fillId="0" borderId="117" xfId="54" applyFont="1" applyFill="1" applyBorder="1" applyAlignment="1">
      <alignment horizontal="right" vertical="center" wrapText="1"/>
    </xf>
    <xf numFmtId="0" fontId="25" fillId="0" borderId="146" xfId="54" applyFont="1" applyFill="1" applyBorder="1" applyAlignment="1">
      <alignment horizontal="center" vertical="center" wrapText="1"/>
    </xf>
    <xf numFmtId="0" fontId="25" fillId="0" borderId="147" xfId="54" applyFont="1" applyFill="1" applyBorder="1" applyAlignment="1">
      <alignment horizontal="center" vertical="center" wrapText="1"/>
    </xf>
    <xf numFmtId="0" fontId="25" fillId="0" borderId="147" xfId="54" applyFont="1" applyFill="1" applyBorder="1" applyAlignment="1">
      <alignment horizontal="right" vertical="center" wrapText="1"/>
    </xf>
    <xf numFmtId="3" fontId="25" fillId="0" borderId="147" xfId="54" applyNumberFormat="1" applyFont="1" applyFill="1" applyBorder="1" applyAlignment="1">
      <alignment horizontal="right" vertical="center" wrapText="1"/>
    </xf>
    <xf numFmtId="0" fontId="25" fillId="0" borderId="148" xfId="54" applyFont="1" applyFill="1" applyBorder="1" applyAlignment="1">
      <alignment horizontal="right" vertical="center" wrapText="1"/>
    </xf>
    <xf numFmtId="0" fontId="24" fillId="0" borderId="0" xfId="54" applyFont="1" applyAlignment="1">
      <alignment horizontal="justify" vertical="center"/>
    </xf>
    <xf numFmtId="0" fontId="80" fillId="0" borderId="32" xfId="54" applyFont="1" applyBorder="1" applyAlignment="1">
      <alignment horizontal="center" vertical="center" wrapText="1"/>
    </xf>
    <xf numFmtId="0" fontId="80" fillId="0" borderId="12" xfId="54" applyFont="1" applyBorder="1" applyAlignment="1">
      <alignment horizontal="center" vertical="center" wrapText="1"/>
    </xf>
    <xf numFmtId="0" fontId="80" fillId="0" borderId="8" xfId="54" applyFont="1" applyBorder="1" applyAlignment="1">
      <alignment horizontal="center" vertical="center" wrapText="1"/>
    </xf>
    <xf numFmtId="0" fontId="80" fillId="0" borderId="10" xfId="54" applyFont="1" applyBorder="1" applyAlignment="1">
      <alignment horizontal="center" vertical="center" wrapText="1"/>
    </xf>
    <xf numFmtId="0" fontId="80" fillId="0" borderId="7" xfId="54" applyFont="1" applyBorder="1" applyAlignment="1">
      <alignment horizontal="center" vertical="center" wrapText="1"/>
    </xf>
    <xf numFmtId="57" fontId="80" fillId="0" borderId="2" xfId="54" applyNumberFormat="1" applyFont="1" applyBorder="1" applyAlignment="1">
      <alignment horizontal="center" vertical="center" wrapText="1"/>
    </xf>
    <xf numFmtId="57" fontId="80" fillId="0" borderId="13" xfId="54" applyNumberFormat="1" applyFont="1" applyBorder="1" applyAlignment="1">
      <alignment horizontal="center" vertical="center" wrapText="1"/>
    </xf>
    <xf numFmtId="0" fontId="80" fillId="0" borderId="13" xfId="54" applyFont="1" applyBorder="1" applyAlignment="1">
      <alignment horizontal="center" vertical="center" wrapText="1"/>
    </xf>
    <xf numFmtId="3" fontId="80" fillId="0" borderId="13" xfId="54" applyNumberFormat="1" applyFont="1" applyBorder="1" applyAlignment="1">
      <alignment horizontal="center" vertical="center" wrapText="1"/>
    </xf>
    <xf numFmtId="0" fontId="80" fillId="0" borderId="14" xfId="54" applyFont="1" applyBorder="1" applyAlignment="1">
      <alignment horizontal="center" vertical="center" wrapText="1"/>
    </xf>
    <xf numFmtId="0" fontId="1" fillId="0" borderId="0" xfId="54" applyFont="1" applyAlignment="1">
      <alignment horizontal="center" vertical="center"/>
    </xf>
    <xf numFmtId="0" fontId="82" fillId="0" borderId="0" xfId="54" applyFont="1" applyAlignment="1">
      <alignment horizontal="justify" vertical="center"/>
    </xf>
    <xf numFmtId="0" fontId="80" fillId="0" borderId="2" xfId="54" applyFont="1" applyBorder="1" applyAlignment="1">
      <alignment horizontal="center" vertical="center" wrapText="1"/>
    </xf>
    <xf numFmtId="0" fontId="83" fillId="0" borderId="0" xfId="54" applyFont="1" applyAlignment="1">
      <alignment vertical="center" wrapText="1"/>
    </xf>
    <xf numFmtId="0" fontId="23" fillId="0" borderId="0" xfId="55" applyFont="1" applyFill="1">
      <alignment vertical="center"/>
    </xf>
    <xf numFmtId="0" fontId="23" fillId="0" borderId="0" xfId="55" applyFont="1">
      <alignment vertical="center"/>
    </xf>
    <xf numFmtId="0" fontId="80" fillId="0" borderId="32" xfId="55" applyFont="1" applyFill="1" applyBorder="1" applyAlignment="1">
      <alignment horizontal="center" vertical="center" wrapText="1"/>
    </xf>
    <xf numFmtId="0" fontId="80" fillId="0" borderId="11" xfId="55"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6" fillId="0" borderId="13" xfId="0" applyFont="1" applyFill="1" applyBorder="1" applyAlignment="1">
      <alignment horizontal="center" vertical="distributed" textRotation="255"/>
    </xf>
    <xf numFmtId="0" fontId="3" fillId="0" borderId="3"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4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textRotation="255"/>
    </xf>
    <xf numFmtId="0" fontId="3" fillId="0" borderId="65" xfId="0" applyFont="1" applyFill="1" applyBorder="1" applyAlignment="1">
      <alignment horizontal="center" vertical="center" textRotation="255"/>
    </xf>
    <xf numFmtId="0" fontId="0" fillId="0" borderId="66" xfId="0" applyFont="1" applyFill="1" applyBorder="1" applyAlignment="1">
      <alignment horizontal="center" vertical="center" textRotation="255"/>
    </xf>
    <xf numFmtId="0" fontId="0" fillId="0" borderId="67" xfId="0" applyFont="1" applyFill="1" applyBorder="1" applyAlignment="1">
      <alignment horizontal="center" vertical="center" textRotation="255"/>
    </xf>
    <xf numFmtId="0" fontId="6" fillId="0" borderId="26" xfId="0" applyFont="1" applyFill="1" applyBorder="1" applyAlignment="1">
      <alignment horizontal="center" vertical="distributed" textRotation="255"/>
    </xf>
    <xf numFmtId="0" fontId="3" fillId="0" borderId="22"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7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6" xfId="0" quotePrefix="1" applyFont="1" applyFill="1" applyBorder="1" applyAlignment="1">
      <alignment horizontal="center" vertical="center"/>
    </xf>
    <xf numFmtId="0" fontId="3" fillId="0" borderId="3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6" fillId="0" borderId="48" xfId="0" applyFont="1" applyFill="1" applyBorder="1" applyAlignment="1">
      <alignment horizontal="center" vertical="distributed" textRotation="255"/>
    </xf>
    <xf numFmtId="0" fontId="7" fillId="0" borderId="26" xfId="0" applyFont="1" applyFill="1" applyBorder="1" applyAlignment="1">
      <alignment horizontal="center" vertical="distributed" textRotation="255"/>
    </xf>
    <xf numFmtId="0" fontId="7" fillId="0" borderId="41" xfId="0" applyFont="1" applyFill="1" applyBorder="1" applyAlignment="1">
      <alignment horizontal="center" vertical="distributed" textRotation="255"/>
    </xf>
    <xf numFmtId="0" fontId="20" fillId="0" borderId="0" xfId="0" applyFont="1" applyFill="1" applyAlignment="1">
      <alignment horizontal="left" vertical="center"/>
    </xf>
    <xf numFmtId="0" fontId="3" fillId="0" borderId="5"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6" fillId="0" borderId="19" xfId="0" applyFont="1" applyFill="1" applyBorder="1" applyAlignment="1">
      <alignment horizontal="center" vertical="distributed" textRotation="255"/>
    </xf>
    <xf numFmtId="0" fontId="6" fillId="0" borderId="18" xfId="0" applyFont="1" applyFill="1" applyBorder="1" applyAlignment="1">
      <alignment horizontal="center" vertical="distributed" textRotation="255"/>
    </xf>
    <xf numFmtId="0" fontId="0" fillId="0" borderId="42" xfId="0" applyFont="1" applyFill="1" applyBorder="1" applyAlignment="1">
      <alignment horizontal="center" vertical="center"/>
    </xf>
    <xf numFmtId="0" fontId="7" fillId="0" borderId="13" xfId="0" applyFont="1" applyFill="1" applyBorder="1" applyAlignment="1">
      <alignment horizontal="center" vertical="distributed" textRotation="255"/>
    </xf>
    <xf numFmtId="0" fontId="7" fillId="0" borderId="14" xfId="0" applyFont="1" applyFill="1" applyBorder="1" applyAlignment="1">
      <alignment horizontal="center" vertical="distributed" textRotation="255"/>
    </xf>
    <xf numFmtId="0" fontId="3" fillId="0" borderId="60" xfId="0" quotePrefix="1"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5" fillId="0" borderId="27" xfId="0" applyFont="1" applyFill="1" applyBorder="1" applyAlignment="1">
      <alignment horizontal="left"/>
    </xf>
    <xf numFmtId="0" fontId="16" fillId="0" borderId="27" xfId="0" applyFont="1" applyFill="1" applyBorder="1" applyAlignment="1">
      <alignment horizontal="left"/>
    </xf>
    <xf numFmtId="0" fontId="3" fillId="0" borderId="99" xfId="0" applyFont="1" applyFill="1" applyBorder="1" applyAlignment="1">
      <alignment horizontal="center"/>
    </xf>
    <xf numFmtId="0" fontId="3" fillId="0" borderId="100" xfId="0" applyFont="1" applyFill="1" applyBorder="1" applyAlignment="1">
      <alignment horizontal="center"/>
    </xf>
    <xf numFmtId="0" fontId="3" fillId="0" borderId="101" xfId="0" applyFont="1" applyFill="1" applyBorder="1" applyAlignment="1">
      <alignment horizontal="center"/>
    </xf>
    <xf numFmtId="0" fontId="21" fillId="0" borderId="3" xfId="0" applyFont="1" applyFill="1" applyBorder="1" applyAlignment="1">
      <alignment horizontal="distributed" vertical="center" wrapText="1"/>
    </xf>
    <xf numFmtId="0" fontId="21" fillId="0" borderId="70" xfId="0" applyFont="1" applyFill="1" applyBorder="1" applyAlignment="1">
      <alignment horizontal="distributed" vertical="center" wrapText="1"/>
    </xf>
    <xf numFmtId="0" fontId="21" fillId="0" borderId="59" xfId="0" applyFont="1" applyFill="1" applyBorder="1" applyAlignment="1">
      <alignment horizontal="distributed" vertical="center" wrapText="1"/>
    </xf>
    <xf numFmtId="0" fontId="21" fillId="0" borderId="43" xfId="0" applyFont="1" applyFill="1" applyBorder="1" applyAlignment="1">
      <alignment horizontal="distributed" vertical="center" wrapText="1"/>
    </xf>
    <xf numFmtId="41" fontId="21" fillId="0" borderId="38" xfId="0" applyNumberFormat="1" applyFont="1" applyFill="1" applyBorder="1" applyAlignment="1">
      <alignment horizontal="left" vertical="center"/>
    </xf>
    <xf numFmtId="41" fontId="21" fillId="0" borderId="35" xfId="0" applyNumberFormat="1" applyFont="1" applyFill="1" applyBorder="1" applyAlignment="1">
      <alignment horizontal="left" vertical="center"/>
    </xf>
    <xf numFmtId="41" fontId="21" fillId="0" borderId="17" xfId="0" applyNumberFormat="1" applyFont="1" applyFill="1" applyBorder="1" applyAlignment="1">
      <alignment horizontal="left" vertical="center"/>
    </xf>
    <xf numFmtId="0" fontId="21" fillId="0" borderId="4"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42" xfId="0" applyFont="1" applyFill="1" applyBorder="1" applyAlignment="1">
      <alignment horizontal="center" vertical="center"/>
    </xf>
    <xf numFmtId="41" fontId="21" fillId="0" borderId="36" xfId="0" applyNumberFormat="1" applyFont="1" applyFill="1" applyBorder="1" applyAlignment="1">
      <alignment horizontal="left" vertical="center"/>
    </xf>
    <xf numFmtId="41" fontId="21" fillId="0" borderId="58" xfId="0" applyNumberFormat="1" applyFont="1" applyFill="1" applyBorder="1" applyAlignment="1">
      <alignment horizontal="left" vertical="center"/>
    </xf>
    <xf numFmtId="41" fontId="21" fillId="0" borderId="48" xfId="0" applyNumberFormat="1" applyFont="1" applyFill="1" applyBorder="1" applyAlignment="1">
      <alignment horizontal="left" vertical="center"/>
    </xf>
    <xf numFmtId="0" fontId="21" fillId="0" borderId="26"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1" xfId="0" applyFont="1" applyFill="1" applyBorder="1" applyAlignment="1">
      <alignment horizontal="center" vertical="center"/>
    </xf>
    <xf numFmtId="41" fontId="3" fillId="0" borderId="76" xfId="0" applyNumberFormat="1" applyFont="1" applyFill="1" applyBorder="1" applyAlignment="1">
      <alignment horizontal="center" vertical="center"/>
    </xf>
    <xf numFmtId="41" fontId="3" fillId="0" borderId="27" xfId="0" applyNumberFormat="1" applyFont="1" applyFill="1" applyBorder="1" applyAlignment="1">
      <alignment horizontal="center" vertical="center"/>
    </xf>
    <xf numFmtId="41" fontId="3" fillId="0" borderId="92" xfId="0" applyNumberFormat="1" applyFont="1" applyFill="1" applyBorder="1" applyAlignment="1">
      <alignment horizontal="center" vertical="center"/>
    </xf>
    <xf numFmtId="0" fontId="21" fillId="0" borderId="15"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92"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95" xfId="0" applyFont="1" applyFill="1" applyBorder="1" applyAlignment="1">
      <alignment horizontal="center" vertical="center"/>
    </xf>
    <xf numFmtId="0" fontId="21" fillId="0" borderId="49" xfId="0" applyFont="1" applyFill="1" applyBorder="1" applyAlignment="1">
      <alignment horizontal="center" vertical="center" textRotation="255" wrapText="1"/>
    </xf>
    <xf numFmtId="0" fontId="21" fillId="0" borderId="93" xfId="0" applyFont="1" applyFill="1" applyBorder="1" applyAlignment="1">
      <alignment horizontal="center" vertical="center" textRotation="255" wrapText="1"/>
    </xf>
    <xf numFmtId="0" fontId="21" fillId="0" borderId="3"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4" xfId="0" applyFont="1" applyFill="1" applyBorder="1" applyAlignment="1">
      <alignment horizontal="left" vertical="center"/>
    </xf>
    <xf numFmtId="0" fontId="21" fillId="0" borderId="17" xfId="0" applyFont="1" applyFill="1" applyBorder="1" applyAlignment="1">
      <alignment horizontal="left" vertical="center"/>
    </xf>
    <xf numFmtId="0" fontId="25" fillId="0" borderId="80" xfId="0" applyFont="1" applyFill="1" applyBorder="1" applyAlignment="1">
      <alignment horizontal="center" vertical="center" textRotation="255"/>
    </xf>
    <xf numFmtId="0" fontId="23" fillId="0" borderId="81" xfId="0" applyFont="1" applyFill="1" applyBorder="1" applyAlignment="1">
      <alignment vertical="center" textRotation="255"/>
    </xf>
    <xf numFmtId="0" fontId="25" fillId="0" borderId="54" xfId="0" applyFont="1" applyFill="1" applyBorder="1" applyAlignment="1">
      <alignment horizontal="center" vertical="center"/>
    </xf>
    <xf numFmtId="0" fontId="25" fillId="0" borderId="75" xfId="0" applyFont="1" applyFill="1" applyBorder="1" applyAlignment="1">
      <alignment horizontal="center" vertical="center"/>
    </xf>
    <xf numFmtId="0" fontId="25" fillId="0" borderId="21" xfId="0" applyFont="1" applyFill="1" applyBorder="1" applyAlignment="1">
      <alignment vertical="center" textRotation="255"/>
    </xf>
    <xf numFmtId="0" fontId="25" fillId="0" borderId="1" xfId="0" applyFont="1" applyFill="1" applyBorder="1" applyAlignment="1">
      <alignment vertical="center" textRotation="255"/>
    </xf>
    <xf numFmtId="0" fontId="25" fillId="0" borderId="78" xfId="0" applyFont="1" applyFill="1" applyBorder="1" applyAlignment="1">
      <alignment vertical="center" textRotation="255"/>
    </xf>
    <xf numFmtId="0" fontId="25" fillId="0" borderId="22" xfId="0" applyFont="1" applyFill="1" applyBorder="1" applyAlignment="1">
      <alignment vertical="center" textRotation="255"/>
    </xf>
    <xf numFmtId="0" fontId="25" fillId="0" borderId="2" xfId="0" applyFont="1" applyFill="1" applyBorder="1" applyAlignment="1">
      <alignment vertical="center" textRotation="255"/>
    </xf>
    <xf numFmtId="0" fontId="25" fillId="0" borderId="5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82"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37" xfId="0" applyFont="1" applyFill="1" applyBorder="1" applyAlignment="1">
      <alignment horizontal="center" vertical="center" textRotation="255"/>
    </xf>
    <xf numFmtId="0" fontId="25" fillId="0" borderId="86" xfId="0" applyFont="1" applyFill="1" applyBorder="1" applyAlignment="1">
      <alignment horizontal="center" vertical="center" textRotation="255"/>
    </xf>
    <xf numFmtId="0" fontId="25" fillId="0" borderId="76" xfId="0" applyFont="1" applyFill="1" applyBorder="1" applyAlignment="1">
      <alignment horizontal="center" vertical="center" textRotation="255"/>
    </xf>
    <xf numFmtId="0" fontId="25" fillId="0" borderId="77" xfId="0" applyFont="1" applyFill="1" applyBorder="1" applyAlignment="1">
      <alignment horizontal="center" vertical="center" textRotation="255"/>
    </xf>
    <xf numFmtId="0" fontId="25" fillId="0" borderId="27" xfId="0" applyFont="1" applyFill="1" applyBorder="1" applyAlignment="1">
      <alignment horizontal="right" vertical="center"/>
    </xf>
    <xf numFmtId="0" fontId="25" fillId="0" borderId="28"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79" xfId="0" applyFont="1" applyFill="1" applyBorder="1" applyAlignment="1">
      <alignment horizontal="center" vertical="center" textRotation="255" shrinkToFit="1"/>
    </xf>
    <xf numFmtId="0" fontId="25" fillId="0" borderId="87" xfId="0" applyFont="1" applyFill="1" applyBorder="1" applyAlignment="1">
      <alignment horizontal="center" vertical="center" textRotation="255" shrinkToFit="1"/>
    </xf>
    <xf numFmtId="0" fontId="25" fillId="0" borderId="74" xfId="0" applyFont="1" applyFill="1" applyBorder="1" applyAlignment="1">
      <alignment horizontal="center" vertical="center"/>
    </xf>
    <xf numFmtId="0" fontId="23" fillId="0" borderId="82" xfId="0" applyFont="1" applyFill="1" applyBorder="1" applyAlignment="1">
      <alignment horizontal="center"/>
    </xf>
    <xf numFmtId="0" fontId="23" fillId="0" borderId="88" xfId="0" applyFont="1" applyFill="1" applyBorder="1" applyAlignment="1">
      <alignment horizontal="center"/>
    </xf>
    <xf numFmtId="0" fontId="23" fillId="0" borderId="84" xfId="0" applyFont="1" applyFill="1" applyBorder="1" applyAlignment="1">
      <alignment horizontal="center"/>
    </xf>
    <xf numFmtId="0" fontId="23" fillId="0" borderId="89" xfId="0" applyFont="1" applyFill="1" applyBorder="1" applyAlignment="1">
      <alignment horizontal="center"/>
    </xf>
    <xf numFmtId="0" fontId="25" fillId="0" borderId="90" xfId="0" applyFont="1" applyFill="1" applyBorder="1" applyAlignment="1">
      <alignment horizontal="center" vertical="center" textRotation="255" shrinkToFit="1"/>
    </xf>
    <xf numFmtId="0" fontId="25" fillId="0" borderId="20" xfId="0" applyFont="1" applyFill="1" applyBorder="1" applyAlignment="1">
      <alignment horizontal="center" vertical="center" textRotation="255" shrinkToFit="1"/>
    </xf>
    <xf numFmtId="0" fontId="25" fillId="0" borderId="90" xfId="0" applyFont="1" applyFill="1" applyBorder="1" applyAlignment="1">
      <alignment horizontal="center" vertical="center" textRotation="255"/>
    </xf>
    <xf numFmtId="0" fontId="25" fillId="0" borderId="24" xfId="0" applyFont="1" applyFill="1" applyBorder="1" applyAlignment="1">
      <alignment horizontal="center" vertical="center" textRotation="255"/>
    </xf>
    <xf numFmtId="0" fontId="25" fillId="0" borderId="27" xfId="0" applyFont="1" applyFill="1" applyBorder="1" applyAlignment="1">
      <alignment horizontal="center" vertical="center" textRotation="255"/>
    </xf>
    <xf numFmtId="0" fontId="25" fillId="0" borderId="56" xfId="0" applyFont="1" applyFill="1" applyBorder="1" applyAlignment="1">
      <alignment horizontal="center" vertical="center" textRotation="255" shrinkToFit="1"/>
    </xf>
    <xf numFmtId="0" fontId="25" fillId="0" borderId="2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8" xfId="0" applyFont="1" applyFill="1" applyBorder="1" applyAlignment="1">
      <alignment horizontal="center" vertical="center"/>
    </xf>
    <xf numFmtId="0" fontId="34" fillId="0" borderId="46" xfId="0" applyFont="1" applyFill="1" applyBorder="1" applyAlignment="1">
      <alignment horizontal="right" vertical="center" textRotation="255"/>
    </xf>
    <xf numFmtId="0" fontId="34" fillId="0" borderId="45" xfId="0" applyFont="1" applyFill="1" applyBorder="1" applyAlignment="1">
      <alignment horizontal="right" vertical="center" textRotation="255"/>
    </xf>
    <xf numFmtId="0" fontId="25" fillId="0" borderId="91" xfId="0" applyFont="1" applyFill="1" applyBorder="1" applyAlignment="1">
      <alignment horizontal="center" vertical="center" textRotation="255"/>
    </xf>
    <xf numFmtId="0" fontId="25" fillId="0" borderId="20" xfId="0" applyFont="1" applyFill="1" applyBorder="1" applyAlignment="1">
      <alignment horizontal="center" vertical="center" textRotation="255"/>
    </xf>
    <xf numFmtId="0" fontId="25" fillId="0" borderId="19" xfId="0" applyFont="1" applyFill="1" applyBorder="1" applyAlignment="1">
      <alignment horizontal="center" vertical="center" textRotation="255"/>
    </xf>
    <xf numFmtId="0" fontId="25" fillId="0" borderId="92" xfId="0" applyFont="1" applyFill="1" applyBorder="1" applyAlignment="1">
      <alignment horizontal="center" vertical="center" textRotation="255"/>
    </xf>
    <xf numFmtId="0" fontId="34" fillId="0" borderId="10" xfId="0" applyFont="1" applyFill="1" applyBorder="1" applyAlignment="1">
      <alignment horizontal="right" vertical="center" textRotation="255"/>
    </xf>
    <xf numFmtId="0" fontId="25" fillId="0" borderId="10" xfId="0" applyFont="1" applyFill="1" applyBorder="1" applyAlignment="1">
      <alignment horizontal="distributed" vertical="center"/>
    </xf>
    <xf numFmtId="0" fontId="25" fillId="0" borderId="8" xfId="0" applyFont="1" applyFill="1" applyBorder="1" applyAlignment="1">
      <alignment horizontal="distributed" vertical="center" shrinkToFit="1"/>
    </xf>
    <xf numFmtId="0" fontId="25" fillId="0" borderId="10" xfId="0" applyFont="1" applyFill="1" applyBorder="1" applyAlignment="1">
      <alignment horizontal="distributed" vertical="center" shrinkToFit="1"/>
    </xf>
    <xf numFmtId="176" fontId="25" fillId="0" borderId="16" xfId="0" applyNumberFormat="1" applyFont="1" applyFill="1" applyBorder="1" applyAlignment="1">
      <alignment horizontal="right" vertical="center"/>
    </xf>
    <xf numFmtId="176" fontId="25" fillId="0" borderId="31" xfId="0" applyNumberFormat="1" applyFont="1" applyFill="1" applyBorder="1" applyAlignment="1">
      <alignment horizontal="right" vertical="center"/>
    </xf>
    <xf numFmtId="0" fontId="25" fillId="0" borderId="57"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34"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12" xfId="0" applyFont="1" applyFill="1" applyBorder="1" applyAlignment="1">
      <alignment horizontal="distributed" vertical="center" shrinkToFit="1"/>
    </xf>
    <xf numFmtId="0" fontId="34" fillId="0" borderId="10" xfId="0" applyFont="1" applyFill="1" applyBorder="1" applyAlignment="1">
      <alignment horizontal="distributed"/>
    </xf>
    <xf numFmtId="0" fontId="25" fillId="0" borderId="13" xfId="0" applyFont="1" applyFill="1" applyBorder="1" applyAlignment="1">
      <alignment horizontal="distributed" vertical="center" shrinkToFit="1"/>
    </xf>
    <xf numFmtId="0" fontId="25" fillId="0" borderId="0" xfId="0" applyFont="1" applyFill="1" applyBorder="1" applyAlignment="1">
      <alignment horizontal="distributed" vertical="center" shrinkToFit="1"/>
    </xf>
    <xf numFmtId="0" fontId="25" fillId="0" borderId="96" xfId="0" applyFont="1" applyFill="1" applyBorder="1" applyAlignment="1">
      <alignment horizontal="center" vertical="center" textRotation="255"/>
    </xf>
    <xf numFmtId="0" fontId="25" fillId="0" borderId="97" xfId="0" applyFont="1" applyFill="1" applyBorder="1" applyAlignment="1">
      <alignment horizontal="center" vertical="center" textRotation="255"/>
    </xf>
    <xf numFmtId="0" fontId="25" fillId="0" borderId="98" xfId="0" applyFont="1" applyFill="1" applyBorder="1" applyAlignment="1">
      <alignment horizontal="center" vertical="center" textRotation="255"/>
    </xf>
    <xf numFmtId="176" fontId="25" fillId="0" borderId="46" xfId="0" applyNumberFormat="1" applyFont="1" applyFill="1" applyBorder="1" applyAlignment="1">
      <alignment horizontal="right" vertical="center"/>
    </xf>
    <xf numFmtId="176" fontId="25" fillId="0" borderId="45" xfId="0" applyNumberFormat="1" applyFont="1" applyFill="1" applyBorder="1" applyAlignment="1">
      <alignment horizontal="right" vertical="center"/>
    </xf>
    <xf numFmtId="0" fontId="25" fillId="0" borderId="2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76"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92" xfId="0" applyFont="1" applyFill="1" applyBorder="1" applyAlignment="1">
      <alignment horizontal="center" vertical="center"/>
    </xf>
    <xf numFmtId="0" fontId="25" fillId="0" borderId="27" xfId="0" applyFont="1" applyFill="1" applyBorder="1" applyAlignment="1">
      <alignment horizontal="left" vertical="center" wrapText="1"/>
    </xf>
    <xf numFmtId="0" fontId="25" fillId="0" borderId="92" xfId="0" applyFont="1" applyFill="1" applyBorder="1" applyAlignment="1">
      <alignment horizontal="left" vertical="center" wrapText="1"/>
    </xf>
    <xf numFmtId="0" fontId="34" fillId="0" borderId="13" xfId="0" applyFont="1" applyFill="1" applyBorder="1" applyAlignment="1">
      <alignment horizontal="distributed" vertical="center"/>
    </xf>
    <xf numFmtId="0" fontId="25" fillId="0" borderId="32" xfId="0" applyFont="1" applyFill="1" applyBorder="1" applyAlignment="1">
      <alignment horizontal="right" vertical="center"/>
    </xf>
    <xf numFmtId="0" fontId="25" fillId="0" borderId="11" xfId="0" applyFont="1" applyFill="1" applyBorder="1" applyAlignment="1">
      <alignment horizontal="right" vertical="center"/>
    </xf>
    <xf numFmtId="0" fontId="34" fillId="0" borderId="25" xfId="0" applyFont="1" applyFill="1" applyBorder="1" applyAlignment="1">
      <alignment horizontal="center" vertical="center"/>
    </xf>
    <xf numFmtId="0" fontId="34" fillId="0" borderId="91"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92" xfId="0" applyFont="1" applyFill="1" applyBorder="1" applyAlignment="1">
      <alignment horizontal="center" vertical="center"/>
    </xf>
    <xf numFmtId="0" fontId="25" fillId="0" borderId="32" xfId="0" applyFont="1" applyFill="1" applyBorder="1" applyAlignment="1">
      <alignment horizontal="center" vertical="center" textRotation="255"/>
    </xf>
    <xf numFmtId="0" fontId="25" fillId="0" borderId="40" xfId="0" applyFont="1" applyFill="1" applyBorder="1" applyAlignment="1">
      <alignment horizontal="center" vertical="center" textRotation="255"/>
    </xf>
    <xf numFmtId="0" fontId="25" fillId="0" borderId="11" xfId="0" applyFont="1" applyFill="1" applyBorder="1" applyAlignment="1">
      <alignment horizontal="center" vertical="center" textRotation="255"/>
    </xf>
    <xf numFmtId="0" fontId="25" fillId="0" borderId="33" xfId="0" applyFont="1" applyFill="1" applyBorder="1" applyAlignment="1">
      <alignment horizontal="center" vertical="center" textRotation="255" wrapText="1"/>
    </xf>
    <xf numFmtId="0" fontId="25" fillId="0" borderId="46" xfId="0" applyFont="1" applyFill="1" applyBorder="1" applyAlignment="1">
      <alignment horizontal="center" vertical="center" textRotation="255" wrapText="1"/>
    </xf>
    <xf numFmtId="0" fontId="25" fillId="0" borderId="45" xfId="0" applyFont="1" applyFill="1" applyBorder="1" applyAlignment="1">
      <alignment horizontal="center" vertical="center" textRotation="255" wrapText="1"/>
    </xf>
    <xf numFmtId="0" fontId="25" fillId="0" borderId="33" xfId="0" applyFont="1" applyFill="1" applyBorder="1" applyAlignment="1">
      <alignment horizontal="right" vertical="center"/>
    </xf>
    <xf numFmtId="0" fontId="25" fillId="0" borderId="45" xfId="0" applyFont="1" applyFill="1" applyBorder="1" applyAlignment="1">
      <alignment horizontal="right" vertical="center"/>
    </xf>
    <xf numFmtId="0" fontId="25" fillId="0" borderId="54" xfId="0" applyFont="1" applyFill="1" applyBorder="1" applyAlignment="1">
      <alignment horizontal="distributed" vertical="center"/>
    </xf>
    <xf numFmtId="0" fontId="25" fillId="0" borderId="93" xfId="0" applyFont="1" applyFill="1" applyBorder="1" applyAlignment="1">
      <alignment horizontal="distributed" vertical="center"/>
    </xf>
    <xf numFmtId="0" fontId="25" fillId="0" borderId="22" xfId="0" applyFont="1" applyFill="1" applyBorder="1" applyAlignment="1">
      <alignment horizontal="center" vertical="center" textRotation="255"/>
    </xf>
    <xf numFmtId="0" fontId="25" fillId="0" borderId="12" xfId="0" applyFont="1" applyFill="1" applyBorder="1" applyAlignment="1">
      <alignment horizontal="center" vertical="center" textRotation="255"/>
    </xf>
    <xf numFmtId="0" fontId="25" fillId="0" borderId="1" xfId="0" applyFont="1" applyFill="1" applyBorder="1" applyAlignment="1">
      <alignment horizontal="center" vertical="center" textRotation="255"/>
    </xf>
    <xf numFmtId="0" fontId="25" fillId="0" borderId="10" xfId="0" applyFont="1" applyFill="1" applyBorder="1" applyAlignment="1">
      <alignment horizontal="center" vertical="center" textRotation="255"/>
    </xf>
    <xf numFmtId="0" fontId="25" fillId="0" borderId="2" xfId="0" applyFont="1" applyFill="1" applyBorder="1" applyAlignment="1">
      <alignment horizontal="center" vertical="center" textRotation="255"/>
    </xf>
    <xf numFmtId="0" fontId="25" fillId="0" borderId="13" xfId="0" applyFont="1" applyFill="1" applyBorder="1" applyAlignment="1">
      <alignment horizontal="center" vertical="center" textRotation="255"/>
    </xf>
    <xf numFmtId="0" fontId="34" fillId="0" borderId="49" xfId="0" applyFont="1" applyFill="1" applyBorder="1" applyAlignment="1">
      <alignment horizontal="distributed" vertical="center"/>
    </xf>
    <xf numFmtId="0" fontId="34" fillId="0" borderId="93" xfId="0" applyFont="1" applyFill="1" applyBorder="1" applyAlignment="1">
      <alignment horizontal="distributed" vertical="center"/>
    </xf>
    <xf numFmtId="0" fontId="25" fillId="0" borderId="90" xfId="0" applyFont="1" applyFill="1" applyBorder="1" applyAlignment="1">
      <alignment horizontal="center" vertical="center" shrinkToFit="1"/>
    </xf>
    <xf numFmtId="0" fontId="25" fillId="0" borderId="91" xfId="0" applyFont="1" applyFill="1" applyBorder="1" applyAlignment="1">
      <alignment horizontal="center" vertical="center" shrinkToFit="1"/>
    </xf>
    <xf numFmtId="0" fontId="25" fillId="0" borderId="76" xfId="0" applyFont="1" applyFill="1" applyBorder="1" applyAlignment="1">
      <alignment horizontal="center" vertical="center" shrinkToFit="1"/>
    </xf>
    <xf numFmtId="0" fontId="25" fillId="0" borderId="92" xfId="0" applyFont="1" applyFill="1" applyBorder="1" applyAlignment="1">
      <alignment horizontal="center" vertical="center" shrinkToFit="1"/>
    </xf>
    <xf numFmtId="0" fontId="34" fillId="0" borderId="12" xfId="0" applyFont="1" applyFill="1" applyBorder="1" applyAlignment="1">
      <alignment horizontal="distributed" vertical="center"/>
    </xf>
    <xf numFmtId="0" fontId="25" fillId="0" borderId="93" xfId="0" applyFont="1" applyFill="1" applyBorder="1" applyAlignment="1">
      <alignment horizontal="center" vertical="center"/>
    </xf>
    <xf numFmtId="0" fontId="34" fillId="0" borderId="23" xfId="0" applyFont="1" applyFill="1" applyBorder="1" applyAlignment="1">
      <alignment horizontal="distributed" vertical="center"/>
    </xf>
    <xf numFmtId="0" fontId="34" fillId="0" borderId="94" xfId="0" applyFont="1" applyFill="1" applyBorder="1" applyAlignment="1">
      <alignment horizontal="center" vertical="center"/>
    </xf>
    <xf numFmtId="0" fontId="34" fillId="0" borderId="95" xfId="0" applyFont="1" applyFill="1" applyBorder="1" applyAlignment="1">
      <alignment horizontal="center" vertical="center"/>
    </xf>
    <xf numFmtId="0" fontId="25" fillId="0" borderId="90" xfId="0" applyFont="1" applyFill="1" applyBorder="1" applyAlignment="1">
      <alignment horizontal="center" vertical="center"/>
    </xf>
    <xf numFmtId="0" fontId="25" fillId="0" borderId="91" xfId="0" applyFont="1" applyFill="1" applyBorder="1" applyAlignment="1">
      <alignment horizontal="center" vertical="center"/>
    </xf>
    <xf numFmtId="0" fontId="34" fillId="0" borderId="10" xfId="0" applyFont="1" applyFill="1" applyBorder="1" applyAlignment="1">
      <alignment horizontal="distributed" vertical="center"/>
    </xf>
    <xf numFmtId="0" fontId="25" fillId="0" borderId="32" xfId="0" applyFont="1" applyFill="1" applyBorder="1" applyAlignment="1">
      <alignment vertical="center"/>
    </xf>
    <xf numFmtId="0" fontId="25" fillId="0" borderId="40" xfId="0" applyFont="1" applyFill="1" applyBorder="1" applyAlignment="1">
      <alignment vertical="center"/>
    </xf>
    <xf numFmtId="0" fontId="25" fillId="0" borderId="11" xfId="0" applyFont="1" applyFill="1" applyBorder="1" applyAlignment="1">
      <alignment vertical="center"/>
    </xf>
    <xf numFmtId="38" fontId="37" fillId="0" borderId="0" xfId="1" applyFont="1" applyFill="1" applyAlignment="1">
      <alignment horizontal="center" wrapText="1"/>
    </xf>
    <xf numFmtId="0" fontId="25" fillId="0" borderId="6" xfId="0" applyFont="1" applyFill="1" applyBorder="1" applyAlignment="1">
      <alignment horizontal="right" vertical="center"/>
    </xf>
    <xf numFmtId="0" fontId="25" fillId="0" borderId="8" xfId="0" applyFont="1" applyFill="1" applyBorder="1" applyAlignment="1">
      <alignment horizontal="right" vertical="center"/>
    </xf>
    <xf numFmtId="0" fontId="25" fillId="0" borderId="16" xfId="0" applyFont="1" applyFill="1" applyBorder="1" applyAlignment="1">
      <alignment horizontal="right" vertical="center"/>
    </xf>
    <xf numFmtId="0" fontId="25" fillId="0" borderId="31" xfId="0" applyFont="1" applyFill="1" applyBorder="1" applyAlignment="1">
      <alignment horizontal="right" vertical="center"/>
    </xf>
    <xf numFmtId="0" fontId="25" fillId="0" borderId="33" xfId="0" applyFont="1" applyFill="1" applyBorder="1" applyAlignment="1">
      <alignment vertical="center"/>
    </xf>
    <xf numFmtId="0" fontId="25" fillId="0" borderId="46" xfId="0" applyFont="1" applyFill="1" applyBorder="1" applyAlignment="1">
      <alignment vertical="center"/>
    </xf>
    <xf numFmtId="0" fontId="25" fillId="0" borderId="45" xfId="0" applyFont="1" applyFill="1" applyBorder="1" applyAlignment="1">
      <alignment vertical="center"/>
    </xf>
    <xf numFmtId="0" fontId="25" fillId="0" borderId="40" xfId="0" applyFont="1" applyFill="1" applyBorder="1" applyAlignment="1">
      <alignment horizontal="right" vertical="center"/>
    </xf>
    <xf numFmtId="0" fontId="23" fillId="0" borderId="33" xfId="0" applyFont="1" applyFill="1" applyBorder="1" applyAlignment="1">
      <alignment horizontal="right" vertical="center"/>
    </xf>
    <xf numFmtId="0" fontId="23" fillId="0" borderId="46" xfId="0" applyFont="1" applyFill="1" applyBorder="1" applyAlignment="1">
      <alignment horizontal="right" vertical="center"/>
    </xf>
    <xf numFmtId="0" fontId="23" fillId="0" borderId="45" xfId="0" applyFont="1" applyFill="1" applyBorder="1" applyAlignment="1">
      <alignment horizontal="right" vertical="center"/>
    </xf>
    <xf numFmtId="0" fontId="27" fillId="0" borderId="20" xfId="0" applyFont="1" applyFill="1" applyBorder="1" applyAlignment="1">
      <alignment horizontal="center" vertical="center" textRotation="255"/>
    </xf>
    <xf numFmtId="0" fontId="27" fillId="0" borderId="19" xfId="0" applyFont="1" applyFill="1" applyBorder="1" applyAlignment="1">
      <alignment horizontal="center" vertical="center" textRotation="255"/>
    </xf>
    <xf numFmtId="0" fontId="27" fillId="0" borderId="76" xfId="0" applyFont="1" applyFill="1" applyBorder="1" applyAlignment="1">
      <alignment horizontal="center" vertical="center" textRotation="255"/>
    </xf>
    <xf numFmtId="0" fontId="27" fillId="0" borderId="92" xfId="0" applyFont="1" applyFill="1" applyBorder="1" applyAlignment="1">
      <alignment horizontal="center" vertical="center" textRotation="255"/>
    </xf>
    <xf numFmtId="0" fontId="34" fillId="0" borderId="8" xfId="0" applyFont="1" applyFill="1" applyBorder="1" applyAlignment="1">
      <alignment horizontal="distributed" vertical="center"/>
    </xf>
    <xf numFmtId="0" fontId="34" fillId="0" borderId="6" xfId="0" applyFont="1" applyFill="1" applyBorder="1" applyAlignment="1">
      <alignment horizontal="right" vertical="center" textRotation="255"/>
    </xf>
    <xf numFmtId="0" fontId="34" fillId="0" borderId="40" xfId="0" applyFont="1" applyFill="1" applyBorder="1" applyAlignment="1">
      <alignment horizontal="right" vertical="center" textRotation="255"/>
    </xf>
    <xf numFmtId="0" fontId="34" fillId="0" borderId="11" xfId="0" applyFont="1" applyFill="1" applyBorder="1" applyAlignment="1">
      <alignment horizontal="right" vertical="center" textRotation="255"/>
    </xf>
    <xf numFmtId="0" fontId="25" fillId="0" borderId="24" xfId="0" applyFont="1" applyFill="1" applyBorder="1" applyAlignment="1">
      <alignment horizontal="left" vertical="center" wrapText="1"/>
    </xf>
    <xf numFmtId="0" fontId="25" fillId="0" borderId="91" xfId="0" applyFont="1" applyFill="1" applyBorder="1" applyAlignment="1">
      <alignment horizontal="left" vertical="center" wrapText="1"/>
    </xf>
    <xf numFmtId="0" fontId="25" fillId="0" borderId="46" xfId="0" applyFont="1" applyFill="1" applyBorder="1" applyAlignment="1">
      <alignment horizontal="right" vertical="center"/>
    </xf>
    <xf numFmtId="176" fontId="25" fillId="0" borderId="33" xfId="0" applyNumberFormat="1" applyFont="1" applyFill="1" applyBorder="1" applyAlignment="1">
      <alignment horizontal="right" vertical="center"/>
    </xf>
    <xf numFmtId="0" fontId="34" fillId="0" borderId="16" xfId="0" applyFont="1" applyFill="1" applyBorder="1" applyAlignment="1">
      <alignment horizontal="right" vertical="center" textRotation="255"/>
    </xf>
    <xf numFmtId="0" fontId="25" fillId="0" borderId="6" xfId="0" applyFont="1" applyFill="1" applyBorder="1" applyAlignment="1">
      <alignment horizontal="distributed" vertical="center" shrinkToFit="1"/>
    </xf>
    <xf numFmtId="0" fontId="25" fillId="0" borderId="0"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34" fillId="0" borderId="4" xfId="0" applyFont="1" applyFill="1" applyBorder="1" applyAlignment="1">
      <alignment horizontal="distributed" vertical="center"/>
    </xf>
    <xf numFmtId="0" fontId="34" fillId="0" borderId="17" xfId="0" applyFont="1" applyFill="1" applyBorder="1" applyAlignment="1">
      <alignment horizontal="distributed" vertical="center"/>
    </xf>
    <xf numFmtId="0" fontId="34" fillId="0" borderId="4" xfId="0" applyFont="1" applyFill="1" applyBorder="1" applyAlignment="1">
      <alignment horizontal="distributed" vertical="center" shrinkToFit="1"/>
    </xf>
    <xf numFmtId="0" fontId="34" fillId="0" borderId="17" xfId="0" applyFont="1" applyFill="1" applyBorder="1" applyAlignment="1">
      <alignment horizontal="distributed" vertical="center" shrinkToFit="1"/>
    </xf>
    <xf numFmtId="0" fontId="34" fillId="0" borderId="26" xfId="0" applyFont="1" applyFill="1" applyBorder="1" applyAlignment="1">
      <alignment horizontal="distributed" vertical="center" shrinkToFit="1"/>
    </xf>
    <xf numFmtId="0" fontId="34" fillId="0" borderId="48" xfId="0" applyFont="1" applyFill="1" applyBorder="1" applyAlignment="1">
      <alignment horizontal="distributed" vertical="center" shrinkToFit="1"/>
    </xf>
    <xf numFmtId="0" fontId="34" fillId="0" borderId="3" xfId="0" applyFont="1" applyFill="1" applyBorder="1" applyAlignment="1">
      <alignment horizontal="distributed" vertical="center"/>
    </xf>
    <xf numFmtId="0" fontId="34" fillId="0" borderId="59" xfId="0" applyFont="1" applyFill="1" applyBorder="1" applyAlignment="1">
      <alignment horizontal="distributed" vertical="center"/>
    </xf>
    <xf numFmtId="0" fontId="25" fillId="0" borderId="9" xfId="0" applyFont="1" applyFill="1" applyBorder="1" applyAlignment="1">
      <alignment horizontal="distributed" vertical="center" shrinkToFit="1"/>
    </xf>
    <xf numFmtId="0" fontId="25" fillId="0" borderId="47" xfId="0" applyFont="1" applyFill="1" applyBorder="1" applyAlignment="1">
      <alignment horizontal="distributed" vertical="center" shrinkToFit="1"/>
    </xf>
    <xf numFmtId="0" fontId="25" fillId="0" borderId="4" xfId="0" applyFont="1" applyFill="1" applyBorder="1" applyAlignment="1">
      <alignment horizontal="distributed" vertical="center" shrinkToFit="1"/>
    </xf>
    <xf numFmtId="0" fontId="25" fillId="0" borderId="17" xfId="0" applyFont="1" applyFill="1" applyBorder="1" applyAlignment="1">
      <alignment horizontal="distributed" vertical="center" shrinkToFit="1"/>
    </xf>
    <xf numFmtId="0" fontId="25" fillId="0" borderId="6" xfId="0" applyFont="1" applyFill="1" applyBorder="1" applyAlignment="1">
      <alignment vertical="center"/>
    </xf>
    <xf numFmtId="0" fontId="25" fillId="0" borderId="8" xfId="0" applyFont="1" applyFill="1" applyBorder="1" applyAlignment="1">
      <alignment vertical="center"/>
    </xf>
    <xf numFmtId="0" fontId="25" fillId="0" borderId="16" xfId="0" applyFont="1" applyFill="1" applyBorder="1" applyAlignment="1">
      <alignment vertical="center"/>
    </xf>
    <xf numFmtId="0" fontId="25" fillId="0" borderId="31" xfId="0" applyFont="1" applyFill="1" applyBorder="1" applyAlignment="1">
      <alignment vertical="center"/>
    </xf>
    <xf numFmtId="0" fontId="34" fillId="0" borderId="10" xfId="0" applyFont="1" applyFill="1" applyBorder="1" applyAlignment="1">
      <alignment horizontal="distributed" vertical="center" shrinkToFit="1"/>
    </xf>
    <xf numFmtId="0" fontId="25" fillId="0" borderId="13" xfId="0" applyFont="1" applyFill="1" applyBorder="1" applyAlignment="1">
      <alignment horizontal="distributed" vertical="center"/>
    </xf>
    <xf numFmtId="0" fontId="35" fillId="0" borderId="26" xfId="0" applyFont="1" applyFill="1" applyBorder="1" applyAlignment="1">
      <alignment horizontal="distributed" vertical="center"/>
    </xf>
    <xf numFmtId="0" fontId="35" fillId="0" borderId="48" xfId="0" applyFont="1" applyFill="1" applyBorder="1" applyAlignment="1">
      <alignment horizontal="distributed" vertical="center"/>
    </xf>
    <xf numFmtId="0" fontId="25" fillId="0" borderId="8" xfId="0" applyFont="1" applyFill="1" applyBorder="1" applyAlignment="1">
      <alignment horizontal="distributed" vertical="center"/>
    </xf>
    <xf numFmtId="0" fontId="27" fillId="0" borderId="3" xfId="0" applyFont="1" applyFill="1" applyBorder="1" applyAlignment="1">
      <alignment horizontal="distributed" vertical="center"/>
    </xf>
    <xf numFmtId="0" fontId="27" fillId="0" borderId="59" xfId="0" applyFont="1" applyFill="1" applyBorder="1" applyAlignment="1">
      <alignment horizontal="distributed" vertical="center"/>
    </xf>
    <xf numFmtId="0" fontId="35" fillId="0" borderId="4" xfId="0" applyFont="1" applyFill="1" applyBorder="1" applyAlignment="1">
      <alignment horizontal="distributed" vertical="center"/>
    </xf>
    <xf numFmtId="0" fontId="35" fillId="0" borderId="17" xfId="0" applyFont="1" applyFill="1" applyBorder="1" applyAlignment="1">
      <alignment horizontal="distributed" vertical="center"/>
    </xf>
    <xf numFmtId="0" fontId="30" fillId="0" borderId="7" xfId="0" applyFont="1" applyFill="1" applyBorder="1" applyAlignment="1">
      <alignment horizontal="right" vertical="center" textRotation="255" wrapText="1"/>
    </xf>
    <xf numFmtId="0" fontId="30" fillId="0" borderId="22" xfId="0" applyFont="1" applyFill="1" applyBorder="1" applyAlignment="1">
      <alignment horizontal="center" vertical="center" textRotation="255"/>
    </xf>
    <xf numFmtId="0" fontId="30" fillId="0" borderId="12" xfId="0" applyFont="1" applyFill="1" applyBorder="1" applyAlignment="1">
      <alignment horizontal="center" vertical="center" textRotation="255"/>
    </xf>
    <xf numFmtId="0" fontId="30" fillId="0" borderId="2" xfId="0" applyFont="1" applyFill="1" applyBorder="1" applyAlignment="1">
      <alignment horizontal="center" vertical="center" textRotation="255"/>
    </xf>
    <xf numFmtId="0" fontId="30" fillId="0" borderId="13" xfId="0" applyFont="1" applyFill="1" applyBorder="1" applyAlignment="1">
      <alignment horizontal="center" vertical="center" textRotation="255"/>
    </xf>
    <xf numFmtId="0" fontId="30" fillId="0" borderId="12"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horizontal="center" vertical="center" textRotation="255"/>
    </xf>
    <xf numFmtId="0" fontId="30" fillId="0" borderId="30" xfId="0" applyFont="1" applyFill="1" applyBorder="1" applyAlignment="1">
      <alignment horizontal="center" vertical="center" textRotation="255" wrapText="1"/>
    </xf>
    <xf numFmtId="0" fontId="30" fillId="0" borderId="14" xfId="0" applyFont="1" applyFill="1" applyBorder="1" applyAlignment="1">
      <alignment horizontal="center" vertical="center" textRotation="255" wrapText="1"/>
    </xf>
    <xf numFmtId="0" fontId="34" fillId="0" borderId="9" xfId="0" applyFont="1" applyFill="1" applyBorder="1" applyAlignment="1">
      <alignment horizontal="distributed" vertical="center"/>
    </xf>
    <xf numFmtId="0" fontId="34" fillId="0" borderId="47" xfId="0" applyFont="1" applyFill="1" applyBorder="1" applyAlignment="1">
      <alignment horizontal="distributed" vertical="center"/>
    </xf>
    <xf numFmtId="0" fontId="30" fillId="0" borderId="90" xfId="0" applyFont="1" applyFill="1" applyBorder="1" applyAlignment="1">
      <alignment horizontal="center" vertical="center" textRotation="255"/>
    </xf>
    <xf numFmtId="0" fontId="30" fillId="0" borderId="91" xfId="0" applyFont="1" applyFill="1" applyBorder="1" applyAlignment="1">
      <alignment horizontal="center" vertical="center" textRotation="255"/>
    </xf>
    <xf numFmtId="0" fontId="30" fillId="0" borderId="20" xfId="0" applyFont="1" applyFill="1" applyBorder="1" applyAlignment="1">
      <alignment horizontal="center" vertical="center" textRotation="255"/>
    </xf>
    <xf numFmtId="0" fontId="30" fillId="0" borderId="19" xfId="0" applyFont="1" applyFill="1" applyBorder="1" applyAlignment="1">
      <alignment horizontal="center" vertical="center" textRotation="255"/>
    </xf>
    <xf numFmtId="0" fontId="30" fillId="0" borderId="76" xfId="0" applyFont="1" applyFill="1" applyBorder="1" applyAlignment="1">
      <alignment horizontal="center" vertical="center" textRotation="255"/>
    </xf>
    <xf numFmtId="0" fontId="30" fillId="0" borderId="92" xfId="0" applyFont="1" applyFill="1" applyBorder="1" applyAlignment="1">
      <alignment horizontal="center" vertical="center" textRotation="255"/>
    </xf>
    <xf numFmtId="0" fontId="34" fillId="0" borderId="32" xfId="0" applyFont="1" applyFill="1" applyBorder="1" applyAlignment="1">
      <alignment horizontal="right" vertical="center" textRotation="255"/>
    </xf>
    <xf numFmtId="0" fontId="34" fillId="0" borderId="7" xfId="0" applyFont="1" applyFill="1" applyBorder="1" applyAlignment="1">
      <alignment horizontal="center" vertical="center"/>
    </xf>
    <xf numFmtId="0" fontId="25" fillId="0" borderId="6" xfId="0" applyFont="1" applyFill="1" applyBorder="1" applyAlignment="1">
      <alignment horizontal="center" vertical="top" textRotation="255" wrapText="1"/>
    </xf>
    <xf numFmtId="0" fontId="25" fillId="0" borderId="40" xfId="0" applyFont="1" applyFill="1" applyBorder="1" applyAlignment="1">
      <alignment horizontal="center" vertical="top" textRotation="255"/>
    </xf>
    <xf numFmtId="0" fontId="25" fillId="0" borderId="8" xfId="0" applyFont="1" applyFill="1" applyBorder="1" applyAlignment="1">
      <alignment horizontal="center" vertical="top" textRotation="255"/>
    </xf>
    <xf numFmtId="0" fontId="34" fillId="0" borderId="0" xfId="0" applyFont="1" applyFill="1" applyBorder="1" applyAlignment="1">
      <alignment horizontal="left" vertical="center" justifyLastLine="1"/>
    </xf>
    <xf numFmtId="0" fontId="34" fillId="0" borderId="22" xfId="0" applyFont="1" applyFill="1" applyBorder="1" applyAlignment="1">
      <alignment horizontal="center" vertical="center"/>
    </xf>
    <xf numFmtId="0" fontId="34" fillId="0" borderId="1" xfId="0" applyFont="1" applyFill="1" applyBorder="1" applyAlignment="1"/>
    <xf numFmtId="0" fontId="34" fillId="0" borderId="30" xfId="0" applyFont="1" applyFill="1" applyBorder="1" applyAlignment="1">
      <alignment horizontal="center" vertical="center"/>
    </xf>
    <xf numFmtId="0" fontId="39" fillId="0" borderId="10"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7" xfId="0" applyFont="1" applyFill="1" applyBorder="1" applyAlignment="1">
      <alignment horizontal="distributed" vertical="center" justifyLastLine="1"/>
    </xf>
    <xf numFmtId="0" fontId="34" fillId="0" borderId="10" xfId="0" applyFont="1" applyFill="1" applyBorder="1" applyAlignment="1">
      <alignment horizontal="distributed" vertical="center" justifyLastLine="1"/>
    </xf>
    <xf numFmtId="0" fontId="34" fillId="0" borderId="7" xfId="0" applyFont="1" applyFill="1" applyBorder="1" applyAlignment="1">
      <alignment horizontal="distributed" vertical="center" justifyLastLine="1"/>
    </xf>
    <xf numFmtId="0" fontId="34" fillId="0" borderId="4" xfId="0" applyFont="1" applyFill="1" applyBorder="1" applyAlignment="1">
      <alignment horizontal="distributed" vertical="center" justifyLastLine="1"/>
    </xf>
    <xf numFmtId="0" fontId="34" fillId="0" borderId="103" xfId="0" applyFont="1" applyFill="1" applyBorder="1" applyAlignment="1">
      <alignment horizontal="distributed" vertical="center" justifyLastLine="1"/>
    </xf>
    <xf numFmtId="0" fontId="34" fillId="0" borderId="104" xfId="0" applyFont="1" applyFill="1" applyBorder="1" applyAlignment="1">
      <alignment horizontal="distributed" vertical="center" justifyLastLine="1"/>
    </xf>
    <xf numFmtId="0" fontId="5" fillId="0" borderId="7" xfId="0" applyFont="1" applyFill="1" applyBorder="1" applyAlignment="1">
      <alignment horizontal="center" vertical="center"/>
    </xf>
    <xf numFmtId="0" fontId="3" fillId="0" borderId="6" xfId="0" applyFont="1" applyFill="1" applyBorder="1" applyAlignment="1">
      <alignment horizontal="center" vertical="top" textRotation="255" wrapText="1"/>
    </xf>
    <xf numFmtId="0" fontId="3" fillId="0" borderId="40" xfId="0" applyFont="1" applyFill="1" applyBorder="1" applyAlignment="1">
      <alignment horizontal="center" vertical="top" textRotation="255"/>
    </xf>
    <xf numFmtId="0" fontId="3" fillId="0" borderId="8" xfId="0" applyFont="1" applyFill="1" applyBorder="1" applyAlignment="1">
      <alignment horizontal="center" vertical="top" textRotation="255"/>
    </xf>
    <xf numFmtId="0" fontId="5" fillId="0" borderId="22" xfId="0" applyFont="1" applyFill="1" applyBorder="1" applyAlignment="1">
      <alignment horizontal="center" vertical="center"/>
    </xf>
    <xf numFmtId="0" fontId="5" fillId="0" borderId="1" xfId="0" applyFont="1" applyFill="1" applyBorder="1" applyAlignment="1"/>
    <xf numFmtId="0" fontId="5" fillId="0" borderId="12" xfId="0" applyFont="1" applyFill="1" applyBorder="1" applyAlignment="1">
      <alignment horizontal="center" vertical="center"/>
    </xf>
    <xf numFmtId="0" fontId="5" fillId="0" borderId="30" xfId="0" applyFont="1" applyFill="1" applyBorder="1" applyAlignment="1">
      <alignment horizontal="center" vertical="center"/>
    </xf>
    <xf numFmtId="0" fontId="16"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03" xfId="0" applyFont="1" applyFill="1" applyBorder="1" applyAlignment="1">
      <alignment horizontal="distributed" vertical="center" justifyLastLine="1"/>
    </xf>
    <xf numFmtId="0" fontId="5" fillId="0" borderId="104" xfId="0" applyFont="1" applyFill="1" applyBorder="1" applyAlignment="1">
      <alignment horizontal="distributed" vertical="center" justifyLastLine="1"/>
    </xf>
    <xf numFmtId="0" fontId="25" fillId="0" borderId="54" xfId="2" applyFont="1" applyFill="1" applyBorder="1" applyAlignment="1">
      <alignment horizontal="left" vertical="center" wrapText="1"/>
    </xf>
    <xf numFmtId="0" fontId="25" fillId="0" borderId="74" xfId="2" applyFont="1" applyFill="1" applyBorder="1" applyAlignment="1">
      <alignment horizontal="left" vertical="center" wrapText="1"/>
    </xf>
    <xf numFmtId="0" fontId="25" fillId="0" borderId="75" xfId="2" applyFont="1" applyFill="1" applyBorder="1" applyAlignment="1">
      <alignment horizontal="left" vertical="center" wrapText="1"/>
    </xf>
    <xf numFmtId="0" fontId="30" fillId="0" borderId="24" xfId="2" applyFont="1" applyBorder="1" applyAlignment="1">
      <alignment horizontal="left" vertical="top" wrapText="1"/>
    </xf>
    <xf numFmtId="38" fontId="47" fillId="0" borderId="59" xfId="4" applyFont="1" applyFill="1" applyBorder="1" applyAlignment="1">
      <alignment horizontal="center" vertical="center" wrapText="1" shrinkToFit="1"/>
    </xf>
    <xf numFmtId="38" fontId="47" fillId="0" borderId="30" xfId="4" applyFont="1" applyFill="1" applyBorder="1" applyAlignment="1">
      <alignment horizontal="center" vertical="center" shrinkToFit="1"/>
    </xf>
    <xf numFmtId="0" fontId="46" fillId="0" borderId="21" xfId="4" applyNumberFormat="1" applyFont="1" applyFill="1" applyBorder="1" applyAlignment="1">
      <alignment horizontal="center" vertical="center" shrinkToFit="1"/>
    </xf>
    <xf numFmtId="0" fontId="46" fillId="0" borderId="8" xfId="4" applyNumberFormat="1" applyFont="1" applyFill="1" applyBorder="1" applyAlignment="1">
      <alignment horizontal="center" vertical="center" shrinkToFit="1"/>
    </xf>
    <xf numFmtId="38" fontId="44" fillId="0" borderId="22" xfId="4" applyFont="1" applyFill="1" applyBorder="1" applyAlignment="1">
      <alignment horizontal="center" vertical="center"/>
    </xf>
    <xf numFmtId="38" fontId="44" fillId="0" borderId="2" xfId="4" applyFont="1" applyFill="1" applyBorder="1" applyAlignment="1">
      <alignment horizontal="center" vertical="center"/>
    </xf>
    <xf numFmtId="38" fontId="45" fillId="0" borderId="12" xfId="4" applyFont="1" applyFill="1" applyBorder="1" applyAlignment="1">
      <alignment horizontal="center" vertical="center" wrapText="1"/>
    </xf>
    <xf numFmtId="38" fontId="45" fillId="0" borderId="13" xfId="4" applyFont="1" applyFill="1" applyBorder="1" applyAlignment="1">
      <alignment horizontal="center" vertical="center" wrapText="1"/>
    </xf>
    <xf numFmtId="38" fontId="46" fillId="0" borderId="12" xfId="4" applyFont="1" applyFill="1" applyBorder="1" applyAlignment="1">
      <alignment horizontal="center" vertical="center" wrapText="1"/>
    </xf>
    <xf numFmtId="38" fontId="46" fillId="0" borderId="2" xfId="4" applyFont="1" applyFill="1" applyBorder="1" applyAlignment="1">
      <alignment horizontal="center" vertical="center"/>
    </xf>
    <xf numFmtId="38" fontId="46" fillId="0" borderId="13" xfId="4" applyFont="1" applyFill="1" applyBorder="1" applyAlignment="1">
      <alignment horizontal="center" vertical="center"/>
    </xf>
    <xf numFmtId="38" fontId="46" fillId="0" borderId="3" xfId="4" applyFont="1" applyFill="1" applyBorder="1" applyAlignment="1">
      <alignment horizontal="center" vertical="center" wrapText="1"/>
    </xf>
    <xf numFmtId="38" fontId="46" fillId="0" borderId="22" xfId="4" applyFont="1" applyFill="1" applyBorder="1" applyAlignment="1">
      <alignment horizontal="center" vertical="center" wrapText="1"/>
    </xf>
    <xf numFmtId="38" fontId="47" fillId="0" borderId="22" xfId="4" applyFont="1" applyFill="1" applyBorder="1" applyAlignment="1">
      <alignment horizontal="center" vertical="center" wrapText="1"/>
    </xf>
    <xf numFmtId="38" fontId="47" fillId="0" borderId="12" xfId="4" applyFont="1" applyFill="1" applyBorder="1" applyAlignment="1">
      <alignment horizontal="center" vertical="center" wrapText="1"/>
    </xf>
    <xf numFmtId="38" fontId="47" fillId="0" borderId="30" xfId="4" applyFont="1" applyFill="1" applyBorder="1" applyAlignment="1">
      <alignment horizontal="center" vertical="center" wrapText="1"/>
    </xf>
    <xf numFmtId="0" fontId="25" fillId="0" borderId="0" xfId="5" applyFont="1" applyFill="1" applyAlignment="1">
      <alignment horizontal="left" vertical="center" shrinkToFit="1"/>
    </xf>
    <xf numFmtId="0" fontId="44" fillId="0" borderId="27" xfId="5" applyFont="1" applyFill="1" applyBorder="1" applyAlignment="1">
      <alignment horizontal="center" vertical="center" shrinkToFit="1"/>
    </xf>
    <xf numFmtId="0" fontId="28" fillId="0" borderId="79" xfId="5" applyFont="1" applyFill="1" applyBorder="1" applyAlignment="1">
      <alignment horizontal="center" vertical="center" shrinkToFit="1"/>
    </xf>
    <xf numFmtId="0" fontId="28" fillId="0" borderId="56" xfId="5" applyFont="1" applyFill="1" applyBorder="1" applyAlignment="1">
      <alignment horizontal="center" vertical="center" shrinkToFit="1"/>
    </xf>
    <xf numFmtId="0" fontId="28" fillId="0" borderId="32" xfId="5" applyFont="1" applyFill="1" applyBorder="1" applyAlignment="1">
      <alignment horizontal="center" vertical="center" shrinkToFit="1"/>
    </xf>
    <xf numFmtId="0" fontId="28" fillId="0" borderId="11" xfId="5" applyFont="1" applyFill="1" applyBorder="1" applyAlignment="1">
      <alignment horizontal="center" vertical="center" shrinkToFit="1"/>
    </xf>
    <xf numFmtId="0" fontId="44" fillId="0" borderId="32" xfId="5" applyFont="1" applyFill="1" applyBorder="1" applyAlignment="1">
      <alignment horizontal="center" vertical="center" wrapText="1" shrinkToFit="1"/>
    </xf>
    <xf numFmtId="0" fontId="44" fillId="0" borderId="11" xfId="5" applyFont="1" applyFill="1" applyBorder="1" applyAlignment="1">
      <alignment horizontal="center" vertical="center" wrapText="1" shrinkToFit="1"/>
    </xf>
    <xf numFmtId="0" fontId="28" fillId="0" borderId="25" xfId="5" applyFont="1" applyFill="1" applyBorder="1" applyAlignment="1">
      <alignment horizontal="center" vertical="center" shrinkToFit="1"/>
    </xf>
    <xf numFmtId="0" fontId="28" fillId="0" borderId="24" xfId="5" applyFont="1" applyFill="1" applyBorder="1" applyAlignment="1">
      <alignment horizontal="center" vertical="center" shrinkToFit="1"/>
    </xf>
    <xf numFmtId="0" fontId="28" fillId="0" borderId="86" xfId="5" applyFont="1" applyFill="1" applyBorder="1" applyAlignment="1">
      <alignment horizontal="center" vertical="center" shrinkToFit="1"/>
    </xf>
    <xf numFmtId="0" fontId="28" fillId="0" borderId="15" xfId="5" applyFont="1" applyFill="1" applyBorder="1" applyAlignment="1">
      <alignment horizontal="center" vertical="center" shrinkToFit="1"/>
    </xf>
    <xf numFmtId="0" fontId="28" fillId="0" borderId="27" xfId="5" applyFont="1" applyFill="1" applyBorder="1" applyAlignment="1">
      <alignment horizontal="center" vertical="center" shrinkToFit="1"/>
    </xf>
    <xf numFmtId="0" fontId="28" fillId="0" borderId="77" xfId="5" applyFont="1" applyFill="1" applyBorder="1" applyAlignment="1">
      <alignment horizontal="center" vertical="center" shrinkToFit="1"/>
    </xf>
    <xf numFmtId="0" fontId="44" fillId="0" borderId="10" xfId="5" applyFont="1" applyFill="1" applyBorder="1" applyAlignment="1">
      <alignment horizontal="left" vertical="center" wrapText="1" shrinkToFit="1"/>
    </xf>
    <xf numFmtId="0" fontId="44" fillId="0" borderId="7" xfId="5" applyFont="1" applyFill="1" applyBorder="1" applyAlignment="1">
      <alignment horizontal="left" vertical="center" wrapText="1" shrinkToFit="1"/>
    </xf>
    <xf numFmtId="0" fontId="44" fillId="0" borderId="79" xfId="5" applyFont="1" applyFill="1" applyBorder="1" applyAlignment="1">
      <alignment horizontal="center" vertical="center" shrinkToFit="1"/>
    </xf>
    <xf numFmtId="0" fontId="44" fillId="0" borderId="87" xfId="5" applyFont="1" applyFill="1" applyBorder="1" applyAlignment="1">
      <alignment horizontal="center" vertical="center" shrinkToFit="1"/>
    </xf>
    <xf numFmtId="0" fontId="44" fillId="0" borderId="56" xfId="5" applyFont="1" applyFill="1" applyBorder="1" applyAlignment="1">
      <alignment horizontal="center" vertical="center" shrinkToFit="1"/>
    </xf>
    <xf numFmtId="0" fontId="44" fillId="0" borderId="12" xfId="5" applyFont="1" applyFill="1" applyBorder="1" applyAlignment="1">
      <alignment horizontal="left" vertical="center" wrapText="1" shrinkToFit="1"/>
    </xf>
    <xf numFmtId="0" fontId="44" fillId="0" borderId="30" xfId="5" applyFont="1" applyFill="1" applyBorder="1" applyAlignment="1">
      <alignment horizontal="left" vertical="center" wrapText="1" shrinkToFit="1"/>
    </xf>
    <xf numFmtId="0" fontId="44" fillId="0" borderId="4" xfId="5" applyFont="1" applyFill="1" applyBorder="1" applyAlignment="1">
      <alignment horizontal="left" vertical="center" wrapText="1" shrinkToFit="1"/>
    </xf>
    <xf numFmtId="0" fontId="44" fillId="0" borderId="35" xfId="5" applyFont="1" applyFill="1" applyBorder="1" applyAlignment="1">
      <alignment horizontal="left" vertical="center" wrapText="1" shrinkToFit="1"/>
    </xf>
    <xf numFmtId="0" fontId="44" fillId="0" borderId="42" xfId="5" applyFont="1" applyFill="1" applyBorder="1" applyAlignment="1">
      <alignment horizontal="left" vertical="center" wrapText="1" shrinkToFit="1"/>
    </xf>
    <xf numFmtId="0" fontId="44" fillId="0" borderId="13" xfId="5" applyFont="1" applyFill="1" applyBorder="1" applyAlignment="1">
      <alignment horizontal="left" vertical="center" wrapText="1"/>
    </xf>
    <xf numFmtId="0" fontId="44" fillId="0" borderId="14" xfId="5" applyFont="1" applyFill="1" applyBorder="1" applyAlignment="1">
      <alignment horizontal="left" vertical="center" wrapText="1"/>
    </xf>
    <xf numFmtId="0" fontId="44" fillId="0" borderId="9" xfId="5" applyFont="1" applyFill="1" applyBorder="1" applyAlignment="1">
      <alignment horizontal="left" vertical="center" wrapText="1"/>
    </xf>
    <xf numFmtId="0" fontId="44" fillId="0" borderId="34" xfId="5" applyFont="1" applyFill="1" applyBorder="1" applyAlignment="1">
      <alignment horizontal="left" vertical="center" wrapText="1"/>
    </xf>
    <xf numFmtId="0" fontId="44" fillId="0" borderId="44" xfId="5" applyFont="1" applyFill="1" applyBorder="1" applyAlignment="1">
      <alignment horizontal="left" vertical="center" wrapText="1"/>
    </xf>
    <xf numFmtId="0" fontId="44" fillId="0" borderId="4" xfId="5" applyFont="1" applyFill="1" applyBorder="1" applyAlignment="1">
      <alignment horizontal="left" vertical="center" wrapText="1"/>
    </xf>
    <xf numFmtId="0" fontId="44" fillId="0" borderId="35" xfId="5" applyFont="1" applyFill="1" applyBorder="1" applyAlignment="1">
      <alignment horizontal="left" vertical="center" wrapText="1"/>
    </xf>
    <xf numFmtId="0" fontId="44" fillId="0" borderId="42" xfId="5" applyFont="1" applyFill="1" applyBorder="1" applyAlignment="1">
      <alignment horizontal="left" vertical="center" wrapText="1"/>
    </xf>
    <xf numFmtId="0" fontId="44" fillId="0" borderId="4" xfId="5" applyFont="1" applyFill="1" applyBorder="1" applyAlignment="1" applyProtection="1">
      <alignment horizontal="left" vertical="center" wrapText="1"/>
    </xf>
    <xf numFmtId="0" fontId="44" fillId="0" borderId="35" xfId="5" applyFont="1" applyFill="1" applyBorder="1" applyAlignment="1" applyProtection="1">
      <alignment horizontal="left" vertical="center" wrapText="1"/>
    </xf>
    <xf numFmtId="0" fontId="44" fillId="0" borderId="42" xfId="5" applyFont="1" applyFill="1" applyBorder="1" applyAlignment="1" applyProtection="1">
      <alignment horizontal="left" vertical="center" wrapText="1"/>
    </xf>
    <xf numFmtId="0" fontId="44" fillId="0" borderId="10" xfId="5" applyFont="1" applyFill="1" applyBorder="1" applyAlignment="1" applyProtection="1">
      <alignment horizontal="left" vertical="center" wrapText="1"/>
    </xf>
    <xf numFmtId="0" fontId="44" fillId="0" borderId="7" xfId="5" applyFont="1" applyFill="1" applyBorder="1" applyAlignment="1" applyProtection="1">
      <alignment horizontal="left" vertical="center" wrapText="1"/>
    </xf>
    <xf numFmtId="0" fontId="44" fillId="0" borderId="5" xfId="5" applyFont="1" applyFill="1" applyBorder="1" applyAlignment="1" applyProtection="1">
      <alignment horizontal="left" vertical="center" wrapText="1"/>
    </xf>
    <xf numFmtId="0" fontId="44" fillId="0" borderId="57" xfId="5" applyFont="1" applyFill="1" applyBorder="1" applyAlignment="1" applyProtection="1">
      <alignment horizontal="left" vertical="center" wrapText="1"/>
    </xf>
    <xf numFmtId="0" fontId="44" fillId="0" borderId="122" xfId="5" applyFont="1" applyFill="1" applyBorder="1" applyAlignment="1" applyProtection="1">
      <alignment horizontal="left" vertical="center" wrapText="1"/>
    </xf>
    <xf numFmtId="0" fontId="44" fillId="0" borderId="3" xfId="6" applyFont="1" applyFill="1" applyBorder="1" applyAlignment="1" applyProtection="1">
      <alignment horizontal="left" vertical="center" wrapText="1"/>
    </xf>
    <xf numFmtId="0" fontId="44" fillId="0" borderId="70" xfId="6" applyFont="1" applyFill="1" applyBorder="1" applyAlignment="1" applyProtection="1">
      <alignment horizontal="left" vertical="center" wrapText="1"/>
    </xf>
    <xf numFmtId="0" fontId="44" fillId="0" borderId="43" xfId="6" applyFont="1" applyFill="1" applyBorder="1" applyAlignment="1" applyProtection="1">
      <alignment horizontal="left" vertical="center" wrapText="1"/>
    </xf>
    <xf numFmtId="0" fontId="44" fillId="0" borderId="26" xfId="6" applyFont="1" applyFill="1" applyBorder="1" applyAlignment="1" applyProtection="1">
      <alignment horizontal="left" vertical="center" wrapText="1"/>
    </xf>
    <xf numFmtId="0" fontId="44" fillId="0" borderId="58" xfId="6" applyFont="1" applyFill="1" applyBorder="1" applyAlignment="1" applyProtection="1">
      <alignment horizontal="left" vertical="center" wrapText="1"/>
    </xf>
    <xf numFmtId="0" fontId="44" fillId="0" borderId="41" xfId="6" applyFont="1" applyFill="1" applyBorder="1" applyAlignment="1" applyProtection="1">
      <alignment horizontal="left" vertical="center" wrapText="1"/>
    </xf>
    <xf numFmtId="0" fontId="44" fillId="0" borderId="21" xfId="5" applyFont="1" applyFill="1" applyBorder="1" applyAlignment="1">
      <alignment horizontal="center" vertical="center" shrinkToFit="1"/>
    </xf>
    <xf numFmtId="0" fontId="44" fillId="0" borderId="9" xfId="5" applyFont="1" applyFill="1" applyBorder="1" applyAlignment="1" applyProtection="1">
      <alignment horizontal="left" vertical="center" wrapText="1"/>
    </xf>
    <xf numFmtId="0" fontId="44" fillId="0" borderId="34" xfId="5" applyFont="1" applyFill="1" applyBorder="1" applyAlignment="1" applyProtection="1">
      <alignment horizontal="left" vertical="center" wrapText="1"/>
    </xf>
    <xf numFmtId="0" fontId="44" fillId="0" borderId="44" xfId="5" applyFont="1" applyFill="1" applyBorder="1" applyAlignment="1" applyProtection="1">
      <alignment horizontal="left" vertical="center" wrapText="1"/>
    </xf>
    <xf numFmtId="0" fontId="44" fillId="0" borderId="26" xfId="5" applyFont="1" applyFill="1" applyBorder="1" applyAlignment="1" applyProtection="1">
      <alignment horizontal="left" vertical="center" wrapText="1"/>
    </xf>
    <xf numFmtId="0" fontId="44" fillId="0" borderId="58" xfId="5" applyFont="1" applyFill="1" applyBorder="1" applyAlignment="1" applyProtection="1">
      <alignment horizontal="left" vertical="center" wrapText="1"/>
    </xf>
    <xf numFmtId="0" fontId="44" fillId="0" borderId="41" xfId="5" applyFont="1" applyFill="1" applyBorder="1" applyAlignment="1" applyProtection="1">
      <alignment horizontal="left" vertical="center" wrapText="1"/>
    </xf>
    <xf numFmtId="0" fontId="44" fillId="0" borderId="0" xfId="5" applyFont="1" applyFill="1" applyBorder="1" applyAlignment="1">
      <alignment horizontal="left" vertical="center"/>
    </xf>
    <xf numFmtId="0" fontId="44" fillId="0" borderId="4" xfId="5" applyFont="1" applyFill="1" applyBorder="1" applyAlignment="1">
      <alignment horizontal="left" vertical="center"/>
    </xf>
    <xf numFmtId="0" fontId="44" fillId="0" borderId="35" xfId="5" applyFont="1" applyFill="1" applyBorder="1" applyAlignment="1">
      <alignment horizontal="left" vertical="center"/>
    </xf>
    <xf numFmtId="0" fontId="44" fillId="0" borderId="42" xfId="5" applyFont="1" applyFill="1" applyBorder="1" applyAlignment="1">
      <alignment horizontal="left" vertical="center"/>
    </xf>
    <xf numFmtId="0" fontId="44" fillId="0" borderId="0" xfId="5" applyFont="1" applyFill="1" applyBorder="1" applyAlignment="1">
      <alignment vertical="center"/>
    </xf>
    <xf numFmtId="0" fontId="44" fillId="0" borderId="4" xfId="5" applyFont="1" applyFill="1" applyBorder="1" applyAlignment="1">
      <alignment horizontal="left" vertical="top" wrapText="1"/>
    </xf>
    <xf numFmtId="0" fontId="44" fillId="0" borderId="35" xfId="5" applyFont="1" applyFill="1" applyBorder="1" applyAlignment="1">
      <alignment horizontal="left" vertical="top" wrapText="1"/>
    </xf>
    <xf numFmtId="0" fontId="44" fillId="0" borderId="42" xfId="5" applyFont="1" applyFill="1" applyBorder="1" applyAlignment="1">
      <alignment horizontal="left" vertical="top" wrapText="1"/>
    </xf>
    <xf numFmtId="0" fontId="23" fillId="0" borderId="34" xfId="5" applyFont="1" applyFill="1" applyBorder="1" applyAlignment="1">
      <alignment horizontal="left" vertical="center" wrapText="1"/>
    </xf>
    <xf numFmtId="0" fontId="23" fillId="0" borderId="44" xfId="5" applyFont="1" applyFill="1" applyBorder="1" applyAlignment="1">
      <alignment horizontal="left" vertical="center" wrapText="1"/>
    </xf>
    <xf numFmtId="0" fontId="44" fillId="0" borderId="4" xfId="5" applyFont="1" applyFill="1" applyBorder="1" applyAlignment="1">
      <alignment vertical="center"/>
    </xf>
    <xf numFmtId="0" fontId="44" fillId="0" borderId="35" xfId="5" applyFont="1" applyFill="1" applyBorder="1" applyAlignment="1">
      <alignment vertical="center"/>
    </xf>
    <xf numFmtId="0" fontId="44" fillId="0" borderId="42" xfId="5" applyFont="1" applyFill="1" applyBorder="1" applyAlignment="1">
      <alignment vertical="center"/>
    </xf>
    <xf numFmtId="0" fontId="44" fillId="0" borderId="3" xfId="5" applyFont="1" applyFill="1" applyBorder="1" applyAlignment="1" applyProtection="1">
      <alignment horizontal="left" vertical="center" wrapText="1"/>
    </xf>
    <xf numFmtId="0" fontId="44" fillId="0" borderId="70" xfId="5" applyFont="1" applyFill="1" applyBorder="1" applyAlignment="1" applyProtection="1">
      <alignment horizontal="left" vertical="center" wrapText="1"/>
    </xf>
    <xf numFmtId="0" fontId="44" fillId="0" borderId="43" xfId="5" applyFont="1" applyFill="1" applyBorder="1" applyAlignment="1" applyProtection="1">
      <alignment horizontal="left" vertical="center" wrapText="1"/>
    </xf>
    <xf numFmtId="0" fontId="44" fillId="0" borderId="0" xfId="5" applyFont="1" applyFill="1" applyBorder="1" applyAlignment="1" applyProtection="1">
      <alignment horizontal="left" vertical="center" wrapText="1"/>
    </xf>
    <xf numFmtId="0" fontId="23" fillId="0" borderId="35" xfId="5" applyFont="1" applyFill="1" applyBorder="1" applyAlignment="1">
      <alignment horizontal="left" vertical="center" wrapText="1"/>
    </xf>
    <xf numFmtId="0" fontId="23" fillId="0" borderId="42" xfId="5" applyFont="1" applyFill="1" applyBorder="1" applyAlignment="1">
      <alignment horizontal="left" vertical="center" wrapText="1"/>
    </xf>
    <xf numFmtId="0" fontId="44" fillId="0" borderId="0" xfId="5" applyFont="1" applyFill="1" applyBorder="1" applyAlignment="1">
      <alignment horizontal="left" vertical="center" shrinkToFit="1"/>
    </xf>
    <xf numFmtId="0" fontId="44" fillId="0" borderId="10" xfId="5" applyFont="1" applyFill="1" applyBorder="1" applyAlignment="1">
      <alignment vertical="center" wrapText="1"/>
    </xf>
    <xf numFmtId="0" fontId="44" fillId="0" borderId="7" xfId="5" applyFont="1" applyFill="1" applyBorder="1" applyAlignment="1">
      <alignment vertical="center" wrapText="1"/>
    </xf>
    <xf numFmtId="0" fontId="44" fillId="0" borderId="26" xfId="5" applyFont="1" applyFill="1" applyBorder="1" applyAlignment="1">
      <alignment horizontal="left" vertical="center"/>
    </xf>
    <xf numFmtId="0" fontId="44" fillId="0" borderId="58" xfId="5" applyFont="1" applyFill="1" applyBorder="1" applyAlignment="1">
      <alignment horizontal="left" vertical="center"/>
    </xf>
    <xf numFmtId="0" fontId="44" fillId="0" borderId="41" xfId="5" applyFont="1" applyFill="1" applyBorder="1" applyAlignment="1">
      <alignment horizontal="left" vertical="center"/>
    </xf>
    <xf numFmtId="0" fontId="44" fillId="0" borderId="40" xfId="5" applyFont="1" applyFill="1" applyBorder="1" applyAlignment="1" applyProtection="1">
      <alignment horizontal="left" vertical="center" wrapText="1"/>
    </xf>
    <xf numFmtId="0" fontId="44" fillId="0" borderId="46" xfId="5" applyFont="1" applyFill="1" applyBorder="1" applyAlignment="1" applyProtection="1">
      <alignment horizontal="left" vertical="center" wrapText="1"/>
    </xf>
    <xf numFmtId="0" fontId="44" fillId="0" borderId="3" xfId="5" applyFont="1" applyFill="1" applyBorder="1" applyAlignment="1">
      <alignment horizontal="left" vertical="center" shrinkToFit="1"/>
    </xf>
    <xf numFmtId="0" fontId="44" fillId="0" borderId="70" xfId="5" applyFont="1" applyFill="1" applyBorder="1" applyAlignment="1">
      <alignment horizontal="left" vertical="center" shrinkToFit="1"/>
    </xf>
    <xf numFmtId="0" fontId="44" fillId="0" borderId="43" xfId="5" applyFont="1" applyFill="1" applyBorder="1" applyAlignment="1">
      <alignment horizontal="left" vertical="center" shrinkToFit="1"/>
    </xf>
    <xf numFmtId="0" fontId="44" fillId="0" borderId="8" xfId="5" applyFont="1" applyFill="1" applyBorder="1" applyAlignment="1" applyProtection="1">
      <alignment horizontal="left" vertical="center" wrapText="1"/>
    </xf>
    <xf numFmtId="0" fontId="44" fillId="0" borderId="31" xfId="5" applyFont="1" applyFill="1" applyBorder="1" applyAlignment="1" applyProtection="1">
      <alignment horizontal="left" vertical="center" wrapText="1"/>
    </xf>
    <xf numFmtId="0" fontId="44" fillId="0" borderId="13" xfId="5" applyFont="1" applyFill="1" applyBorder="1" applyAlignment="1" applyProtection="1">
      <alignment horizontal="left" vertical="center" wrapText="1"/>
    </xf>
    <xf numFmtId="0" fontId="44" fillId="0" borderId="14" xfId="5" applyFont="1" applyFill="1" applyBorder="1" applyAlignment="1" applyProtection="1">
      <alignment horizontal="left" vertical="center" wrapText="1"/>
    </xf>
    <xf numFmtId="0" fontId="44" fillId="0" borderId="12" xfId="5" applyFont="1" applyFill="1" applyBorder="1" applyAlignment="1" applyProtection="1">
      <alignment horizontal="left" vertical="center" wrapText="1"/>
    </xf>
    <xf numFmtId="0" fontId="44" fillId="0" borderId="30" xfId="5" applyFont="1" applyFill="1" applyBorder="1" applyAlignment="1" applyProtection="1">
      <alignment horizontal="left" vertical="center" wrapText="1"/>
    </xf>
    <xf numFmtId="0" fontId="44" fillId="0" borderId="26" xfId="5" applyFont="1" applyFill="1" applyBorder="1" applyAlignment="1" applyProtection="1">
      <alignment vertical="center" wrapText="1"/>
    </xf>
    <xf numFmtId="0" fontId="44" fillId="0" borderId="58" xfId="5" applyFont="1" applyFill="1" applyBorder="1" applyAlignment="1" applyProtection="1">
      <alignment vertical="center" wrapText="1"/>
    </xf>
    <xf numFmtId="0" fontId="44" fillId="0" borderId="41" xfId="5" applyFont="1" applyFill="1" applyBorder="1" applyAlignment="1" applyProtection="1">
      <alignment vertical="center" wrapText="1"/>
    </xf>
    <xf numFmtId="0" fontId="28" fillId="0" borderId="24" xfId="6" applyFont="1" applyFill="1" applyBorder="1" applyAlignment="1">
      <alignment horizontal="left" vertical="top" wrapText="1"/>
    </xf>
    <xf numFmtId="0" fontId="44" fillId="0" borderId="30" xfId="6" applyFont="1" applyFill="1" applyBorder="1" applyAlignment="1">
      <alignment horizontal="center" vertical="center" wrapText="1"/>
    </xf>
    <xf numFmtId="0" fontId="44" fillId="0" borderId="14" xfId="6" applyFont="1" applyFill="1" applyBorder="1" applyAlignment="1">
      <alignment horizontal="center" vertical="center" wrapText="1"/>
    </xf>
    <xf numFmtId="0" fontId="44" fillId="0" borderId="79" xfId="6" applyFont="1" applyFill="1" applyBorder="1" applyAlignment="1">
      <alignment horizontal="center" vertical="center"/>
    </xf>
    <xf numFmtId="0" fontId="44" fillId="0" borderId="87" xfId="6" applyFont="1" applyFill="1" applyBorder="1" applyAlignment="1">
      <alignment horizontal="center" vertical="center"/>
    </xf>
    <xf numFmtId="0" fontId="44" fillId="0" borderId="56" xfId="6" applyFont="1" applyFill="1" applyBorder="1" applyAlignment="1">
      <alignment horizontal="center" vertical="center"/>
    </xf>
    <xf numFmtId="0" fontId="44" fillId="0" borderId="22" xfId="6" applyFont="1" applyFill="1" applyBorder="1" applyAlignment="1">
      <alignment horizontal="center" vertical="center"/>
    </xf>
    <xf numFmtId="0" fontId="44" fillId="0" borderId="2" xfId="6" applyFont="1" applyFill="1" applyBorder="1" applyAlignment="1">
      <alignment horizontal="center" vertical="center"/>
    </xf>
    <xf numFmtId="0" fontId="44" fillId="0" borderId="12" xfId="6" applyFont="1" applyFill="1" applyBorder="1" applyAlignment="1">
      <alignment horizontal="center" vertical="center" shrinkToFit="1"/>
    </xf>
    <xf numFmtId="0" fontId="44" fillId="0" borderId="13" xfId="6" applyFont="1" applyFill="1" applyBorder="1" applyAlignment="1">
      <alignment horizontal="center" vertical="center" shrinkToFit="1"/>
    </xf>
    <xf numFmtId="0" fontId="44" fillId="0" borderId="32" xfId="6" applyFont="1" applyFill="1" applyBorder="1" applyAlignment="1">
      <alignment horizontal="center" vertical="center" wrapText="1" shrinkToFit="1"/>
    </xf>
    <xf numFmtId="0" fontId="44" fillId="0" borderId="11" xfId="6" applyFont="1" applyFill="1" applyBorder="1" applyAlignment="1">
      <alignment horizontal="center" vertical="center" shrinkToFit="1"/>
    </xf>
    <xf numFmtId="0" fontId="44" fillId="0" borderId="32" xfId="6" applyFont="1" applyFill="1" applyBorder="1" applyAlignment="1">
      <alignment horizontal="center" vertical="center"/>
    </xf>
    <xf numFmtId="0" fontId="44" fillId="0" borderId="11" xfId="6" applyFont="1" applyFill="1" applyBorder="1" applyAlignment="1">
      <alignment horizontal="center" vertical="center"/>
    </xf>
    <xf numFmtId="0" fontId="44" fillId="0" borderId="12" xfId="6" applyFont="1" applyFill="1" applyBorder="1" applyAlignment="1">
      <alignment horizontal="center" vertical="center"/>
    </xf>
    <xf numFmtId="0" fontId="44" fillId="0" borderId="12" xfId="6" applyFont="1" applyFill="1" applyBorder="1" applyAlignment="1">
      <alignment horizontal="center" vertical="center" wrapText="1"/>
    </xf>
    <xf numFmtId="0" fontId="44" fillId="0" borderId="13" xfId="6" applyFont="1" applyFill="1" applyBorder="1" applyAlignment="1">
      <alignment horizontal="center" vertical="center" wrapText="1"/>
    </xf>
    <xf numFmtId="38" fontId="6" fillId="0" borderId="33" xfId="1" applyFont="1" applyFill="1" applyBorder="1" applyAlignment="1">
      <alignment horizontal="center" vertical="center" textRotation="255"/>
    </xf>
    <xf numFmtId="38" fontId="6" fillId="0" borderId="46" xfId="1" applyFont="1" applyFill="1" applyBorder="1" applyAlignment="1">
      <alignment horizontal="center" vertical="center" textRotation="255"/>
    </xf>
    <xf numFmtId="38" fontId="6" fillId="0" borderId="45" xfId="1" applyFont="1" applyFill="1" applyBorder="1" applyAlignment="1">
      <alignment horizontal="center" vertical="center" textRotation="255"/>
    </xf>
    <xf numFmtId="38" fontId="6" fillId="0" borderId="40" xfId="1" applyFont="1" applyFill="1" applyBorder="1" applyAlignment="1">
      <alignment horizontal="center" vertical="center" textRotation="255"/>
    </xf>
    <xf numFmtId="38" fontId="6" fillId="0" borderId="11" xfId="1" applyFont="1" applyFill="1" applyBorder="1" applyAlignment="1">
      <alignment horizontal="center" vertical="center" textRotation="255"/>
    </xf>
    <xf numFmtId="38" fontId="6" fillId="0" borderId="87" xfId="1" applyFont="1" applyFill="1" applyBorder="1" applyAlignment="1">
      <alignment horizontal="center" vertical="center" textRotation="255" wrapText="1"/>
    </xf>
    <xf numFmtId="38" fontId="6" fillId="0" borderId="56" xfId="1" applyFont="1" applyFill="1" applyBorder="1" applyAlignment="1">
      <alignment horizontal="center" vertical="center" textRotation="255" wrapText="1"/>
    </xf>
    <xf numFmtId="38" fontId="6" fillId="0" borderId="40" xfId="1" applyFont="1" applyFill="1" applyBorder="1" applyAlignment="1">
      <alignment horizontal="center" vertical="center" textRotation="255" wrapText="1"/>
    </xf>
    <xf numFmtId="38" fontId="6" fillId="0" borderId="11" xfId="1" applyFont="1" applyFill="1" applyBorder="1" applyAlignment="1">
      <alignment horizontal="center" vertical="center" textRotation="255" wrapText="1"/>
    </xf>
    <xf numFmtId="38" fontId="6" fillId="0" borderId="28" xfId="1" applyFont="1" applyFill="1" applyBorder="1" applyAlignment="1">
      <alignment horizontal="center" vertical="center"/>
    </xf>
    <xf numFmtId="38" fontId="6" fillId="0" borderId="23" xfId="1" applyFont="1" applyFill="1" applyBorder="1" applyAlignment="1">
      <alignment horizontal="center" vertical="center"/>
    </xf>
    <xf numFmtId="38" fontId="6" fillId="0" borderId="32" xfId="1" applyFont="1" applyFill="1" applyBorder="1" applyAlignment="1">
      <alignment horizontal="center" vertical="center" textRotation="255"/>
    </xf>
    <xf numFmtId="38" fontId="6" fillId="0" borderId="32" xfId="1" applyFont="1" applyFill="1" applyBorder="1" applyAlignment="1">
      <alignment horizontal="center" vertical="center" textRotation="255" wrapText="1"/>
    </xf>
    <xf numFmtId="38" fontId="6" fillId="0" borderId="12" xfId="1" applyFont="1" applyFill="1" applyBorder="1" applyAlignment="1">
      <alignment horizontal="center" vertical="center"/>
    </xf>
    <xf numFmtId="38" fontId="6" fillId="0" borderId="4" xfId="1" applyFont="1" applyFill="1" applyBorder="1" applyAlignment="1">
      <alignment horizontal="distributed" vertical="center"/>
    </xf>
    <xf numFmtId="38" fontId="6" fillId="0" borderId="17" xfId="1" applyFont="1" applyFill="1" applyBorder="1" applyAlignment="1">
      <alignment horizontal="distributed" vertical="center"/>
    </xf>
    <xf numFmtId="38" fontId="6" fillId="0" borderId="4" xfId="1" applyFont="1" applyFill="1" applyBorder="1" applyAlignment="1" applyProtection="1">
      <alignment horizontal="center" vertical="center"/>
      <protection locked="0"/>
    </xf>
    <xf numFmtId="38" fontId="6" fillId="0" borderId="35" xfId="1" applyFont="1" applyFill="1" applyBorder="1" applyAlignment="1" applyProtection="1">
      <alignment horizontal="center" vertical="center"/>
      <protection locked="0"/>
    </xf>
    <xf numFmtId="38" fontId="6" fillId="0" borderId="8"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3" xfId="1" applyFont="1" applyFill="1" applyBorder="1" applyAlignment="1">
      <alignment horizontal="distributed" vertical="center"/>
    </xf>
    <xf numFmtId="38" fontId="6" fillId="0" borderId="59" xfId="1" applyFont="1" applyFill="1" applyBorder="1" applyAlignment="1">
      <alignment horizontal="distributed" vertical="center"/>
    </xf>
    <xf numFmtId="38" fontId="6" fillId="0" borderId="22"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4" xfId="1" applyFont="1" applyFill="1" applyBorder="1" applyAlignment="1">
      <alignment horizontal="distributed" vertical="center" shrinkToFit="1"/>
    </xf>
    <xf numFmtId="38" fontId="6" fillId="0" borderId="17" xfId="1" applyFont="1" applyFill="1" applyBorder="1" applyAlignment="1">
      <alignment horizontal="distributed" vertical="center" shrinkToFit="1"/>
    </xf>
    <xf numFmtId="38" fontId="6" fillId="0" borderId="5" xfId="1" applyFont="1" applyFill="1" applyBorder="1" applyAlignment="1" applyProtection="1">
      <alignment horizontal="center" vertical="center"/>
      <protection locked="0"/>
    </xf>
    <xf numFmtId="38" fontId="6" fillId="0" borderId="57" xfId="1" applyFont="1" applyFill="1" applyBorder="1" applyAlignment="1" applyProtection="1">
      <alignment horizontal="center" vertical="center"/>
      <protection locked="0"/>
    </xf>
    <xf numFmtId="38" fontId="6" fillId="0" borderId="9" xfId="1" applyFont="1" applyFill="1" applyBorder="1" applyAlignment="1" applyProtection="1">
      <alignment horizontal="center" vertical="center"/>
      <protection locked="0"/>
    </xf>
    <xf numFmtId="38" fontId="6" fillId="0" borderId="34" xfId="1" applyFont="1" applyFill="1" applyBorder="1" applyAlignment="1" applyProtection="1">
      <alignment horizontal="center" vertical="center"/>
      <protection locked="0"/>
    </xf>
    <xf numFmtId="38" fontId="6" fillId="0" borderId="4" xfId="1" applyFont="1" applyFill="1" applyBorder="1" applyAlignment="1">
      <alignment horizontal="distributed" vertical="center" wrapText="1" shrinkToFit="1"/>
    </xf>
    <xf numFmtId="38" fontId="6" fillId="0" borderId="4" xfId="1" applyFont="1" applyFill="1" applyBorder="1" applyAlignment="1">
      <alignment horizontal="center" vertical="center"/>
    </xf>
    <xf numFmtId="38" fontId="6" fillId="0" borderId="35" xfId="1" applyFont="1" applyFill="1" applyBorder="1" applyAlignment="1">
      <alignment horizontal="center" vertical="center"/>
    </xf>
    <xf numFmtId="38" fontId="6" fillId="0" borderId="42" xfId="1" applyFont="1" applyFill="1" applyBorder="1" applyAlignment="1">
      <alignment horizontal="center" vertical="center"/>
    </xf>
    <xf numFmtId="38" fontId="6" fillId="0" borderId="5" xfId="1" applyFont="1" applyFill="1" applyBorder="1" applyAlignment="1">
      <alignment horizontal="distributed" vertical="center"/>
    </xf>
    <xf numFmtId="38" fontId="6" fillId="0" borderId="39" xfId="1" applyFont="1" applyFill="1" applyBorder="1" applyAlignment="1">
      <alignment horizontal="distributed" vertical="center"/>
    </xf>
    <xf numFmtId="38" fontId="6" fillId="0" borderId="26" xfId="1" applyFont="1" applyFill="1" applyBorder="1" applyAlignment="1">
      <alignment horizontal="distributed" vertical="center"/>
    </xf>
    <xf numFmtId="38" fontId="6" fillId="0" borderId="48" xfId="1" applyFont="1" applyFill="1" applyBorder="1" applyAlignment="1">
      <alignment horizontal="distributed" vertical="center"/>
    </xf>
    <xf numFmtId="38" fontId="6" fillId="0" borderId="9" xfId="1" applyFont="1" applyFill="1" applyBorder="1" applyAlignment="1">
      <alignment horizontal="distributed" vertical="center"/>
    </xf>
    <xf numFmtId="38" fontId="6" fillId="0" borderId="47" xfId="1" applyFont="1" applyFill="1" applyBorder="1" applyAlignment="1">
      <alignment horizontal="distributed" vertical="center"/>
    </xf>
    <xf numFmtId="38" fontId="6" fillId="0" borderId="8" xfId="1" applyFont="1" applyFill="1" applyBorder="1" applyAlignment="1">
      <alignment horizontal="distributed" vertical="center"/>
    </xf>
    <xf numFmtId="38" fontId="6" fillId="0" borderId="10" xfId="1" applyFont="1" applyFill="1" applyBorder="1" applyAlignment="1">
      <alignment horizontal="distributed" vertical="center"/>
    </xf>
    <xf numFmtId="38" fontId="6" fillId="0" borderId="10" xfId="1" applyFont="1" applyFill="1" applyBorder="1" applyAlignment="1">
      <alignment horizontal="distributed" vertical="center" shrinkToFit="1"/>
    </xf>
    <xf numFmtId="38" fontId="6" fillId="0" borderId="3" xfId="1" applyFont="1" applyFill="1" applyBorder="1" applyAlignment="1" applyProtection="1">
      <alignment horizontal="distributed" vertical="center"/>
      <protection locked="0"/>
    </xf>
    <xf numFmtId="38" fontId="6" fillId="0" borderId="59" xfId="1" applyFont="1" applyFill="1" applyBorder="1" applyAlignment="1" applyProtection="1">
      <alignment horizontal="distributed" vertical="center"/>
      <protection locked="0"/>
    </xf>
    <xf numFmtId="38" fontId="6" fillId="0" borderId="10" xfId="1" applyFont="1" applyFill="1" applyBorder="1" applyAlignment="1" applyProtection="1">
      <alignment horizontal="distributed" vertical="center"/>
      <protection locked="0"/>
    </xf>
    <xf numFmtId="38" fontId="6" fillId="0" borderId="13" xfId="1" applyFont="1" applyFill="1" applyBorder="1" applyAlignment="1" applyProtection="1">
      <alignment horizontal="distributed" vertical="center"/>
      <protection locked="0"/>
    </xf>
    <xf numFmtId="38" fontId="6" fillId="0" borderId="32" xfId="1" applyFont="1" applyFill="1" applyBorder="1" applyAlignment="1">
      <alignment horizontal="distributed" vertical="center" wrapText="1"/>
    </xf>
    <xf numFmtId="38" fontId="6" fillId="0" borderId="32" xfId="1" applyFont="1" applyFill="1" applyBorder="1" applyAlignment="1">
      <alignment horizontal="distributed" vertical="center"/>
    </xf>
    <xf numFmtId="38" fontId="6" fillId="0" borderId="10" xfId="1" applyFont="1" applyFill="1" applyBorder="1" applyAlignment="1">
      <alignment horizontal="distributed" vertical="center" wrapText="1"/>
    </xf>
    <xf numFmtId="38" fontId="6" fillId="0" borderId="13" xfId="1" applyFont="1" applyFill="1" applyBorder="1" applyAlignment="1">
      <alignment horizontal="distributed" vertical="center" wrapText="1"/>
    </xf>
    <xf numFmtId="38" fontId="6" fillId="0" borderId="13" xfId="1" applyFont="1" applyFill="1" applyBorder="1" applyAlignment="1">
      <alignment horizontal="distributed" vertical="center"/>
    </xf>
    <xf numFmtId="38" fontId="6" fillId="0" borderId="90" xfId="1" applyFont="1" applyFill="1" applyBorder="1" applyAlignment="1">
      <alignment horizontal="center" vertical="center"/>
    </xf>
    <xf numFmtId="38" fontId="6" fillId="0" borderId="24" xfId="1" applyFont="1" applyFill="1" applyBorder="1" applyAlignment="1">
      <alignment horizontal="center" vertical="center"/>
    </xf>
    <xf numFmtId="38" fontId="6" fillId="0" borderId="91"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19" xfId="1" applyFont="1" applyFill="1" applyBorder="1" applyAlignment="1">
      <alignment horizontal="center" vertical="center"/>
    </xf>
    <xf numFmtId="38" fontId="6" fillId="0" borderId="76" xfId="1" applyFont="1" applyFill="1" applyBorder="1" applyAlignment="1">
      <alignment horizontal="center" vertical="center"/>
    </xf>
    <xf numFmtId="38" fontId="6" fillId="0" borderId="27" xfId="1" applyFont="1" applyFill="1" applyBorder="1" applyAlignment="1">
      <alignment horizontal="center" vertical="center"/>
    </xf>
    <xf numFmtId="38" fontId="6" fillId="0" borderId="92" xfId="1" applyFont="1" applyFill="1" applyBorder="1" applyAlignment="1">
      <alignment horizontal="center" vertical="center"/>
    </xf>
    <xf numFmtId="38" fontId="6" fillId="0" borderId="12" xfId="1" applyFont="1" applyFill="1" applyBorder="1" applyAlignment="1">
      <alignment horizontal="distributed" vertical="center"/>
    </xf>
    <xf numFmtId="38" fontId="6" fillId="0" borderId="40" xfId="1" applyFont="1" applyFill="1" applyBorder="1" applyAlignment="1">
      <alignment horizontal="distributed" vertical="center"/>
    </xf>
    <xf numFmtId="38" fontId="6" fillId="0" borderId="8" xfId="1" applyFont="1" applyFill="1" applyBorder="1" applyAlignment="1">
      <alignment horizontal="center" vertical="center" textRotation="255"/>
    </xf>
    <xf numFmtId="38" fontId="6" fillId="0" borderId="10" xfId="1" applyFont="1" applyFill="1" applyBorder="1" applyAlignment="1">
      <alignment horizontal="center" vertical="center" textRotation="255"/>
    </xf>
    <xf numFmtId="38" fontId="6" fillId="0" borderId="13" xfId="1" applyFont="1" applyFill="1" applyBorder="1" applyAlignment="1">
      <alignment horizontal="center" vertical="center" textRotation="255"/>
    </xf>
    <xf numFmtId="38" fontId="6" fillId="0" borderId="12" xfId="1" applyFont="1" applyFill="1" applyBorder="1" applyAlignment="1" applyProtection="1">
      <alignment horizontal="distributed" vertical="center" shrinkToFit="1"/>
      <protection locked="0"/>
    </xf>
    <xf numFmtId="38" fontId="6" fillId="0" borderId="10" xfId="1" applyFont="1" applyFill="1" applyBorder="1" applyAlignment="1" applyProtection="1">
      <alignment horizontal="distributed" vertical="center" shrinkToFit="1"/>
      <protection locked="0"/>
    </xf>
    <xf numFmtId="38" fontId="6" fillId="0" borderId="12" xfId="1" applyFont="1" applyFill="1" applyBorder="1" applyAlignment="1">
      <alignment horizontal="center" vertical="center" textRotation="255"/>
    </xf>
    <xf numFmtId="38" fontId="6" fillId="0" borderId="8" xfId="1" applyFont="1" applyFill="1" applyBorder="1" applyAlignment="1" applyProtection="1">
      <alignment horizontal="distributed" vertical="center" shrinkToFit="1"/>
      <protection locked="0"/>
    </xf>
    <xf numFmtId="38" fontId="6" fillId="0" borderId="13" xfId="1" applyFont="1" applyFill="1" applyBorder="1" applyAlignment="1" applyProtection="1">
      <alignment horizontal="distributed" vertical="center" shrinkToFit="1"/>
      <protection locked="0"/>
    </xf>
    <xf numFmtId="38" fontId="6" fillId="0" borderId="12" xfId="1" applyFont="1" applyFill="1" applyBorder="1" applyAlignment="1">
      <alignment horizontal="distributed" vertical="center" shrinkToFit="1"/>
    </xf>
    <xf numFmtId="38" fontId="6" fillId="0" borderId="13" xfId="1" applyFont="1" applyFill="1" applyBorder="1" applyAlignment="1">
      <alignment horizontal="distributed" vertical="center" shrinkToFit="1"/>
    </xf>
    <xf numFmtId="38" fontId="6" fillId="0" borderId="49" xfId="1" applyFont="1" applyFill="1" applyBorder="1" applyAlignment="1">
      <alignment horizontal="distributed" vertical="center"/>
    </xf>
    <xf numFmtId="38" fontId="6" fillId="0" borderId="74" xfId="1" applyFont="1" applyFill="1" applyBorder="1" applyAlignment="1">
      <alignment horizontal="distributed" vertical="center"/>
    </xf>
    <xf numFmtId="38" fontId="6" fillId="0" borderId="93" xfId="1" applyFont="1" applyFill="1" applyBorder="1" applyAlignment="1">
      <alignment horizontal="distributed" vertical="center"/>
    </xf>
    <xf numFmtId="38" fontId="6" fillId="0" borderId="23" xfId="1" applyFont="1" applyFill="1" applyBorder="1" applyAlignment="1">
      <alignment horizontal="distributed" vertical="center"/>
    </xf>
    <xf numFmtId="38" fontId="6" fillId="0" borderId="32" xfId="1" applyFont="1" applyFill="1" applyBorder="1" applyAlignment="1">
      <alignment horizontal="center" vertical="center" textRotation="255" shrinkToFit="1"/>
    </xf>
    <xf numFmtId="38" fontId="6" fillId="0" borderId="11" xfId="1" applyFont="1" applyFill="1" applyBorder="1" applyAlignment="1">
      <alignment horizontal="center" vertical="center" textRotation="255" shrinkToFit="1"/>
    </xf>
    <xf numFmtId="38" fontId="6" fillId="0" borderId="9" xfId="1" applyFont="1" applyFill="1" applyBorder="1" applyAlignment="1">
      <alignment horizontal="distributed" vertical="center" shrinkToFit="1"/>
    </xf>
    <xf numFmtId="38" fontId="6" fillId="0" borderId="47" xfId="1" applyFont="1" applyFill="1" applyBorder="1" applyAlignment="1">
      <alignment horizontal="distributed" vertical="center" shrinkToFit="1"/>
    </xf>
    <xf numFmtId="38" fontId="6" fillId="0" borderId="26" xfId="1" applyFont="1" applyFill="1" applyBorder="1" applyAlignment="1">
      <alignment horizontal="distributed" vertical="center" shrinkToFit="1"/>
    </xf>
    <xf numFmtId="38" fontId="6" fillId="0" borderId="48" xfId="1" applyFont="1" applyFill="1" applyBorder="1" applyAlignment="1">
      <alignment horizontal="distributed" vertical="center" shrinkToFit="1"/>
    </xf>
    <xf numFmtId="38" fontId="55" fillId="0" borderId="32" xfId="1" applyFont="1" applyFill="1" applyBorder="1" applyAlignment="1">
      <alignment horizontal="center" vertical="center" textRotation="255" shrinkToFit="1"/>
    </xf>
    <xf numFmtId="38" fontId="55" fillId="0" borderId="11" xfId="1" applyFont="1" applyFill="1" applyBorder="1" applyAlignment="1">
      <alignment horizontal="center" vertical="center" textRotation="255" shrinkToFit="1"/>
    </xf>
    <xf numFmtId="38" fontId="6" fillId="0" borderId="40" xfId="1" applyFont="1" applyFill="1" applyBorder="1" applyAlignment="1">
      <alignment horizontal="center" vertical="center" textRotation="255" shrinkToFit="1"/>
    </xf>
    <xf numFmtId="0" fontId="6" fillId="0" borderId="0" xfId="1" applyNumberFormat="1" applyFont="1" applyFill="1" applyBorder="1" applyAlignment="1" applyProtection="1">
      <alignment horizontal="left" vertical="top" wrapText="1"/>
      <protection locked="0"/>
    </xf>
    <xf numFmtId="38" fontId="6" fillId="0" borderId="54" xfId="1" applyFont="1" applyFill="1" applyBorder="1" applyAlignment="1">
      <alignment horizontal="center" vertical="center"/>
    </xf>
    <xf numFmtId="38" fontId="6" fillId="0" borderId="74" xfId="1" applyFont="1" applyFill="1" applyBorder="1" applyAlignment="1">
      <alignment horizontal="center" vertical="center"/>
    </xf>
    <xf numFmtId="38" fontId="6" fillId="0" borderId="93" xfId="1" applyFont="1" applyFill="1" applyBorder="1" applyAlignment="1">
      <alignment horizontal="center" vertical="center"/>
    </xf>
    <xf numFmtId="38" fontId="6" fillId="0" borderId="0" xfId="1" applyFont="1" applyFill="1" applyBorder="1" applyAlignment="1">
      <alignment horizontal="left" vertical="center"/>
    </xf>
    <xf numFmtId="0" fontId="2" fillId="0" borderId="0" xfId="0" applyFont="1" applyFill="1" applyBorder="1" applyAlignment="1">
      <alignment horizontal="left" vertical="center"/>
    </xf>
    <xf numFmtId="0" fontId="6" fillId="0" borderId="24" xfId="1" applyNumberFormat="1" applyFont="1" applyFill="1" applyBorder="1" applyAlignment="1" applyProtection="1">
      <alignment horizontal="left" vertical="center" wrapText="1"/>
      <protection locked="0"/>
    </xf>
    <xf numFmtId="0" fontId="6" fillId="0" borderId="27" xfId="1" applyNumberFormat="1" applyFont="1" applyFill="1" applyBorder="1" applyAlignment="1" applyProtection="1">
      <alignment horizontal="left" vertical="center" wrapText="1"/>
      <protection locked="0"/>
    </xf>
    <xf numFmtId="38" fontId="6" fillId="0" borderId="90" xfId="1" applyFont="1" applyFill="1" applyBorder="1" applyAlignment="1">
      <alignment horizontal="left" vertical="center" wrapText="1"/>
    </xf>
    <xf numFmtId="38" fontId="2" fillId="0" borderId="24" xfId="1" applyFont="1" applyFill="1" applyBorder="1" applyAlignment="1">
      <alignment vertical="center"/>
    </xf>
    <xf numFmtId="38" fontId="2" fillId="0" borderId="86" xfId="1" applyFont="1" applyFill="1" applyBorder="1" applyAlignment="1">
      <alignment vertical="center"/>
    </xf>
    <xf numFmtId="38" fontId="2" fillId="0" borderId="20" xfId="1" applyFont="1" applyFill="1" applyBorder="1" applyAlignment="1">
      <alignment vertical="center"/>
    </xf>
    <xf numFmtId="38" fontId="2" fillId="0" borderId="0" xfId="1" applyFont="1" applyFill="1" applyAlignment="1">
      <alignment vertical="center"/>
    </xf>
    <xf numFmtId="38" fontId="2" fillId="0" borderId="123" xfId="1" applyFont="1" applyFill="1" applyBorder="1" applyAlignment="1">
      <alignment vertical="center"/>
    </xf>
    <xf numFmtId="38" fontId="2" fillId="0" borderId="76" xfId="1" applyFont="1" applyFill="1" applyBorder="1" applyAlignment="1">
      <alignment vertical="center"/>
    </xf>
    <xf numFmtId="38" fontId="2" fillId="0" borderId="27" xfId="1" applyFont="1" applyFill="1" applyBorder="1" applyAlignment="1">
      <alignment vertical="center"/>
    </xf>
    <xf numFmtId="38" fontId="2" fillId="0" borderId="77" xfId="1" applyFont="1" applyFill="1" applyBorder="1" applyAlignment="1">
      <alignment vertical="center"/>
    </xf>
    <xf numFmtId="38" fontId="6" fillId="0" borderId="90" xfId="1" applyFont="1" applyFill="1" applyBorder="1" applyAlignment="1">
      <alignment horizontal="center" vertical="center" wrapText="1"/>
    </xf>
    <xf numFmtId="38" fontId="6" fillId="0" borderId="24" xfId="1" applyFont="1" applyFill="1" applyBorder="1" applyAlignment="1">
      <alignment horizontal="center" vertical="center" wrapText="1"/>
    </xf>
    <xf numFmtId="38" fontId="6" fillId="0" borderId="20"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24" xfId="1" applyFont="1" applyFill="1" applyBorder="1" applyAlignment="1">
      <alignment horizontal="left" vertical="center" wrapText="1"/>
    </xf>
    <xf numFmtId="38" fontId="6" fillId="0" borderId="86" xfId="1" applyFont="1" applyFill="1" applyBorder="1" applyAlignment="1">
      <alignment horizontal="left" vertical="center" wrapText="1"/>
    </xf>
    <xf numFmtId="38" fontId="6" fillId="0" borderId="0" xfId="1" applyFont="1" applyFill="1" applyBorder="1" applyAlignment="1">
      <alignment horizontal="left" vertical="center" wrapText="1"/>
    </xf>
    <xf numFmtId="38" fontId="6" fillId="0" borderId="123" xfId="1" applyFont="1" applyFill="1" applyBorder="1" applyAlignment="1">
      <alignment horizontal="left" vertical="center" wrapText="1"/>
    </xf>
    <xf numFmtId="38" fontId="6" fillId="0" borderId="76" xfId="1" applyFont="1" applyFill="1" applyBorder="1" applyAlignment="1">
      <alignment horizontal="center" vertical="center" wrapText="1"/>
    </xf>
    <xf numFmtId="38" fontId="6" fillId="0" borderId="27" xfId="1" applyFont="1" applyFill="1" applyBorder="1" applyAlignment="1">
      <alignment horizontal="center" vertical="center" wrapText="1"/>
    </xf>
    <xf numFmtId="38" fontId="6" fillId="0" borderId="123" xfId="1" applyFont="1" applyFill="1" applyBorder="1" applyAlignment="1">
      <alignment horizontal="left" vertical="center"/>
    </xf>
    <xf numFmtId="38" fontId="6" fillId="0" borderId="27" xfId="1" applyFont="1" applyFill="1" applyBorder="1" applyAlignment="1">
      <alignment horizontal="left" vertical="center"/>
    </xf>
    <xf numFmtId="38" fontId="6" fillId="0" borderId="77" xfId="1" applyFont="1" applyFill="1" applyBorder="1" applyAlignment="1">
      <alignment horizontal="left" vertical="center"/>
    </xf>
    <xf numFmtId="38" fontId="6" fillId="0" borderId="90" xfId="1" applyFont="1" applyFill="1" applyBorder="1" applyAlignment="1">
      <alignment horizontal="left" vertical="center"/>
    </xf>
    <xf numFmtId="0" fontId="2" fillId="0" borderId="24"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Alignment="1">
      <alignment vertical="center"/>
    </xf>
    <xf numFmtId="38" fontId="6" fillId="0" borderId="20" xfId="1" applyFont="1" applyFill="1" applyBorder="1" applyAlignment="1">
      <alignment horizontal="left" vertical="center" indent="1"/>
    </xf>
    <xf numFmtId="38" fontId="6" fillId="0" borderId="0" xfId="1" applyFont="1" applyFill="1" applyBorder="1" applyAlignment="1">
      <alignment horizontal="left" vertical="center" indent="1"/>
    </xf>
    <xf numFmtId="0" fontId="2" fillId="0" borderId="0" xfId="0" applyFont="1" applyFill="1" applyAlignment="1">
      <alignment horizontal="left" vertical="center" indent="1"/>
    </xf>
    <xf numFmtId="38" fontId="6" fillId="0" borderId="76" xfId="1" applyFont="1" applyFill="1" applyBorder="1" applyAlignment="1">
      <alignment horizontal="left" vertical="center" indent="1"/>
    </xf>
    <xf numFmtId="38" fontId="6" fillId="0" borderId="27" xfId="1" applyFont="1" applyFill="1" applyBorder="1" applyAlignment="1">
      <alignment horizontal="left" vertical="center" indent="1"/>
    </xf>
    <xf numFmtId="0" fontId="2" fillId="0" borderId="27" xfId="0" applyFont="1" applyFill="1" applyBorder="1" applyAlignment="1">
      <alignment horizontal="left" vertical="center" indent="1"/>
    </xf>
    <xf numFmtId="38" fontId="6" fillId="0" borderId="32" xfId="1" applyFont="1" applyFill="1" applyBorder="1" applyAlignment="1" applyProtection="1">
      <alignment horizontal="center" vertical="center" textRotation="255"/>
      <protection locked="0"/>
    </xf>
    <xf numFmtId="38" fontId="6" fillId="0" borderId="40" xfId="1" applyFont="1" applyFill="1" applyBorder="1" applyAlignment="1" applyProtection="1">
      <alignment horizontal="center" vertical="center" textRotation="255"/>
      <protection locked="0"/>
    </xf>
    <xf numFmtId="38" fontId="6" fillId="0" borderId="8" xfId="1" applyFont="1" applyFill="1" applyBorder="1" applyAlignment="1" applyProtection="1">
      <alignment horizontal="center" vertical="center" textRotation="255"/>
      <protection locked="0"/>
    </xf>
    <xf numFmtId="38" fontId="6" fillId="0" borderId="10" xfId="1" applyFont="1" applyFill="1" applyBorder="1" applyAlignment="1" applyProtection="1">
      <alignment horizontal="center" vertical="center"/>
      <protection locked="0"/>
    </xf>
    <xf numFmtId="38" fontId="6" fillId="0" borderId="90" xfId="1" applyFont="1" applyFill="1" applyBorder="1" applyAlignment="1" applyProtection="1">
      <alignment horizontal="center" vertical="center"/>
      <protection locked="0"/>
    </xf>
    <xf numFmtId="38" fontId="6" fillId="0" borderId="20" xfId="1" applyFont="1" applyFill="1" applyBorder="1" applyAlignment="1" applyProtection="1">
      <alignment horizontal="center" vertical="center"/>
      <protection locked="0"/>
    </xf>
    <xf numFmtId="38" fontId="6" fillId="0" borderId="71" xfId="1" applyFont="1" applyFill="1" applyBorder="1" applyAlignment="1" applyProtection="1">
      <alignment horizontal="center" vertical="center"/>
      <protection locked="0"/>
    </xf>
    <xf numFmtId="38" fontId="6" fillId="0" borderId="24"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6" fillId="0" borderId="12" xfId="1" applyFont="1" applyFill="1" applyBorder="1" applyAlignment="1" applyProtection="1">
      <alignment horizontal="center" vertical="center"/>
      <protection locked="0"/>
    </xf>
    <xf numFmtId="0" fontId="6" fillId="0" borderId="90" xfId="0" applyNumberFormat="1" applyFont="1" applyFill="1" applyBorder="1" applyAlignment="1">
      <alignment horizontal="center" vertical="center"/>
    </xf>
    <xf numFmtId="0" fontId="6" fillId="0" borderId="24" xfId="0" applyNumberFormat="1" applyFont="1" applyFill="1" applyBorder="1" applyAlignment="1">
      <alignment horizontal="center" vertical="center"/>
    </xf>
    <xf numFmtId="0" fontId="6" fillId="0" borderId="91"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71"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6" fillId="0" borderId="47"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5" fillId="0" borderId="90"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86" xfId="2" applyFont="1" applyFill="1" applyBorder="1" applyAlignment="1">
      <alignment horizontal="center" vertical="center"/>
    </xf>
    <xf numFmtId="0" fontId="5" fillId="0" borderId="20" xfId="2" applyFont="1" applyFill="1" applyBorder="1" applyAlignment="1">
      <alignment horizontal="center" vertical="center"/>
    </xf>
    <xf numFmtId="0" fontId="3" fillId="0" borderId="24" xfId="2" applyFont="1" applyFill="1" applyBorder="1" applyAlignment="1">
      <alignment horizontal="distributed" vertical="center"/>
    </xf>
    <xf numFmtId="0" fontId="3" fillId="0" borderId="0" xfId="2" applyFont="1" applyFill="1" applyBorder="1" applyAlignment="1">
      <alignment horizontal="distributed" vertical="center"/>
    </xf>
    <xf numFmtId="0" fontId="3" fillId="0" borderId="86" xfId="2" applyFont="1" applyFill="1" applyBorder="1" applyAlignment="1">
      <alignment horizontal="center" vertical="center"/>
    </xf>
    <xf numFmtId="0" fontId="3" fillId="0" borderId="123" xfId="2" applyFont="1" applyFill="1" applyBorder="1" applyAlignment="1">
      <alignment horizontal="center" vertical="center"/>
    </xf>
    <xf numFmtId="0" fontId="5" fillId="0" borderId="76" xfId="2" applyFont="1" applyFill="1" applyBorder="1" applyAlignment="1">
      <alignment horizontal="center" vertical="center"/>
    </xf>
    <xf numFmtId="0" fontId="3" fillId="0" borderId="27" xfId="2" applyFont="1" applyFill="1" applyBorder="1" applyAlignment="1">
      <alignment horizontal="distributed" vertical="center"/>
    </xf>
    <xf numFmtId="0" fontId="3" fillId="0" borderId="77" xfId="2" applyFont="1" applyFill="1" applyBorder="1" applyAlignment="1">
      <alignment horizontal="center" vertical="center"/>
    </xf>
    <xf numFmtId="0" fontId="31" fillId="0" borderId="24" xfId="2" applyFont="1" applyFill="1" applyBorder="1" applyAlignment="1">
      <alignment horizontal="distributed" vertical="center"/>
    </xf>
    <xf numFmtId="0" fontId="31" fillId="0" borderId="0" xfId="2" applyFont="1" applyFill="1" applyBorder="1" applyAlignment="1">
      <alignment horizontal="distributed" vertical="center"/>
    </xf>
    <xf numFmtId="0" fontId="31" fillId="0" borderId="27" xfId="2" applyFont="1" applyFill="1" applyBorder="1" applyAlignment="1">
      <alignment horizontal="distributed" vertical="center"/>
    </xf>
    <xf numFmtId="0" fontId="3" fillId="0" borderId="24" xfId="2" applyFont="1" applyFill="1" applyBorder="1" applyAlignment="1">
      <alignment horizontal="distributed" vertical="center" shrinkToFit="1"/>
    </xf>
    <xf numFmtId="0" fontId="3" fillId="0" borderId="0" xfId="2" applyFont="1" applyFill="1" applyBorder="1" applyAlignment="1">
      <alignment horizontal="distributed" vertical="center" shrinkToFit="1"/>
    </xf>
    <xf numFmtId="0" fontId="3" fillId="0" borderId="27" xfId="2" applyFont="1" applyFill="1" applyBorder="1" applyAlignment="1">
      <alignment horizontal="distributed" vertical="center" shrinkToFit="1"/>
    </xf>
    <xf numFmtId="0" fontId="3" fillId="0" borderId="86" xfId="2" applyFont="1" applyFill="1" applyBorder="1" applyAlignment="1">
      <alignment horizontal="center" vertical="center" shrinkToFit="1"/>
    </xf>
    <xf numFmtId="0" fontId="3" fillId="0" borderId="123" xfId="2" applyFont="1" applyFill="1" applyBorder="1" applyAlignment="1">
      <alignment horizontal="center" vertical="center" shrinkToFit="1"/>
    </xf>
    <xf numFmtId="0" fontId="3" fillId="0" borderId="77" xfId="2" applyFont="1" applyFill="1" applyBorder="1" applyAlignment="1">
      <alignment horizontal="center" vertical="center" shrinkToFit="1"/>
    </xf>
    <xf numFmtId="0" fontId="5" fillId="0" borderId="141" xfId="2" applyFont="1" applyFill="1" applyBorder="1" applyAlignment="1">
      <alignment horizontal="center" vertical="center"/>
    </xf>
    <xf numFmtId="0" fontId="3" fillId="0" borderId="142" xfId="2" applyFont="1" applyFill="1" applyBorder="1" applyAlignment="1">
      <alignment horizontal="distributed" vertical="center" shrinkToFit="1"/>
    </xf>
    <xf numFmtId="0" fontId="3" fillId="0" borderId="143" xfId="2" applyFont="1" applyFill="1" applyBorder="1" applyAlignment="1">
      <alignment horizontal="center" vertical="center" shrinkToFit="1"/>
    </xf>
    <xf numFmtId="0" fontId="34" fillId="0" borderId="79" xfId="0" applyFont="1" applyFill="1" applyBorder="1" applyAlignment="1">
      <alignment horizontal="center" vertical="center"/>
    </xf>
    <xf numFmtId="0" fontId="34" fillId="0" borderId="87" xfId="0" applyFont="1" applyFill="1" applyBorder="1" applyAlignment="1">
      <alignment horizontal="center" vertical="center"/>
    </xf>
    <xf numFmtId="0" fontId="34" fillId="0" borderId="21" xfId="0" applyFont="1" applyFill="1" applyBorder="1" applyAlignment="1">
      <alignment horizontal="center" vertical="center"/>
    </xf>
    <xf numFmtId="0" fontId="25" fillId="0" borderId="59" xfId="0" applyFont="1" applyFill="1" applyBorder="1" applyAlignment="1">
      <alignment horizontal="center" vertical="center"/>
    </xf>
    <xf numFmtId="0" fontId="34" fillId="0" borderId="17"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0" xfId="0" applyFont="1" applyFill="1" applyBorder="1" applyAlignment="1">
      <alignment vertical="distributed" textRotation="255" justifyLastLine="1"/>
    </xf>
    <xf numFmtId="0" fontId="34" fillId="0" borderId="10" xfId="0" applyFont="1" applyFill="1" applyBorder="1" applyAlignment="1">
      <alignment vertical="distributed" justifyLastLine="1"/>
    </xf>
    <xf numFmtId="0" fontId="25" fillId="0" borderId="10" xfId="0" applyFont="1" applyFill="1" applyBorder="1" applyAlignment="1">
      <alignment vertical="distributed" textRotation="255" wrapText="1" justifyLastLine="1"/>
    </xf>
    <xf numFmtId="0" fontId="34" fillId="0" borderId="33"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31" xfId="0" applyFont="1" applyFill="1" applyBorder="1" applyAlignment="1">
      <alignment horizontal="center" vertical="center"/>
    </xf>
    <xf numFmtId="179" fontId="25" fillId="0" borderId="6" xfId="1" applyNumberFormat="1" applyFont="1" applyFill="1" applyBorder="1" applyAlignment="1">
      <alignment horizontal="center" vertical="top" textRotation="255" justifyLastLine="1"/>
    </xf>
    <xf numFmtId="179" fontId="25" fillId="0" borderId="8" xfId="1" applyNumberFormat="1" applyFont="1" applyFill="1" applyBorder="1" applyAlignment="1">
      <alignment horizontal="center" vertical="top" textRotation="255" justifyLastLine="1"/>
    </xf>
    <xf numFmtId="0" fontId="25" fillId="0" borderId="10" xfId="0" applyFont="1" applyFill="1" applyBorder="1" applyAlignment="1">
      <alignment horizontal="center" vertical="center"/>
    </xf>
    <xf numFmtId="0" fontId="25" fillId="0" borderId="4" xfId="0" applyFont="1" applyFill="1" applyBorder="1" applyAlignment="1">
      <alignment horizontal="center" vertical="distributed"/>
    </xf>
    <xf numFmtId="0" fontId="25" fillId="0" borderId="17" xfId="0" applyFont="1" applyFill="1" applyBorder="1" applyAlignment="1">
      <alignment horizontal="center" vertical="distributed"/>
    </xf>
    <xf numFmtId="0" fontId="25" fillId="0" borderId="5" xfId="0" applyFont="1" applyFill="1" applyBorder="1" applyAlignment="1">
      <alignment horizontal="center" vertical="distributed" wrapText="1"/>
    </xf>
    <xf numFmtId="0" fontId="25" fillId="0" borderId="39" xfId="0" applyFont="1" applyFill="1" applyBorder="1" applyAlignment="1">
      <alignment horizontal="center" vertical="distributed" wrapText="1"/>
    </xf>
    <xf numFmtId="3" fontId="25" fillId="0" borderId="5" xfId="0" applyNumberFormat="1" applyFont="1" applyFill="1" applyBorder="1" applyAlignment="1">
      <alignment horizontal="center" vertical="center"/>
    </xf>
    <xf numFmtId="3" fontId="25" fillId="0" borderId="18" xfId="0" applyNumberFormat="1" applyFont="1" applyFill="1" applyBorder="1" applyAlignment="1">
      <alignment horizontal="center" vertical="center"/>
    </xf>
    <xf numFmtId="3" fontId="25" fillId="0" borderId="9" xfId="0" applyNumberFormat="1" applyFont="1" applyFill="1" applyBorder="1" applyAlignment="1">
      <alignment horizontal="center" vertical="center"/>
    </xf>
    <xf numFmtId="38" fontId="25" fillId="0" borderId="4" xfId="1" applyFont="1" applyFill="1" applyBorder="1" applyAlignment="1">
      <alignment horizontal="center" vertical="center"/>
    </xf>
    <xf numFmtId="38" fontId="25" fillId="0" borderId="17" xfId="1" applyFont="1" applyFill="1" applyBorder="1" applyAlignment="1">
      <alignment horizontal="center" vertical="center"/>
    </xf>
    <xf numFmtId="0" fontId="25" fillId="0" borderId="0" xfId="0" applyFont="1" applyFill="1" applyAlignment="1">
      <alignment horizontal="left" shrinkToFit="1"/>
    </xf>
    <xf numFmtId="0" fontId="27" fillId="0" borderId="9" xfId="0" applyFont="1" applyFill="1" applyBorder="1" applyAlignment="1">
      <alignment vertical="distributed" textRotation="255" justifyLastLine="1"/>
    </xf>
    <xf numFmtId="0" fontId="27" fillId="0" borderId="10" xfId="0" applyFont="1" applyFill="1" applyBorder="1" applyAlignment="1">
      <alignment vertical="distributed" justifyLastLine="1"/>
    </xf>
    <xf numFmtId="3" fontId="25" fillId="0" borderId="6" xfId="49" applyNumberFormat="1" applyFont="1" applyFill="1" applyBorder="1" applyAlignment="1">
      <alignment horizontal="right" vertical="center"/>
    </xf>
    <xf numFmtId="3" fontId="25" fillId="0" borderId="40" xfId="49" applyNumberFormat="1" applyFont="1" applyFill="1" applyBorder="1" applyAlignment="1">
      <alignment horizontal="right" vertical="center"/>
    </xf>
    <xf numFmtId="3" fontId="25" fillId="0" borderId="8" xfId="49" applyNumberFormat="1" applyFont="1" applyFill="1" applyBorder="1" applyAlignment="1">
      <alignment horizontal="right" vertical="center"/>
    </xf>
    <xf numFmtId="3" fontId="25" fillId="0" borderId="6" xfId="0" applyNumberFormat="1" applyFont="1" applyFill="1" applyBorder="1" applyAlignment="1">
      <alignment vertical="center"/>
    </xf>
    <xf numFmtId="3" fontId="25" fillId="0" borderId="40" xfId="0" applyNumberFormat="1" applyFont="1" applyFill="1" applyBorder="1" applyAlignment="1">
      <alignment vertical="center"/>
    </xf>
    <xf numFmtId="3" fontId="25" fillId="0" borderId="8" xfId="0" applyNumberFormat="1" applyFont="1" applyFill="1" applyBorder="1" applyAlignment="1">
      <alignment vertical="center"/>
    </xf>
    <xf numFmtId="3" fontId="25" fillId="0" borderId="6" xfId="0" applyNumberFormat="1" applyFont="1" applyFill="1" applyBorder="1" applyAlignment="1">
      <alignment horizontal="center" vertical="center"/>
    </xf>
    <xf numFmtId="3" fontId="25" fillId="0" borderId="40" xfId="0" applyNumberFormat="1" applyFont="1" applyFill="1" applyBorder="1" applyAlignment="1">
      <alignment horizontal="center" vertical="center"/>
    </xf>
    <xf numFmtId="3" fontId="25" fillId="0" borderId="8" xfId="0" applyNumberFormat="1" applyFont="1" applyFill="1" applyBorder="1" applyAlignment="1">
      <alignment horizontal="center" vertical="center"/>
    </xf>
    <xf numFmtId="38" fontId="25" fillId="0" borderId="6" xfId="1" applyFont="1" applyFill="1" applyBorder="1" applyAlignment="1">
      <alignment horizontal="center" vertical="center" shrinkToFit="1"/>
    </xf>
    <xf numFmtId="38" fontId="25" fillId="0" borderId="40" xfId="1" applyFont="1" applyFill="1" applyBorder="1" applyAlignment="1">
      <alignment horizontal="center" vertical="center" shrinkToFit="1"/>
    </xf>
    <xf numFmtId="38" fontId="25" fillId="0" borderId="8" xfId="1" applyFont="1" applyFill="1" applyBorder="1" applyAlignment="1">
      <alignment horizontal="center" vertical="center" shrinkToFit="1"/>
    </xf>
    <xf numFmtId="0" fontId="27" fillId="0" borderId="10" xfId="0" applyFont="1" applyFill="1" applyBorder="1" applyAlignment="1">
      <alignment vertical="distributed" textRotation="255" wrapText="1" justifyLastLine="1"/>
    </xf>
    <xf numFmtId="0" fontId="27" fillId="0" borderId="4" xfId="0" applyFont="1" applyFill="1" applyBorder="1" applyAlignment="1">
      <alignment vertical="distributed" textRotation="255" justifyLastLine="1"/>
    </xf>
    <xf numFmtId="0" fontId="27" fillId="0" borderId="4" xfId="0" applyFont="1" applyFill="1" applyBorder="1" applyAlignment="1">
      <alignment vertical="distributed" justifyLastLine="1"/>
    </xf>
    <xf numFmtId="0" fontId="27" fillId="0" borderId="8" xfId="0" applyFont="1" applyFill="1" applyBorder="1" applyAlignment="1">
      <alignment vertical="distributed" textRotation="255" wrapText="1" justifyLastLine="1"/>
    </xf>
    <xf numFmtId="0" fontId="25" fillId="0" borderId="30" xfId="50" applyFont="1" applyFill="1" applyBorder="1" applyAlignment="1">
      <alignment horizontal="center" vertical="center"/>
    </xf>
    <xf numFmtId="0" fontId="25" fillId="0" borderId="7" xfId="50" applyFont="1" applyFill="1" applyBorder="1" applyAlignment="1">
      <alignment horizontal="center" vertical="center"/>
    </xf>
    <xf numFmtId="0" fontId="25" fillId="0" borderId="14" xfId="50" applyFont="1" applyFill="1" applyBorder="1" applyAlignment="1">
      <alignment horizontal="center" vertical="center"/>
    </xf>
    <xf numFmtId="0" fontId="25" fillId="0" borderId="35" xfId="50" applyFont="1" applyFill="1" applyBorder="1" applyAlignment="1">
      <alignment horizontal="center" vertical="center" justifyLastLine="1"/>
    </xf>
    <xf numFmtId="0" fontId="25" fillId="0" borderId="17" xfId="50" applyFont="1" applyFill="1" applyBorder="1" applyAlignment="1">
      <alignment horizontal="center" vertical="center" justifyLastLine="1"/>
    </xf>
    <xf numFmtId="0" fontId="25" fillId="0" borderId="4" xfId="50" applyFont="1" applyFill="1" applyBorder="1" applyAlignment="1">
      <alignment horizontal="center" vertical="center" justifyLastLine="1"/>
    </xf>
    <xf numFmtId="0" fontId="43" fillId="0" borderId="35" xfId="50" applyFont="1" applyFill="1" applyBorder="1"/>
    <xf numFmtId="0" fontId="43" fillId="0" borderId="42" xfId="50" applyFont="1" applyFill="1" applyBorder="1"/>
    <xf numFmtId="0" fontId="25" fillId="0" borderId="21" xfId="50" applyFont="1" applyFill="1" applyBorder="1" applyAlignment="1">
      <alignment horizontal="center" vertical="center" justifyLastLine="1"/>
    </xf>
    <xf numFmtId="0" fontId="25" fillId="0" borderId="8" xfId="50" applyFont="1" applyFill="1" applyBorder="1" applyAlignment="1">
      <alignment horizontal="center" vertical="center" justifyLastLine="1"/>
    </xf>
    <xf numFmtId="0" fontId="25" fillId="0" borderId="70" xfId="50" applyFont="1" applyFill="1" applyBorder="1" applyAlignment="1">
      <alignment horizontal="center" vertical="center" justifyLastLine="1"/>
    </xf>
    <xf numFmtId="0" fontId="34" fillId="0" borderId="76" xfId="50" applyFont="1" applyFill="1" applyBorder="1" applyAlignment="1">
      <alignment horizontal="center" vertical="center"/>
    </xf>
    <xf numFmtId="0" fontId="34" fillId="0" borderId="77" xfId="50" applyFont="1" applyFill="1" applyBorder="1" applyAlignment="1">
      <alignment horizontal="center" vertical="center"/>
    </xf>
    <xf numFmtId="0" fontId="30" fillId="0" borderId="76" xfId="50" applyFont="1" applyFill="1" applyBorder="1" applyAlignment="1">
      <alignment horizontal="center" vertical="center"/>
    </xf>
    <xf numFmtId="0" fontId="30" fillId="0" borderId="27" xfId="50" applyFont="1" applyFill="1" applyBorder="1" applyAlignment="1">
      <alignment horizontal="center" vertical="center"/>
    </xf>
    <xf numFmtId="0" fontId="30" fillId="0" borderId="77" xfId="50" applyFont="1" applyFill="1" applyBorder="1" applyAlignment="1">
      <alignment horizontal="center" vertical="center"/>
    </xf>
    <xf numFmtId="0" fontId="25" fillId="0" borderId="37" xfId="50" applyFont="1" applyFill="1" applyBorder="1" applyAlignment="1">
      <alignment horizontal="center" vertical="center"/>
    </xf>
    <xf numFmtId="0" fontId="25" fillId="0" borderId="70" xfId="50" applyFont="1" applyFill="1" applyBorder="1" applyAlignment="1">
      <alignment horizontal="center" vertical="center"/>
    </xf>
    <xf numFmtId="0" fontId="25" fillId="0" borderId="43" xfId="50" applyFont="1" applyFill="1" applyBorder="1" applyAlignment="1">
      <alignment horizontal="center" vertical="center"/>
    </xf>
    <xf numFmtId="0" fontId="25" fillId="0" borderId="22" xfId="50" applyFont="1" applyFill="1" applyBorder="1" applyAlignment="1">
      <alignment horizontal="center" vertical="center"/>
    </xf>
    <xf numFmtId="0" fontId="25" fillId="0" borderId="12" xfId="50" applyFont="1" applyFill="1" applyBorder="1" applyAlignment="1">
      <alignment horizontal="center" vertical="center"/>
    </xf>
    <xf numFmtId="0" fontId="25" fillId="0" borderId="3" xfId="50" applyFont="1" applyFill="1" applyBorder="1" applyAlignment="1">
      <alignment horizontal="center" vertical="center"/>
    </xf>
    <xf numFmtId="0" fontId="25" fillId="0" borderId="1" xfId="50" applyFont="1" applyFill="1" applyBorder="1" applyAlignment="1">
      <alignment horizontal="center" vertical="center"/>
    </xf>
    <xf numFmtId="0" fontId="25" fillId="0" borderId="2" xfId="50" applyFont="1" applyFill="1" applyBorder="1" applyAlignment="1">
      <alignment horizontal="center" vertical="center"/>
    </xf>
    <xf numFmtId="0" fontId="25" fillId="0" borderId="70" xfId="50" applyFont="1" applyFill="1" applyBorder="1" applyAlignment="1">
      <alignment horizontal="center" vertical="center" wrapText="1" justifyLastLine="1"/>
    </xf>
    <xf numFmtId="0" fontId="25" fillId="0" borderId="35" xfId="50" applyFont="1" applyFill="1" applyBorder="1" applyAlignment="1">
      <alignment horizontal="center" vertical="center" wrapText="1" justifyLastLine="1"/>
    </xf>
    <xf numFmtId="0" fontId="25" fillId="0" borderId="58" xfId="50" applyFont="1" applyFill="1" applyBorder="1" applyAlignment="1">
      <alignment horizontal="center" vertical="center" wrapText="1" justifyLastLine="1"/>
    </xf>
    <xf numFmtId="0" fontId="25" fillId="0" borderId="139" xfId="50" applyFont="1" applyFill="1" applyBorder="1" applyAlignment="1">
      <alignment horizontal="center" vertical="distributed" textRotation="255" justifyLastLine="1"/>
    </xf>
    <xf numFmtId="0" fontId="25" fillId="0" borderId="137" xfId="50" applyFont="1" applyFill="1" applyBorder="1" applyAlignment="1">
      <alignment horizontal="center" vertical="distributed" textRotation="255" justifyLastLine="1"/>
    </xf>
    <xf numFmtId="0" fontId="25" fillId="0" borderId="138" xfId="50" applyFont="1" applyFill="1" applyBorder="1" applyAlignment="1">
      <alignment horizontal="center" vertical="distributed" textRotation="255" justifyLastLine="1"/>
    </xf>
    <xf numFmtId="0" fontId="25" fillId="0" borderId="24" xfId="50" applyFont="1" applyFill="1" applyBorder="1" applyAlignment="1">
      <alignment horizontal="center" vertical="center" wrapText="1"/>
    </xf>
    <xf numFmtId="0" fontId="25" fillId="0" borderId="24" xfId="50" applyFont="1" applyFill="1" applyBorder="1" applyAlignment="1">
      <alignment horizontal="center" vertical="center"/>
    </xf>
    <xf numFmtId="0" fontId="25" fillId="0" borderId="34" xfId="50" applyFont="1" applyFill="1" applyBorder="1" applyAlignment="1">
      <alignment horizontal="center" vertical="center"/>
    </xf>
    <xf numFmtId="0" fontId="25" fillId="0" borderId="90" xfId="50" applyFont="1" applyFill="1" applyBorder="1" applyAlignment="1">
      <alignment horizontal="center" vertical="center" wrapText="1"/>
    </xf>
    <xf numFmtId="0" fontId="25" fillId="0" borderId="86" xfId="50" applyFont="1" applyFill="1" applyBorder="1" applyAlignment="1">
      <alignment horizontal="center" vertical="center"/>
    </xf>
    <xf numFmtId="0" fontId="25" fillId="0" borderId="71" xfId="50" applyFont="1" applyFill="1" applyBorder="1" applyAlignment="1">
      <alignment horizontal="center" vertical="center"/>
    </xf>
    <xf numFmtId="0" fontId="25" fillId="0" borderId="44" xfId="50" applyFont="1" applyFill="1" applyBorder="1" applyAlignment="1">
      <alignment horizontal="center" vertical="center"/>
    </xf>
    <xf numFmtId="0" fontId="33" fillId="0" borderId="0" xfId="54" applyFont="1" applyAlignment="1">
      <alignment horizontal="justify" vertical="center" wrapText="1"/>
    </xf>
    <xf numFmtId="0" fontId="1" fillId="0" borderId="0" xfId="54" applyFont="1">
      <alignment vertical="center"/>
    </xf>
    <xf numFmtId="0" fontId="75" fillId="0" borderId="0" xfId="54" applyFont="1" applyAlignment="1">
      <alignment horizontal="justify" vertical="center" wrapText="1"/>
    </xf>
    <xf numFmtId="0" fontId="80" fillId="0" borderId="0" xfId="54" applyFont="1" applyAlignment="1">
      <alignment horizontal="justify" vertical="center" wrapText="1"/>
    </xf>
    <xf numFmtId="0" fontId="25" fillId="0" borderId="22" xfId="54" applyFont="1" applyBorder="1" applyAlignment="1">
      <alignment horizontal="center" vertical="center" wrapText="1"/>
    </xf>
    <xf numFmtId="0" fontId="25" fillId="0" borderId="2" xfId="54" applyFont="1" applyBorder="1" applyAlignment="1">
      <alignment horizontal="center" vertical="center" wrapText="1"/>
    </xf>
    <xf numFmtId="0" fontId="25" fillId="0" borderId="12" xfId="54" applyFont="1" applyBorder="1" applyAlignment="1">
      <alignment horizontal="center" vertical="center" wrapText="1"/>
    </xf>
    <xf numFmtId="0" fontId="25" fillId="0" borderId="13" xfId="54" applyFont="1" applyBorder="1" applyAlignment="1">
      <alignment horizontal="center" vertical="center" wrapText="1"/>
    </xf>
    <xf numFmtId="0" fontId="25" fillId="0" borderId="25" xfId="54" applyFont="1" applyBorder="1" applyAlignment="1">
      <alignment horizontal="center" vertical="top" wrapText="1"/>
    </xf>
    <xf numFmtId="0" fontId="25" fillId="0" borderId="24" xfId="54" applyFont="1" applyBorder="1" applyAlignment="1">
      <alignment horizontal="center" vertical="top" wrapText="1"/>
    </xf>
    <xf numFmtId="0" fontId="25" fillId="0" borderId="86" xfId="54" applyFont="1" applyBorder="1" applyAlignment="1">
      <alignment horizontal="center" vertical="top" wrapText="1"/>
    </xf>
    <xf numFmtId="0" fontId="25" fillId="0" borderId="14" xfId="54" applyFont="1" applyBorder="1" applyAlignment="1">
      <alignment horizontal="center" vertical="center" wrapText="1"/>
    </xf>
    <xf numFmtId="0" fontId="25" fillId="0" borderId="11" xfId="54" applyFont="1" applyBorder="1" applyAlignment="1">
      <alignment horizontal="center" vertical="center" wrapText="1"/>
    </xf>
    <xf numFmtId="0" fontId="25" fillId="0" borderId="45" xfId="54" applyFont="1" applyBorder="1" applyAlignment="1">
      <alignment horizontal="center" vertical="center" wrapText="1"/>
    </xf>
    <xf numFmtId="0" fontId="80" fillId="0" borderId="0" xfId="54" applyFont="1" applyAlignment="1">
      <alignment horizontal="justify" wrapText="1"/>
    </xf>
    <xf numFmtId="0" fontId="1" fillId="0" borderId="0" xfId="54" applyFont="1" applyAlignment="1"/>
    <xf numFmtId="0" fontId="25" fillId="0" borderId="30" xfId="54" applyFont="1" applyBorder="1" applyAlignment="1">
      <alignment horizontal="center" vertical="center" wrapText="1"/>
    </xf>
    <xf numFmtId="0" fontId="25" fillId="0" borderId="21" xfId="54" applyFont="1" applyBorder="1" applyAlignment="1">
      <alignment horizontal="center" vertical="center" wrapText="1"/>
    </xf>
    <xf numFmtId="0" fontId="25" fillId="0" borderId="1" xfId="54" applyFont="1" applyBorder="1" applyAlignment="1">
      <alignment horizontal="center" vertical="center" wrapText="1"/>
    </xf>
    <xf numFmtId="0" fontId="25" fillId="0" borderId="3" xfId="54" applyFont="1" applyBorder="1" applyAlignment="1">
      <alignment horizontal="center" vertical="center" wrapText="1"/>
    </xf>
    <xf numFmtId="0" fontId="25" fillId="0" borderId="70" xfId="54" applyFont="1" applyBorder="1" applyAlignment="1">
      <alignment horizontal="center" vertical="center" wrapText="1"/>
    </xf>
    <xf numFmtId="0" fontId="25" fillId="0" borderId="43" xfId="54" applyFont="1" applyBorder="1" applyAlignment="1">
      <alignment horizontal="center" vertical="center" wrapText="1"/>
    </xf>
    <xf numFmtId="0" fontId="25" fillId="0" borderId="21" xfId="54" applyFont="1" applyFill="1" applyBorder="1" applyAlignment="1">
      <alignment horizontal="center" vertical="center" wrapText="1"/>
    </xf>
    <xf numFmtId="0" fontId="25" fillId="0" borderId="1" xfId="54" applyFont="1" applyFill="1" applyBorder="1" applyAlignment="1">
      <alignment horizontal="center" vertical="center" wrapText="1"/>
    </xf>
    <xf numFmtId="0" fontId="25" fillId="0" borderId="2" xfId="54" applyFont="1" applyFill="1" applyBorder="1" applyAlignment="1">
      <alignment horizontal="center" vertical="center" wrapText="1"/>
    </xf>
    <xf numFmtId="0" fontId="80" fillId="0" borderId="0" xfId="54" applyFont="1" applyFill="1" applyAlignment="1">
      <alignment horizontal="justify" vertical="center" wrapText="1"/>
    </xf>
    <xf numFmtId="0" fontId="1" fillId="0" borderId="0" xfId="54" applyFont="1" applyFill="1">
      <alignment vertical="center"/>
    </xf>
    <xf numFmtId="0" fontId="25" fillId="0" borderId="22" xfId="54" applyFont="1" applyFill="1" applyBorder="1" applyAlignment="1">
      <alignment horizontal="center" vertical="center" wrapText="1"/>
    </xf>
    <xf numFmtId="0" fontId="25" fillId="0" borderId="12" xfId="54" applyFont="1" applyFill="1" applyBorder="1" applyAlignment="1">
      <alignment horizontal="center" vertical="center" wrapText="1"/>
    </xf>
    <xf numFmtId="0" fontId="25" fillId="0" borderId="13" xfId="54" applyFont="1" applyFill="1" applyBorder="1" applyAlignment="1">
      <alignment horizontal="center" vertical="center" wrapText="1"/>
    </xf>
    <xf numFmtId="0" fontId="25" fillId="0" borderId="30" xfId="54" applyFont="1" applyFill="1" applyBorder="1" applyAlignment="1">
      <alignment horizontal="center" vertical="center" wrapText="1"/>
    </xf>
    <xf numFmtId="0" fontId="39" fillId="0" borderId="0" xfId="54" applyFont="1" applyAlignment="1">
      <alignment horizontal="justify" vertical="center" wrapText="1"/>
    </xf>
    <xf numFmtId="0" fontId="80" fillId="0" borderId="22" xfId="54" applyFont="1" applyBorder="1" applyAlignment="1">
      <alignment horizontal="center" vertical="center" wrapText="1"/>
    </xf>
    <xf numFmtId="0" fontId="80" fillId="0" borderId="1" xfId="54" applyFont="1" applyBorder="1" applyAlignment="1">
      <alignment horizontal="center" vertical="center" wrapText="1"/>
    </xf>
    <xf numFmtId="0" fontId="80" fillId="0" borderId="12" xfId="54" applyFont="1" applyBorder="1" applyAlignment="1">
      <alignment horizontal="center" vertical="center" wrapText="1"/>
    </xf>
    <xf numFmtId="0" fontId="80" fillId="0" borderId="10" xfId="54" applyFont="1" applyBorder="1" applyAlignment="1">
      <alignment horizontal="center" vertical="center" wrapText="1"/>
    </xf>
    <xf numFmtId="0" fontId="80" fillId="0" borderId="30" xfId="54" applyFont="1" applyBorder="1" applyAlignment="1">
      <alignment horizontal="center" vertical="center" wrapText="1"/>
    </xf>
    <xf numFmtId="0" fontId="80" fillId="0" borderId="3" xfId="54" applyFont="1" applyBorder="1" applyAlignment="1">
      <alignment horizontal="center" vertical="center" wrapText="1"/>
    </xf>
    <xf numFmtId="0" fontId="80" fillId="0" borderId="59" xfId="54" applyFont="1" applyBorder="1" applyAlignment="1">
      <alignment horizontal="center" vertical="center" wrapText="1"/>
    </xf>
    <xf numFmtId="0" fontId="80" fillId="0" borderId="43" xfId="54" applyFont="1" applyBorder="1" applyAlignment="1">
      <alignment horizontal="center" vertical="center" wrapText="1"/>
    </xf>
    <xf numFmtId="0" fontId="75" fillId="0" borderId="0" xfId="55" applyFont="1" applyFill="1" applyAlignment="1">
      <alignment horizontal="center" vertical="center"/>
    </xf>
    <xf numFmtId="0" fontId="80" fillId="0" borderId="0" xfId="55" applyFont="1" applyFill="1" applyAlignment="1">
      <alignment horizontal="left" vertical="center" wrapText="1"/>
    </xf>
    <xf numFmtId="0" fontId="80" fillId="0" borderId="0" xfId="55" applyFont="1" applyFill="1" applyBorder="1" applyAlignment="1">
      <alignment horizontal="left" vertical="center" wrapText="1"/>
    </xf>
    <xf numFmtId="0" fontId="80" fillId="0" borderId="22" xfId="55" applyFont="1" applyFill="1" applyBorder="1" applyAlignment="1">
      <alignment horizontal="center" vertical="center" wrapText="1"/>
    </xf>
    <xf numFmtId="0" fontId="80" fillId="0" borderId="2" xfId="55" applyFont="1" applyFill="1" applyBorder="1" applyAlignment="1">
      <alignment horizontal="center" vertical="center" wrapText="1"/>
    </xf>
    <xf numFmtId="0" fontId="80" fillId="0" borderId="12" xfId="55" applyFont="1" applyFill="1" applyBorder="1" applyAlignment="1">
      <alignment horizontal="center" vertical="center" wrapText="1"/>
    </xf>
    <xf numFmtId="0" fontId="80" fillId="0" borderId="13" xfId="55" applyFont="1" applyFill="1" applyBorder="1" applyAlignment="1">
      <alignment horizontal="center" vertical="center" wrapText="1"/>
    </xf>
    <xf numFmtId="0" fontId="80" fillId="0" borderId="30" xfId="55" applyFont="1" applyFill="1" applyBorder="1" applyAlignment="1">
      <alignment horizontal="center" vertical="center" wrapText="1"/>
    </xf>
    <xf numFmtId="0" fontId="80" fillId="0" borderId="14" xfId="55" applyFont="1" applyFill="1" applyBorder="1" applyAlignment="1">
      <alignment horizontal="center" vertical="center" wrapText="1"/>
    </xf>
    <xf numFmtId="0" fontId="23" fillId="0" borderId="20" xfId="55" applyFont="1" applyFill="1" applyBorder="1" applyAlignment="1">
      <alignment horizontal="center" vertical="center"/>
    </xf>
    <xf numFmtId="0" fontId="80" fillId="0" borderId="79" xfId="55" applyFont="1" applyFill="1" applyBorder="1" applyAlignment="1">
      <alignment horizontal="center" vertical="center" wrapText="1"/>
    </xf>
    <xf numFmtId="0" fontId="80" fillId="0" borderId="87" xfId="55" applyFont="1" applyFill="1" applyBorder="1" applyAlignment="1">
      <alignment horizontal="center" vertical="center" wrapText="1"/>
    </xf>
    <xf numFmtId="0" fontId="80" fillId="0" borderId="21" xfId="55" applyFont="1" applyFill="1" applyBorder="1" applyAlignment="1">
      <alignment horizontal="center" vertical="center" wrapText="1"/>
    </xf>
    <xf numFmtId="0" fontId="80" fillId="0" borderId="8" xfId="55" applyFont="1" applyFill="1" applyBorder="1" applyAlignment="1">
      <alignment horizontal="distributed" vertical="center" wrapText="1"/>
    </xf>
    <xf numFmtId="0" fontId="80" fillId="0" borderId="10" xfId="55" applyFont="1" applyFill="1" applyBorder="1" applyAlignment="1">
      <alignment horizontal="distributed" vertical="center" wrapText="1"/>
    </xf>
    <xf numFmtId="0" fontId="80" fillId="0" borderId="8" xfId="55" applyFont="1" applyFill="1" applyBorder="1" applyAlignment="1">
      <alignment horizontal="center" vertical="center" wrapText="1"/>
    </xf>
    <xf numFmtId="0" fontId="80" fillId="0" borderId="10" xfId="55" applyFont="1" applyFill="1" applyBorder="1" applyAlignment="1">
      <alignment horizontal="center" vertical="center" wrapText="1"/>
    </xf>
    <xf numFmtId="0" fontId="80" fillId="0" borderId="32" xfId="55" applyFont="1" applyFill="1" applyBorder="1" applyAlignment="1">
      <alignment horizontal="center" vertical="center" wrapText="1"/>
    </xf>
    <xf numFmtId="0" fontId="80" fillId="0" borderId="33" xfId="55" applyFont="1" applyFill="1" applyBorder="1" applyAlignment="1">
      <alignment vertical="center" wrapText="1"/>
    </xf>
    <xf numFmtId="0" fontId="80" fillId="0" borderId="31" xfId="55" applyFont="1" applyFill="1" applyBorder="1" applyAlignment="1">
      <alignment vertical="center" wrapText="1"/>
    </xf>
    <xf numFmtId="0" fontId="80" fillId="0" borderId="6" xfId="55" applyFont="1" applyFill="1" applyBorder="1" applyAlignment="1">
      <alignment horizontal="center" vertical="center" wrapText="1"/>
    </xf>
    <xf numFmtId="0" fontId="80" fillId="0" borderId="16" xfId="55" applyFont="1" applyFill="1" applyBorder="1" applyAlignment="1">
      <alignment vertical="center" wrapText="1"/>
    </xf>
    <xf numFmtId="0" fontId="80" fillId="0" borderId="1" xfId="55" applyFont="1" applyFill="1" applyBorder="1" applyAlignment="1">
      <alignment horizontal="center" vertical="center" wrapText="1"/>
    </xf>
    <xf numFmtId="0" fontId="80" fillId="0" borderId="7" xfId="55" applyFont="1" applyFill="1" applyBorder="1" applyAlignment="1">
      <alignment vertical="center" wrapText="1"/>
    </xf>
    <xf numFmtId="0" fontId="23" fillId="0" borderId="20" xfId="55" applyFont="1" applyBorder="1" applyAlignment="1">
      <alignment horizontal="center" vertical="center"/>
    </xf>
    <xf numFmtId="0" fontId="80" fillId="0" borderId="6" xfId="55" applyFont="1" applyFill="1" applyBorder="1" applyAlignment="1">
      <alignment horizontal="distributed" vertical="center" wrapText="1"/>
    </xf>
    <xf numFmtId="0" fontId="80" fillId="0" borderId="13" xfId="55" applyFont="1" applyFill="1" applyBorder="1" applyAlignment="1">
      <alignment horizontal="distributed" vertical="center" wrapText="1"/>
    </xf>
    <xf numFmtId="0" fontId="80" fillId="0" borderId="14" xfId="55" applyFont="1" applyFill="1" applyBorder="1" applyAlignment="1">
      <alignment vertical="center" wrapText="1"/>
    </xf>
  </cellXfs>
  <cellStyles count="56">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メモ 2" xfId="34" xr:uid="{00000000-0005-0000-0000-00001B000000}"/>
    <cellStyle name="リンク セル 2" xfId="35" xr:uid="{00000000-0005-0000-0000-00001C000000}"/>
    <cellStyle name="悪い 2" xfId="36" xr:uid="{00000000-0005-0000-0000-00001D000000}"/>
    <cellStyle name="計算 2" xfId="37" xr:uid="{00000000-0005-0000-0000-00001E000000}"/>
    <cellStyle name="警告文 2" xfId="38" xr:uid="{00000000-0005-0000-0000-00001F000000}"/>
    <cellStyle name="桁区切り" xfId="1" builtinId="6"/>
    <cellStyle name="桁区切り 2" xfId="3" xr:uid="{00000000-0005-0000-0000-000021000000}"/>
    <cellStyle name="桁区切り 2 2" xfId="4" xr:uid="{00000000-0005-0000-0000-000022000000}"/>
    <cellStyle name="桁区切り 2 3" xfId="53" xr:uid="{00000000-0005-0000-0000-000023000000}"/>
    <cellStyle name="桁区切り 3" xfId="51" xr:uid="{00000000-0005-0000-0000-000024000000}"/>
    <cellStyle name="見出し 1 2" xfId="39" xr:uid="{00000000-0005-0000-0000-000025000000}"/>
    <cellStyle name="見出し 2 2" xfId="40" xr:uid="{00000000-0005-0000-0000-000026000000}"/>
    <cellStyle name="見出し 3 2" xfId="41" xr:uid="{00000000-0005-0000-0000-000027000000}"/>
    <cellStyle name="見出し 4 2" xfId="42" xr:uid="{00000000-0005-0000-0000-000028000000}"/>
    <cellStyle name="集計 2" xfId="43" xr:uid="{00000000-0005-0000-0000-000029000000}"/>
    <cellStyle name="出力 2" xfId="44" xr:uid="{00000000-0005-0000-0000-00002A000000}"/>
    <cellStyle name="説明文 2" xfId="45" xr:uid="{00000000-0005-0000-0000-00002B000000}"/>
    <cellStyle name="入力 2" xfId="46" xr:uid="{00000000-0005-0000-0000-00002C000000}"/>
    <cellStyle name="標準" xfId="0" builtinId="0"/>
    <cellStyle name="標準 2" xfId="2" xr:uid="{00000000-0005-0000-0000-00002E000000}"/>
    <cellStyle name="標準 2 2" xfId="6" xr:uid="{00000000-0005-0000-0000-00002F000000}"/>
    <cellStyle name="標準 2 3" xfId="48" xr:uid="{00000000-0005-0000-0000-000030000000}"/>
    <cellStyle name="標準 2 4" xfId="49" xr:uid="{00000000-0005-0000-0000-000031000000}"/>
    <cellStyle name="標準 3" xfId="5" xr:uid="{00000000-0005-0000-0000-000032000000}"/>
    <cellStyle name="標準 4" xfId="50" xr:uid="{00000000-0005-0000-0000-000033000000}"/>
    <cellStyle name="標準 5" xfId="52" xr:uid="{00000000-0005-0000-0000-000034000000}"/>
    <cellStyle name="標準 6" xfId="54" xr:uid="{00000000-0005-0000-0000-000035000000}"/>
    <cellStyle name="標準 7" xfId="55" xr:uid="{00000000-0005-0000-0000-000036000000}"/>
    <cellStyle name="良い 2" xfId="47" xr:uid="{00000000-0005-0000-0000-000037000000}"/>
  </cellStyles>
  <dxfs count="60">
    <dxf>
      <font>
        <strike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thin">
          <color indexed="64"/>
        </bottom>
      </border>
    </dxf>
    <dxf>
      <font>
        <b val="0"/>
        <i val="0"/>
        <strike val="0"/>
        <condense val="0"/>
        <extend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thin">
          <color indexed="64"/>
        </bottom>
      </border>
    </dxf>
    <dxf>
      <font>
        <strike val="0"/>
        <outline val="0"/>
        <shadow val="0"/>
        <u val="none"/>
        <vertAlign val="baseline"/>
        <sz val="10"/>
        <color auto="1"/>
        <name val="ＭＳ 明朝"/>
        <scheme val="none"/>
      </font>
      <fill>
        <patternFill patternType="none">
          <fgColor indexed="64"/>
          <bgColor indexed="65"/>
        </patternFill>
      </fill>
      <alignment horizontal="center" vertical="center" textRotation="0" wrapText="0" indent="0" justifyLastLine="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indexed="65"/>
        </patternFill>
      </fill>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1"/>
        <color auto="1"/>
        <name val="ＭＳ 明朝"/>
        <scheme val="none"/>
      </font>
      <fill>
        <patternFill patternType="none">
          <fgColor indexed="64"/>
          <bgColor indexed="65"/>
        </patternFill>
      </fill>
      <alignment vertical="top" textRotation="0" wrapText="0" indent="0" justifyLastLine="0" readingOrder="0"/>
    </dxf>
    <dxf>
      <font>
        <strike val="0"/>
        <outline val="0"/>
        <shadow val="0"/>
        <u val="none"/>
        <vertAlign val="baseline"/>
        <sz val="11"/>
        <color auto="1"/>
        <name val="ＭＳ 明朝"/>
        <scheme val="none"/>
      </font>
      <fill>
        <patternFill patternType="none">
          <fgColor indexed="64"/>
          <bgColor indexed="65"/>
        </patternFill>
      </fill>
      <alignment horizontal="general" vertical="center" textRotation="0" wrapText="0" indent="0" justifyLastLine="0" shrinkToFit="1" readingOrder="0"/>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257175</xdr:colOff>
      <xdr:row>62</xdr:row>
      <xdr:rowOff>38100</xdr:rowOff>
    </xdr:from>
    <xdr:to>
      <xdr:col>8</xdr:col>
      <xdr:colOff>66675</xdr:colOff>
      <xdr:row>63</xdr:row>
      <xdr:rowOff>95250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886200" y="13811250"/>
          <a:ext cx="438150" cy="247650"/>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00" b="0" i="0" strike="noStrike">
              <a:solidFill>
                <a:srgbClr val="000000"/>
              </a:solidFill>
              <a:latin typeface="ＭＳ 明朝"/>
              <a:ea typeface="ＭＳ 明朝"/>
            </a:rPr>
            <a:t>22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114300</xdr:colOff>
      <xdr:row>21</xdr:row>
      <xdr:rowOff>466725</xdr:rowOff>
    </xdr:from>
    <xdr:to>
      <xdr:col>11</xdr:col>
      <xdr:colOff>219075</xdr:colOff>
      <xdr:row>22</xdr:row>
      <xdr:rowOff>228600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 name="Text Box 2">
          <a:extLst>
            <a:ext uri="{FF2B5EF4-FFF2-40B4-BE49-F238E27FC236}">
              <a16:creationId xmlns:a16="http://schemas.microsoft.com/office/drawing/2014/main" id="{00000000-0008-0000-0400-000006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 name="Text Box 2">
          <a:extLst>
            <a:ext uri="{FF2B5EF4-FFF2-40B4-BE49-F238E27FC236}">
              <a16:creationId xmlns:a16="http://schemas.microsoft.com/office/drawing/2014/main" id="{00000000-0008-0000-0400-000007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 name="Text Box 2">
          <a:extLst>
            <a:ext uri="{FF2B5EF4-FFF2-40B4-BE49-F238E27FC236}">
              <a16:creationId xmlns:a16="http://schemas.microsoft.com/office/drawing/2014/main" id="{00000000-0008-0000-0400-000008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9" name="Text Box 2">
          <a:extLst>
            <a:ext uri="{FF2B5EF4-FFF2-40B4-BE49-F238E27FC236}">
              <a16:creationId xmlns:a16="http://schemas.microsoft.com/office/drawing/2014/main" id="{00000000-0008-0000-0400-000009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0" name="Text Box 2">
          <a:extLst>
            <a:ext uri="{FF2B5EF4-FFF2-40B4-BE49-F238E27FC236}">
              <a16:creationId xmlns:a16="http://schemas.microsoft.com/office/drawing/2014/main" id="{00000000-0008-0000-0400-00000A000000}"/>
            </a:ext>
          </a:extLst>
        </xdr:cNvPr>
        <xdr:cNvSpPr txBox="1">
          <a:spLocks noChangeArrowheads="1"/>
        </xdr:cNvSpPr>
      </xdr:nvSpPr>
      <xdr:spPr bwMode="auto">
        <a:xfrm>
          <a:off x="5514975" y="63722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114300</xdr:colOff>
      <xdr:row>21</xdr:row>
      <xdr:rowOff>466725</xdr:rowOff>
    </xdr:from>
    <xdr:to>
      <xdr:col>11</xdr:col>
      <xdr:colOff>219075</xdr:colOff>
      <xdr:row>22</xdr:row>
      <xdr:rowOff>228600</xdr:rowOff>
    </xdr:to>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 name="Text Box 2">
          <a:extLst>
            <a:ext uri="{FF2B5EF4-FFF2-40B4-BE49-F238E27FC236}">
              <a16:creationId xmlns:a16="http://schemas.microsoft.com/office/drawing/2014/main" id="{00000000-0008-0000-0700-000005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 name="Text Box 2">
          <a:extLst>
            <a:ext uri="{FF2B5EF4-FFF2-40B4-BE49-F238E27FC236}">
              <a16:creationId xmlns:a16="http://schemas.microsoft.com/office/drawing/2014/main" id="{00000000-0008-0000-0700-000006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9" name="Text Box 2">
          <a:extLst>
            <a:ext uri="{FF2B5EF4-FFF2-40B4-BE49-F238E27FC236}">
              <a16:creationId xmlns:a16="http://schemas.microsoft.com/office/drawing/2014/main" id="{00000000-0008-0000-0700-000009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0" name="Text Box 2">
          <a:extLst>
            <a:ext uri="{FF2B5EF4-FFF2-40B4-BE49-F238E27FC236}">
              <a16:creationId xmlns:a16="http://schemas.microsoft.com/office/drawing/2014/main" id="{00000000-0008-0000-0700-00000A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1" name="Text Box 2">
          <a:extLst>
            <a:ext uri="{FF2B5EF4-FFF2-40B4-BE49-F238E27FC236}">
              <a16:creationId xmlns:a16="http://schemas.microsoft.com/office/drawing/2014/main" id="{00000000-0008-0000-0700-00000B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2" name="Text Box 2">
          <a:extLst>
            <a:ext uri="{FF2B5EF4-FFF2-40B4-BE49-F238E27FC236}">
              <a16:creationId xmlns:a16="http://schemas.microsoft.com/office/drawing/2014/main" id="{00000000-0008-0000-0700-00000C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3" name="Text Box 2">
          <a:extLst>
            <a:ext uri="{FF2B5EF4-FFF2-40B4-BE49-F238E27FC236}">
              <a16:creationId xmlns:a16="http://schemas.microsoft.com/office/drawing/2014/main" id="{00000000-0008-0000-0700-00000D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4" name="Text Box 2">
          <a:extLst>
            <a:ext uri="{FF2B5EF4-FFF2-40B4-BE49-F238E27FC236}">
              <a16:creationId xmlns:a16="http://schemas.microsoft.com/office/drawing/2014/main" id="{00000000-0008-0000-0700-00000E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5" name="Text Box 2">
          <a:extLst>
            <a:ext uri="{FF2B5EF4-FFF2-40B4-BE49-F238E27FC236}">
              <a16:creationId xmlns:a16="http://schemas.microsoft.com/office/drawing/2014/main" id="{00000000-0008-0000-0700-00000F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6" name="Text Box 2">
          <a:extLst>
            <a:ext uri="{FF2B5EF4-FFF2-40B4-BE49-F238E27FC236}">
              <a16:creationId xmlns:a16="http://schemas.microsoft.com/office/drawing/2014/main" id="{00000000-0008-0000-0700-000010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7" name="Text Box 2">
          <a:extLst>
            <a:ext uri="{FF2B5EF4-FFF2-40B4-BE49-F238E27FC236}">
              <a16:creationId xmlns:a16="http://schemas.microsoft.com/office/drawing/2014/main" id="{00000000-0008-0000-0700-000011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8" name="Text Box 2">
          <a:extLst>
            <a:ext uri="{FF2B5EF4-FFF2-40B4-BE49-F238E27FC236}">
              <a16:creationId xmlns:a16="http://schemas.microsoft.com/office/drawing/2014/main" id="{00000000-0008-0000-0700-000012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9" name="Text Box 2">
          <a:extLst>
            <a:ext uri="{FF2B5EF4-FFF2-40B4-BE49-F238E27FC236}">
              <a16:creationId xmlns:a16="http://schemas.microsoft.com/office/drawing/2014/main" id="{00000000-0008-0000-0700-000013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0" name="Text Box 2">
          <a:extLst>
            <a:ext uri="{FF2B5EF4-FFF2-40B4-BE49-F238E27FC236}">
              <a16:creationId xmlns:a16="http://schemas.microsoft.com/office/drawing/2014/main" id="{00000000-0008-0000-0700-000014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1" name="Text Box 2">
          <a:extLst>
            <a:ext uri="{FF2B5EF4-FFF2-40B4-BE49-F238E27FC236}">
              <a16:creationId xmlns:a16="http://schemas.microsoft.com/office/drawing/2014/main" id="{00000000-0008-0000-0700-000015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2" name="Text Box 2">
          <a:extLst>
            <a:ext uri="{FF2B5EF4-FFF2-40B4-BE49-F238E27FC236}">
              <a16:creationId xmlns:a16="http://schemas.microsoft.com/office/drawing/2014/main" id="{00000000-0008-0000-0700-000016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3" name="Text Box 2">
          <a:extLst>
            <a:ext uri="{FF2B5EF4-FFF2-40B4-BE49-F238E27FC236}">
              <a16:creationId xmlns:a16="http://schemas.microsoft.com/office/drawing/2014/main" id="{00000000-0008-0000-0700-000017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4" name="Text Box 2">
          <a:extLst>
            <a:ext uri="{FF2B5EF4-FFF2-40B4-BE49-F238E27FC236}">
              <a16:creationId xmlns:a16="http://schemas.microsoft.com/office/drawing/2014/main" id="{00000000-0008-0000-0700-000018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5" name="Text Box 2">
          <a:extLst>
            <a:ext uri="{FF2B5EF4-FFF2-40B4-BE49-F238E27FC236}">
              <a16:creationId xmlns:a16="http://schemas.microsoft.com/office/drawing/2014/main" id="{00000000-0008-0000-0700-000019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6" name="Text Box 2">
          <a:extLst>
            <a:ext uri="{FF2B5EF4-FFF2-40B4-BE49-F238E27FC236}">
              <a16:creationId xmlns:a16="http://schemas.microsoft.com/office/drawing/2014/main" id="{00000000-0008-0000-0700-00001A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7" name="Text Box 2">
          <a:extLst>
            <a:ext uri="{FF2B5EF4-FFF2-40B4-BE49-F238E27FC236}">
              <a16:creationId xmlns:a16="http://schemas.microsoft.com/office/drawing/2014/main" id="{00000000-0008-0000-0700-00001B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8" name="Text Box 2">
          <a:extLst>
            <a:ext uri="{FF2B5EF4-FFF2-40B4-BE49-F238E27FC236}">
              <a16:creationId xmlns:a16="http://schemas.microsoft.com/office/drawing/2014/main" id="{00000000-0008-0000-0700-00001C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9" name="Text Box 2">
          <a:extLst>
            <a:ext uri="{FF2B5EF4-FFF2-40B4-BE49-F238E27FC236}">
              <a16:creationId xmlns:a16="http://schemas.microsoft.com/office/drawing/2014/main" id="{00000000-0008-0000-0700-00001D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0" name="Text Box 2">
          <a:extLst>
            <a:ext uri="{FF2B5EF4-FFF2-40B4-BE49-F238E27FC236}">
              <a16:creationId xmlns:a16="http://schemas.microsoft.com/office/drawing/2014/main" id="{00000000-0008-0000-0700-00001E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1" name="Text Box 2">
          <a:extLst>
            <a:ext uri="{FF2B5EF4-FFF2-40B4-BE49-F238E27FC236}">
              <a16:creationId xmlns:a16="http://schemas.microsoft.com/office/drawing/2014/main" id="{00000000-0008-0000-0700-00001F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2" name="Text Box 2">
          <a:extLst>
            <a:ext uri="{FF2B5EF4-FFF2-40B4-BE49-F238E27FC236}">
              <a16:creationId xmlns:a16="http://schemas.microsoft.com/office/drawing/2014/main" id="{00000000-0008-0000-0700-000020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3" name="Text Box 2">
          <a:extLst>
            <a:ext uri="{FF2B5EF4-FFF2-40B4-BE49-F238E27FC236}">
              <a16:creationId xmlns:a16="http://schemas.microsoft.com/office/drawing/2014/main" id="{00000000-0008-0000-0700-000021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4" name="Text Box 2">
          <a:extLst>
            <a:ext uri="{FF2B5EF4-FFF2-40B4-BE49-F238E27FC236}">
              <a16:creationId xmlns:a16="http://schemas.microsoft.com/office/drawing/2014/main" id="{00000000-0008-0000-0700-000022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5" name="Text Box 2">
          <a:extLst>
            <a:ext uri="{FF2B5EF4-FFF2-40B4-BE49-F238E27FC236}">
              <a16:creationId xmlns:a16="http://schemas.microsoft.com/office/drawing/2014/main" id="{00000000-0008-0000-0700-000023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6" name="Text Box 2">
          <a:extLst>
            <a:ext uri="{FF2B5EF4-FFF2-40B4-BE49-F238E27FC236}">
              <a16:creationId xmlns:a16="http://schemas.microsoft.com/office/drawing/2014/main" id="{00000000-0008-0000-0700-000024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7" name="Text Box 2">
          <a:extLst>
            <a:ext uri="{FF2B5EF4-FFF2-40B4-BE49-F238E27FC236}">
              <a16:creationId xmlns:a16="http://schemas.microsoft.com/office/drawing/2014/main" id="{00000000-0008-0000-0700-000025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8" name="Text Box 2">
          <a:extLst>
            <a:ext uri="{FF2B5EF4-FFF2-40B4-BE49-F238E27FC236}">
              <a16:creationId xmlns:a16="http://schemas.microsoft.com/office/drawing/2014/main" id="{00000000-0008-0000-0700-000026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9" name="Text Box 2">
          <a:extLst>
            <a:ext uri="{FF2B5EF4-FFF2-40B4-BE49-F238E27FC236}">
              <a16:creationId xmlns:a16="http://schemas.microsoft.com/office/drawing/2014/main" id="{00000000-0008-0000-0700-000027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0" name="Text Box 2">
          <a:extLst>
            <a:ext uri="{FF2B5EF4-FFF2-40B4-BE49-F238E27FC236}">
              <a16:creationId xmlns:a16="http://schemas.microsoft.com/office/drawing/2014/main" id="{00000000-0008-0000-0700-000028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1" name="Text Box 2">
          <a:extLst>
            <a:ext uri="{FF2B5EF4-FFF2-40B4-BE49-F238E27FC236}">
              <a16:creationId xmlns:a16="http://schemas.microsoft.com/office/drawing/2014/main" id="{00000000-0008-0000-0700-000029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2" name="Text Box 2">
          <a:extLst>
            <a:ext uri="{FF2B5EF4-FFF2-40B4-BE49-F238E27FC236}">
              <a16:creationId xmlns:a16="http://schemas.microsoft.com/office/drawing/2014/main" id="{00000000-0008-0000-0700-00002A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3" name="Text Box 2">
          <a:extLst>
            <a:ext uri="{FF2B5EF4-FFF2-40B4-BE49-F238E27FC236}">
              <a16:creationId xmlns:a16="http://schemas.microsoft.com/office/drawing/2014/main" id="{00000000-0008-0000-0700-00002B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4" name="Text Box 2">
          <a:extLst>
            <a:ext uri="{FF2B5EF4-FFF2-40B4-BE49-F238E27FC236}">
              <a16:creationId xmlns:a16="http://schemas.microsoft.com/office/drawing/2014/main" id="{00000000-0008-0000-0700-00002C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5" name="Text Box 2">
          <a:extLst>
            <a:ext uri="{FF2B5EF4-FFF2-40B4-BE49-F238E27FC236}">
              <a16:creationId xmlns:a16="http://schemas.microsoft.com/office/drawing/2014/main" id="{00000000-0008-0000-0700-00002D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6" name="Text Box 2">
          <a:extLst>
            <a:ext uri="{FF2B5EF4-FFF2-40B4-BE49-F238E27FC236}">
              <a16:creationId xmlns:a16="http://schemas.microsoft.com/office/drawing/2014/main" id="{00000000-0008-0000-0700-00002E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7" name="Text Box 2">
          <a:extLst>
            <a:ext uri="{FF2B5EF4-FFF2-40B4-BE49-F238E27FC236}">
              <a16:creationId xmlns:a16="http://schemas.microsoft.com/office/drawing/2014/main" id="{00000000-0008-0000-0700-00002F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8" name="Text Box 2">
          <a:extLst>
            <a:ext uri="{FF2B5EF4-FFF2-40B4-BE49-F238E27FC236}">
              <a16:creationId xmlns:a16="http://schemas.microsoft.com/office/drawing/2014/main" id="{00000000-0008-0000-0700-000030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9" name="Text Box 2">
          <a:extLst>
            <a:ext uri="{FF2B5EF4-FFF2-40B4-BE49-F238E27FC236}">
              <a16:creationId xmlns:a16="http://schemas.microsoft.com/office/drawing/2014/main" id="{00000000-0008-0000-0700-000031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0" name="Text Box 2">
          <a:extLst>
            <a:ext uri="{FF2B5EF4-FFF2-40B4-BE49-F238E27FC236}">
              <a16:creationId xmlns:a16="http://schemas.microsoft.com/office/drawing/2014/main" id="{00000000-0008-0000-0700-000032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1" name="Text Box 2">
          <a:extLst>
            <a:ext uri="{FF2B5EF4-FFF2-40B4-BE49-F238E27FC236}">
              <a16:creationId xmlns:a16="http://schemas.microsoft.com/office/drawing/2014/main" id="{00000000-0008-0000-0700-000033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2" name="Text Box 2">
          <a:extLst>
            <a:ext uri="{FF2B5EF4-FFF2-40B4-BE49-F238E27FC236}">
              <a16:creationId xmlns:a16="http://schemas.microsoft.com/office/drawing/2014/main" id="{00000000-0008-0000-0700-000034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3" name="Text Box 2">
          <a:extLst>
            <a:ext uri="{FF2B5EF4-FFF2-40B4-BE49-F238E27FC236}">
              <a16:creationId xmlns:a16="http://schemas.microsoft.com/office/drawing/2014/main" id="{00000000-0008-0000-0700-000035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4" name="Text Box 2">
          <a:extLst>
            <a:ext uri="{FF2B5EF4-FFF2-40B4-BE49-F238E27FC236}">
              <a16:creationId xmlns:a16="http://schemas.microsoft.com/office/drawing/2014/main" id="{00000000-0008-0000-0700-000036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5" name="Text Box 2">
          <a:extLst>
            <a:ext uri="{FF2B5EF4-FFF2-40B4-BE49-F238E27FC236}">
              <a16:creationId xmlns:a16="http://schemas.microsoft.com/office/drawing/2014/main" id="{00000000-0008-0000-0700-000037000000}"/>
            </a:ext>
          </a:extLst>
        </xdr:cNvPr>
        <xdr:cNvSpPr txBox="1">
          <a:spLocks noChangeArrowheads="1"/>
        </xdr:cNvSpPr>
      </xdr:nvSpPr>
      <xdr:spPr bwMode="auto">
        <a:xfrm>
          <a:off x="5534025" y="6410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114300</xdr:colOff>
      <xdr:row>21</xdr:row>
      <xdr:rowOff>466725</xdr:rowOff>
    </xdr:from>
    <xdr:to>
      <xdr:col>11</xdr:col>
      <xdr:colOff>219075</xdr:colOff>
      <xdr:row>22</xdr:row>
      <xdr:rowOff>228600</xdr:rowOff>
    </xdr:to>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 name="Text Box 2">
          <a:extLst>
            <a:ext uri="{FF2B5EF4-FFF2-40B4-BE49-F238E27FC236}">
              <a16:creationId xmlns:a16="http://schemas.microsoft.com/office/drawing/2014/main" id="{00000000-0008-0000-0800-000004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 name="Text Box 2">
          <a:extLst>
            <a:ext uri="{FF2B5EF4-FFF2-40B4-BE49-F238E27FC236}">
              <a16:creationId xmlns:a16="http://schemas.microsoft.com/office/drawing/2014/main" id="{00000000-0008-0000-0800-000006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 name="Text Box 2">
          <a:extLst>
            <a:ext uri="{FF2B5EF4-FFF2-40B4-BE49-F238E27FC236}">
              <a16:creationId xmlns:a16="http://schemas.microsoft.com/office/drawing/2014/main" id="{00000000-0008-0000-0800-000008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9" name="Text Box 2">
          <a:extLst>
            <a:ext uri="{FF2B5EF4-FFF2-40B4-BE49-F238E27FC236}">
              <a16:creationId xmlns:a16="http://schemas.microsoft.com/office/drawing/2014/main" id="{00000000-0008-0000-0800-000009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0" name="Text Box 2">
          <a:extLst>
            <a:ext uri="{FF2B5EF4-FFF2-40B4-BE49-F238E27FC236}">
              <a16:creationId xmlns:a16="http://schemas.microsoft.com/office/drawing/2014/main" id="{00000000-0008-0000-0800-00000A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1" name="Text Box 2">
          <a:extLst>
            <a:ext uri="{FF2B5EF4-FFF2-40B4-BE49-F238E27FC236}">
              <a16:creationId xmlns:a16="http://schemas.microsoft.com/office/drawing/2014/main" id="{00000000-0008-0000-0800-00000B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2" name="Text Box 2">
          <a:extLst>
            <a:ext uri="{FF2B5EF4-FFF2-40B4-BE49-F238E27FC236}">
              <a16:creationId xmlns:a16="http://schemas.microsoft.com/office/drawing/2014/main" id="{00000000-0008-0000-0800-00000C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3" name="Text Box 2">
          <a:extLst>
            <a:ext uri="{FF2B5EF4-FFF2-40B4-BE49-F238E27FC236}">
              <a16:creationId xmlns:a16="http://schemas.microsoft.com/office/drawing/2014/main" id="{00000000-0008-0000-0800-00000D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4" name="Text Box 2">
          <a:extLst>
            <a:ext uri="{FF2B5EF4-FFF2-40B4-BE49-F238E27FC236}">
              <a16:creationId xmlns:a16="http://schemas.microsoft.com/office/drawing/2014/main" id="{00000000-0008-0000-0800-00000E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5" name="Text Box 2">
          <a:extLst>
            <a:ext uri="{FF2B5EF4-FFF2-40B4-BE49-F238E27FC236}">
              <a16:creationId xmlns:a16="http://schemas.microsoft.com/office/drawing/2014/main" id="{00000000-0008-0000-0800-00000F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6" name="Text Box 2">
          <a:extLst>
            <a:ext uri="{FF2B5EF4-FFF2-40B4-BE49-F238E27FC236}">
              <a16:creationId xmlns:a16="http://schemas.microsoft.com/office/drawing/2014/main" id="{00000000-0008-0000-0800-000010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7" name="Text Box 2">
          <a:extLst>
            <a:ext uri="{FF2B5EF4-FFF2-40B4-BE49-F238E27FC236}">
              <a16:creationId xmlns:a16="http://schemas.microsoft.com/office/drawing/2014/main" id="{00000000-0008-0000-0800-000011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8" name="Text Box 2">
          <a:extLst>
            <a:ext uri="{FF2B5EF4-FFF2-40B4-BE49-F238E27FC236}">
              <a16:creationId xmlns:a16="http://schemas.microsoft.com/office/drawing/2014/main" id="{00000000-0008-0000-0800-000012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19" name="Text Box 2">
          <a:extLst>
            <a:ext uri="{FF2B5EF4-FFF2-40B4-BE49-F238E27FC236}">
              <a16:creationId xmlns:a16="http://schemas.microsoft.com/office/drawing/2014/main" id="{00000000-0008-0000-0800-000013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0" name="Text Box 2">
          <a:extLst>
            <a:ext uri="{FF2B5EF4-FFF2-40B4-BE49-F238E27FC236}">
              <a16:creationId xmlns:a16="http://schemas.microsoft.com/office/drawing/2014/main" id="{00000000-0008-0000-0800-000014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1" name="Text Box 2">
          <a:extLst>
            <a:ext uri="{FF2B5EF4-FFF2-40B4-BE49-F238E27FC236}">
              <a16:creationId xmlns:a16="http://schemas.microsoft.com/office/drawing/2014/main" id="{00000000-0008-0000-0800-000015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2" name="Text Box 2">
          <a:extLst>
            <a:ext uri="{FF2B5EF4-FFF2-40B4-BE49-F238E27FC236}">
              <a16:creationId xmlns:a16="http://schemas.microsoft.com/office/drawing/2014/main" id="{00000000-0008-0000-0800-000016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3" name="Text Box 2">
          <a:extLst>
            <a:ext uri="{FF2B5EF4-FFF2-40B4-BE49-F238E27FC236}">
              <a16:creationId xmlns:a16="http://schemas.microsoft.com/office/drawing/2014/main" id="{00000000-0008-0000-0800-000017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4" name="Text Box 2">
          <a:extLst>
            <a:ext uri="{FF2B5EF4-FFF2-40B4-BE49-F238E27FC236}">
              <a16:creationId xmlns:a16="http://schemas.microsoft.com/office/drawing/2014/main" id="{00000000-0008-0000-0800-000018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5" name="Text Box 2">
          <a:extLst>
            <a:ext uri="{FF2B5EF4-FFF2-40B4-BE49-F238E27FC236}">
              <a16:creationId xmlns:a16="http://schemas.microsoft.com/office/drawing/2014/main" id="{00000000-0008-0000-0800-000019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6" name="Text Box 2">
          <a:extLst>
            <a:ext uri="{FF2B5EF4-FFF2-40B4-BE49-F238E27FC236}">
              <a16:creationId xmlns:a16="http://schemas.microsoft.com/office/drawing/2014/main" id="{00000000-0008-0000-0800-00001A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7" name="Text Box 2">
          <a:extLst>
            <a:ext uri="{FF2B5EF4-FFF2-40B4-BE49-F238E27FC236}">
              <a16:creationId xmlns:a16="http://schemas.microsoft.com/office/drawing/2014/main" id="{00000000-0008-0000-0800-00001B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8" name="Text Box 2">
          <a:extLst>
            <a:ext uri="{FF2B5EF4-FFF2-40B4-BE49-F238E27FC236}">
              <a16:creationId xmlns:a16="http://schemas.microsoft.com/office/drawing/2014/main" id="{00000000-0008-0000-0800-00001C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29" name="Text Box 2">
          <a:extLst>
            <a:ext uri="{FF2B5EF4-FFF2-40B4-BE49-F238E27FC236}">
              <a16:creationId xmlns:a16="http://schemas.microsoft.com/office/drawing/2014/main" id="{00000000-0008-0000-0800-00001D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0" name="Text Box 2">
          <a:extLst>
            <a:ext uri="{FF2B5EF4-FFF2-40B4-BE49-F238E27FC236}">
              <a16:creationId xmlns:a16="http://schemas.microsoft.com/office/drawing/2014/main" id="{00000000-0008-0000-0800-00001E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1" name="Text Box 2">
          <a:extLst>
            <a:ext uri="{FF2B5EF4-FFF2-40B4-BE49-F238E27FC236}">
              <a16:creationId xmlns:a16="http://schemas.microsoft.com/office/drawing/2014/main" id="{00000000-0008-0000-0800-00001F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2" name="Text Box 2">
          <a:extLst>
            <a:ext uri="{FF2B5EF4-FFF2-40B4-BE49-F238E27FC236}">
              <a16:creationId xmlns:a16="http://schemas.microsoft.com/office/drawing/2014/main" id="{00000000-0008-0000-0800-000020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3" name="Text Box 2">
          <a:extLst>
            <a:ext uri="{FF2B5EF4-FFF2-40B4-BE49-F238E27FC236}">
              <a16:creationId xmlns:a16="http://schemas.microsoft.com/office/drawing/2014/main" id="{00000000-0008-0000-0800-000021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4" name="Text Box 2">
          <a:extLst>
            <a:ext uri="{FF2B5EF4-FFF2-40B4-BE49-F238E27FC236}">
              <a16:creationId xmlns:a16="http://schemas.microsoft.com/office/drawing/2014/main" id="{00000000-0008-0000-0800-000022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5" name="Text Box 2">
          <a:extLst>
            <a:ext uri="{FF2B5EF4-FFF2-40B4-BE49-F238E27FC236}">
              <a16:creationId xmlns:a16="http://schemas.microsoft.com/office/drawing/2014/main" id="{00000000-0008-0000-0800-000023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6" name="Text Box 2">
          <a:extLst>
            <a:ext uri="{FF2B5EF4-FFF2-40B4-BE49-F238E27FC236}">
              <a16:creationId xmlns:a16="http://schemas.microsoft.com/office/drawing/2014/main" id="{00000000-0008-0000-0800-000024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7" name="Text Box 2">
          <a:extLst>
            <a:ext uri="{FF2B5EF4-FFF2-40B4-BE49-F238E27FC236}">
              <a16:creationId xmlns:a16="http://schemas.microsoft.com/office/drawing/2014/main" id="{00000000-0008-0000-0800-000025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8" name="Text Box 2">
          <a:extLst>
            <a:ext uri="{FF2B5EF4-FFF2-40B4-BE49-F238E27FC236}">
              <a16:creationId xmlns:a16="http://schemas.microsoft.com/office/drawing/2014/main" id="{00000000-0008-0000-0800-000026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39" name="Text Box 2">
          <a:extLst>
            <a:ext uri="{FF2B5EF4-FFF2-40B4-BE49-F238E27FC236}">
              <a16:creationId xmlns:a16="http://schemas.microsoft.com/office/drawing/2014/main" id="{00000000-0008-0000-0800-000027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0" name="Text Box 2">
          <a:extLst>
            <a:ext uri="{FF2B5EF4-FFF2-40B4-BE49-F238E27FC236}">
              <a16:creationId xmlns:a16="http://schemas.microsoft.com/office/drawing/2014/main" id="{00000000-0008-0000-0800-000028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1" name="Text Box 2">
          <a:extLst>
            <a:ext uri="{FF2B5EF4-FFF2-40B4-BE49-F238E27FC236}">
              <a16:creationId xmlns:a16="http://schemas.microsoft.com/office/drawing/2014/main" id="{00000000-0008-0000-0800-000029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2" name="Text Box 2">
          <a:extLst>
            <a:ext uri="{FF2B5EF4-FFF2-40B4-BE49-F238E27FC236}">
              <a16:creationId xmlns:a16="http://schemas.microsoft.com/office/drawing/2014/main" id="{00000000-0008-0000-0800-00002A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3" name="Text Box 2">
          <a:extLst>
            <a:ext uri="{FF2B5EF4-FFF2-40B4-BE49-F238E27FC236}">
              <a16:creationId xmlns:a16="http://schemas.microsoft.com/office/drawing/2014/main" id="{00000000-0008-0000-0800-00002B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4" name="Text Box 2">
          <a:extLst>
            <a:ext uri="{FF2B5EF4-FFF2-40B4-BE49-F238E27FC236}">
              <a16:creationId xmlns:a16="http://schemas.microsoft.com/office/drawing/2014/main" id="{00000000-0008-0000-0800-00002C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5" name="Text Box 2">
          <a:extLst>
            <a:ext uri="{FF2B5EF4-FFF2-40B4-BE49-F238E27FC236}">
              <a16:creationId xmlns:a16="http://schemas.microsoft.com/office/drawing/2014/main" id="{00000000-0008-0000-0800-00002D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6" name="Text Box 2">
          <a:extLst>
            <a:ext uri="{FF2B5EF4-FFF2-40B4-BE49-F238E27FC236}">
              <a16:creationId xmlns:a16="http://schemas.microsoft.com/office/drawing/2014/main" id="{00000000-0008-0000-0800-00002E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7" name="Text Box 2">
          <a:extLst>
            <a:ext uri="{FF2B5EF4-FFF2-40B4-BE49-F238E27FC236}">
              <a16:creationId xmlns:a16="http://schemas.microsoft.com/office/drawing/2014/main" id="{00000000-0008-0000-0800-00002F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8" name="Text Box 2">
          <a:extLst>
            <a:ext uri="{FF2B5EF4-FFF2-40B4-BE49-F238E27FC236}">
              <a16:creationId xmlns:a16="http://schemas.microsoft.com/office/drawing/2014/main" id="{00000000-0008-0000-0800-000030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49" name="Text Box 2">
          <a:extLst>
            <a:ext uri="{FF2B5EF4-FFF2-40B4-BE49-F238E27FC236}">
              <a16:creationId xmlns:a16="http://schemas.microsoft.com/office/drawing/2014/main" id="{00000000-0008-0000-0800-000031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0" name="Text Box 2">
          <a:extLst>
            <a:ext uri="{FF2B5EF4-FFF2-40B4-BE49-F238E27FC236}">
              <a16:creationId xmlns:a16="http://schemas.microsoft.com/office/drawing/2014/main" id="{00000000-0008-0000-0800-000032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1" name="Text Box 2">
          <a:extLst>
            <a:ext uri="{FF2B5EF4-FFF2-40B4-BE49-F238E27FC236}">
              <a16:creationId xmlns:a16="http://schemas.microsoft.com/office/drawing/2014/main" id="{00000000-0008-0000-0800-000033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2" name="Text Box 2">
          <a:extLst>
            <a:ext uri="{FF2B5EF4-FFF2-40B4-BE49-F238E27FC236}">
              <a16:creationId xmlns:a16="http://schemas.microsoft.com/office/drawing/2014/main" id="{00000000-0008-0000-0800-000034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3" name="Text Box 2">
          <a:extLst>
            <a:ext uri="{FF2B5EF4-FFF2-40B4-BE49-F238E27FC236}">
              <a16:creationId xmlns:a16="http://schemas.microsoft.com/office/drawing/2014/main" id="{00000000-0008-0000-0800-000035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4" name="Text Box 2">
          <a:extLst>
            <a:ext uri="{FF2B5EF4-FFF2-40B4-BE49-F238E27FC236}">
              <a16:creationId xmlns:a16="http://schemas.microsoft.com/office/drawing/2014/main" id="{00000000-0008-0000-0800-000036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5" name="Text Box 2">
          <a:extLst>
            <a:ext uri="{FF2B5EF4-FFF2-40B4-BE49-F238E27FC236}">
              <a16:creationId xmlns:a16="http://schemas.microsoft.com/office/drawing/2014/main" id="{00000000-0008-0000-0800-000037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6" name="Text Box 2">
          <a:extLst>
            <a:ext uri="{FF2B5EF4-FFF2-40B4-BE49-F238E27FC236}">
              <a16:creationId xmlns:a16="http://schemas.microsoft.com/office/drawing/2014/main" id="{00000000-0008-0000-0800-000038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7" name="Text Box 2">
          <a:extLst>
            <a:ext uri="{FF2B5EF4-FFF2-40B4-BE49-F238E27FC236}">
              <a16:creationId xmlns:a16="http://schemas.microsoft.com/office/drawing/2014/main" id="{00000000-0008-0000-0800-000039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8" name="Text Box 2">
          <a:extLst>
            <a:ext uri="{FF2B5EF4-FFF2-40B4-BE49-F238E27FC236}">
              <a16:creationId xmlns:a16="http://schemas.microsoft.com/office/drawing/2014/main" id="{00000000-0008-0000-0800-00003A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59" name="Text Box 2">
          <a:extLst>
            <a:ext uri="{FF2B5EF4-FFF2-40B4-BE49-F238E27FC236}">
              <a16:creationId xmlns:a16="http://schemas.microsoft.com/office/drawing/2014/main" id="{00000000-0008-0000-0800-00003B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0" name="Text Box 2">
          <a:extLst>
            <a:ext uri="{FF2B5EF4-FFF2-40B4-BE49-F238E27FC236}">
              <a16:creationId xmlns:a16="http://schemas.microsoft.com/office/drawing/2014/main" id="{00000000-0008-0000-0800-00003C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1" name="Text Box 2">
          <a:extLst>
            <a:ext uri="{FF2B5EF4-FFF2-40B4-BE49-F238E27FC236}">
              <a16:creationId xmlns:a16="http://schemas.microsoft.com/office/drawing/2014/main" id="{00000000-0008-0000-0800-00003D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2" name="Text Box 2">
          <a:extLst>
            <a:ext uri="{FF2B5EF4-FFF2-40B4-BE49-F238E27FC236}">
              <a16:creationId xmlns:a16="http://schemas.microsoft.com/office/drawing/2014/main" id="{00000000-0008-0000-0800-00003E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3" name="Text Box 2">
          <a:extLst>
            <a:ext uri="{FF2B5EF4-FFF2-40B4-BE49-F238E27FC236}">
              <a16:creationId xmlns:a16="http://schemas.microsoft.com/office/drawing/2014/main" id="{00000000-0008-0000-0800-00003F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4" name="Text Box 2">
          <a:extLst>
            <a:ext uri="{FF2B5EF4-FFF2-40B4-BE49-F238E27FC236}">
              <a16:creationId xmlns:a16="http://schemas.microsoft.com/office/drawing/2014/main" id="{00000000-0008-0000-0800-000040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5" name="Text Box 2">
          <a:extLst>
            <a:ext uri="{FF2B5EF4-FFF2-40B4-BE49-F238E27FC236}">
              <a16:creationId xmlns:a16="http://schemas.microsoft.com/office/drawing/2014/main" id="{00000000-0008-0000-0800-000041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6" name="Text Box 2">
          <a:extLst>
            <a:ext uri="{FF2B5EF4-FFF2-40B4-BE49-F238E27FC236}">
              <a16:creationId xmlns:a16="http://schemas.microsoft.com/office/drawing/2014/main" id="{00000000-0008-0000-0800-000042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7" name="Text Box 2">
          <a:extLst>
            <a:ext uri="{FF2B5EF4-FFF2-40B4-BE49-F238E27FC236}">
              <a16:creationId xmlns:a16="http://schemas.microsoft.com/office/drawing/2014/main" id="{00000000-0008-0000-0800-000043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8" name="Text Box 2">
          <a:extLst>
            <a:ext uri="{FF2B5EF4-FFF2-40B4-BE49-F238E27FC236}">
              <a16:creationId xmlns:a16="http://schemas.microsoft.com/office/drawing/2014/main" id="{00000000-0008-0000-0800-000044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69" name="Text Box 2">
          <a:extLst>
            <a:ext uri="{FF2B5EF4-FFF2-40B4-BE49-F238E27FC236}">
              <a16:creationId xmlns:a16="http://schemas.microsoft.com/office/drawing/2014/main" id="{00000000-0008-0000-0800-000045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0" name="Text Box 2">
          <a:extLst>
            <a:ext uri="{FF2B5EF4-FFF2-40B4-BE49-F238E27FC236}">
              <a16:creationId xmlns:a16="http://schemas.microsoft.com/office/drawing/2014/main" id="{00000000-0008-0000-0800-000046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1" name="Text Box 2">
          <a:extLst>
            <a:ext uri="{FF2B5EF4-FFF2-40B4-BE49-F238E27FC236}">
              <a16:creationId xmlns:a16="http://schemas.microsoft.com/office/drawing/2014/main" id="{00000000-0008-0000-0800-000047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2" name="Text Box 2">
          <a:extLst>
            <a:ext uri="{FF2B5EF4-FFF2-40B4-BE49-F238E27FC236}">
              <a16:creationId xmlns:a16="http://schemas.microsoft.com/office/drawing/2014/main" id="{00000000-0008-0000-0800-000048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3" name="Text Box 2">
          <a:extLst>
            <a:ext uri="{FF2B5EF4-FFF2-40B4-BE49-F238E27FC236}">
              <a16:creationId xmlns:a16="http://schemas.microsoft.com/office/drawing/2014/main" id="{00000000-0008-0000-0800-000049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4" name="Text Box 2">
          <a:extLst>
            <a:ext uri="{FF2B5EF4-FFF2-40B4-BE49-F238E27FC236}">
              <a16:creationId xmlns:a16="http://schemas.microsoft.com/office/drawing/2014/main" id="{00000000-0008-0000-0800-00004A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5" name="Text Box 2">
          <a:extLst>
            <a:ext uri="{FF2B5EF4-FFF2-40B4-BE49-F238E27FC236}">
              <a16:creationId xmlns:a16="http://schemas.microsoft.com/office/drawing/2014/main" id="{00000000-0008-0000-0800-00004B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6" name="Text Box 2">
          <a:extLst>
            <a:ext uri="{FF2B5EF4-FFF2-40B4-BE49-F238E27FC236}">
              <a16:creationId xmlns:a16="http://schemas.microsoft.com/office/drawing/2014/main" id="{00000000-0008-0000-0800-00004C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7" name="Text Box 2">
          <a:extLst>
            <a:ext uri="{FF2B5EF4-FFF2-40B4-BE49-F238E27FC236}">
              <a16:creationId xmlns:a16="http://schemas.microsoft.com/office/drawing/2014/main" id="{00000000-0008-0000-0800-00004D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8" name="Text Box 2">
          <a:extLst>
            <a:ext uri="{FF2B5EF4-FFF2-40B4-BE49-F238E27FC236}">
              <a16:creationId xmlns:a16="http://schemas.microsoft.com/office/drawing/2014/main" id="{00000000-0008-0000-0800-00004E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79" name="Text Box 2">
          <a:extLst>
            <a:ext uri="{FF2B5EF4-FFF2-40B4-BE49-F238E27FC236}">
              <a16:creationId xmlns:a16="http://schemas.microsoft.com/office/drawing/2014/main" id="{00000000-0008-0000-0800-00004F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0" name="Text Box 2">
          <a:extLst>
            <a:ext uri="{FF2B5EF4-FFF2-40B4-BE49-F238E27FC236}">
              <a16:creationId xmlns:a16="http://schemas.microsoft.com/office/drawing/2014/main" id="{00000000-0008-0000-0800-000050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1" name="Text Box 2">
          <a:extLst>
            <a:ext uri="{FF2B5EF4-FFF2-40B4-BE49-F238E27FC236}">
              <a16:creationId xmlns:a16="http://schemas.microsoft.com/office/drawing/2014/main" id="{00000000-0008-0000-0800-000051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2" name="Text Box 2">
          <a:extLst>
            <a:ext uri="{FF2B5EF4-FFF2-40B4-BE49-F238E27FC236}">
              <a16:creationId xmlns:a16="http://schemas.microsoft.com/office/drawing/2014/main" id="{00000000-0008-0000-0800-000052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3" name="Text Box 2">
          <a:extLst>
            <a:ext uri="{FF2B5EF4-FFF2-40B4-BE49-F238E27FC236}">
              <a16:creationId xmlns:a16="http://schemas.microsoft.com/office/drawing/2014/main" id="{00000000-0008-0000-0800-000053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4" name="Text Box 2">
          <a:extLst>
            <a:ext uri="{FF2B5EF4-FFF2-40B4-BE49-F238E27FC236}">
              <a16:creationId xmlns:a16="http://schemas.microsoft.com/office/drawing/2014/main" id="{00000000-0008-0000-0800-000054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114300</xdr:colOff>
      <xdr:row>21</xdr:row>
      <xdr:rowOff>466725</xdr:rowOff>
    </xdr:from>
    <xdr:to>
      <xdr:col>11</xdr:col>
      <xdr:colOff>219075</xdr:colOff>
      <xdr:row>22</xdr:row>
      <xdr:rowOff>228600</xdr:rowOff>
    </xdr:to>
    <xdr:sp macro="" textlink="">
      <xdr:nvSpPr>
        <xdr:cNvPr id="85" name="Text Box 2">
          <a:extLst>
            <a:ext uri="{FF2B5EF4-FFF2-40B4-BE49-F238E27FC236}">
              <a16:creationId xmlns:a16="http://schemas.microsoft.com/office/drawing/2014/main" id="{00000000-0008-0000-0800-000055000000}"/>
            </a:ext>
          </a:extLst>
        </xdr:cNvPr>
        <xdr:cNvSpPr txBox="1">
          <a:spLocks noChangeArrowheads="1"/>
        </xdr:cNvSpPr>
      </xdr:nvSpPr>
      <xdr:spPr bwMode="auto">
        <a:xfrm>
          <a:off x="5476875" y="65341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D2:K132" totalsRowShown="0" headerRowDxfId="9" dataDxfId="8">
  <autoFilter ref="D2:K132" xr:uid="{00000000-0009-0000-0100-000001000000}"/>
  <tableColumns count="8">
    <tableColumn id="3" xr3:uid="{00000000-0010-0000-0000-000003000000}" name="公 民 館 名" dataDxfId="7"/>
    <tableColumn id="58" xr3:uid="{00000000-0010-0000-0000-00003A000000}" name="ネット回線_x000a_の有無" dataDxfId="6"/>
    <tableColumn id="76" xr3:uid="{00000000-0010-0000-0000-00004C000000}" name="回線速度_x000a_30メガ以上" dataDxfId="5"/>
    <tableColumn id="75" xr3:uid="{00000000-0010-0000-0000-00004B000000}" name="Wi-Fi環境_x000a_の有無" dataDxfId="4"/>
    <tableColumn id="74" xr3:uid="{00000000-0010-0000-0000-00004A000000}" name="回線の利用形態" dataDxfId="3"/>
    <tableColumn id="70" xr3:uid="{00000000-0010-0000-0000-000046000000}" name="住民利用_x000a_の可否" dataDxfId="2"/>
    <tableColumn id="73" xr3:uid="{00000000-0010-0000-0000-000049000000}" name="住民の_x000a_相談体制" dataDxfId="1"/>
    <tableColumn id="72" xr3:uid="{00000000-0010-0000-0000-000048000000}" name="主催講座の_x000a_有無"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98"/>
  <sheetViews>
    <sheetView tabSelected="1" zoomScaleNormal="100" zoomScaleSheetLayoutView="100" workbookViewId="0">
      <selection sqref="A1:AA1"/>
    </sheetView>
  </sheetViews>
  <sheetFormatPr defaultRowHeight="13.5" x14ac:dyDescent="0.15"/>
  <cols>
    <col min="1" max="1" width="16.375" style="1" customWidth="1"/>
    <col min="2" max="23" width="3.75" style="1" customWidth="1"/>
    <col min="24" max="25" width="3.375" style="1" customWidth="1"/>
    <col min="26" max="26" width="4" style="1" customWidth="1"/>
    <col min="27" max="27" width="4.5" style="1" bestFit="1" customWidth="1"/>
    <col min="28" max="16384" width="9" style="1"/>
  </cols>
  <sheetData>
    <row r="1" spans="1:27" ht="31.5" customHeight="1" x14ac:dyDescent="0.15">
      <c r="A1" s="1193" t="s">
        <v>232</v>
      </c>
      <c r="B1" s="1193"/>
      <c r="C1" s="1193"/>
      <c r="D1" s="1193"/>
      <c r="E1" s="1193"/>
      <c r="F1" s="1193"/>
      <c r="G1" s="1193"/>
      <c r="H1" s="1193"/>
      <c r="I1" s="1193"/>
      <c r="J1" s="1193"/>
      <c r="K1" s="1193"/>
      <c r="L1" s="1193"/>
      <c r="M1" s="1193"/>
      <c r="N1" s="1193"/>
      <c r="O1" s="1193"/>
      <c r="P1" s="1193"/>
      <c r="Q1" s="1193"/>
      <c r="R1" s="1193"/>
      <c r="S1" s="1193"/>
      <c r="T1" s="1193"/>
      <c r="U1" s="1193"/>
      <c r="V1" s="1193"/>
      <c r="W1" s="1193"/>
      <c r="X1" s="1193"/>
      <c r="Y1" s="1193"/>
      <c r="Z1" s="1193"/>
      <c r="AA1" s="1193"/>
    </row>
    <row r="2" spans="1:27" ht="7.5" customHeight="1" x14ac:dyDescent="0.15">
      <c r="A2" s="7"/>
    </row>
    <row r="3" spans="1:27" ht="25.5" customHeight="1" x14ac:dyDescent="0.15">
      <c r="A3" s="34" t="s">
        <v>269</v>
      </c>
    </row>
    <row r="4" spans="1:27" ht="7.5" customHeight="1" x14ac:dyDescent="0.15">
      <c r="A4" s="8"/>
    </row>
    <row r="5" spans="1:27" ht="18" customHeight="1" x14ac:dyDescent="0.15">
      <c r="A5" s="32" t="s">
        <v>268</v>
      </c>
    </row>
    <row r="6" spans="1:27" ht="24" customHeight="1" x14ac:dyDescent="0.15">
      <c r="A6" s="33" t="s">
        <v>182</v>
      </c>
      <c r="S6" s="9"/>
      <c r="T6" s="9"/>
      <c r="U6" s="9"/>
      <c r="W6" s="30" t="s">
        <v>270</v>
      </c>
    </row>
    <row r="7" spans="1:27" s="10" customFormat="1" x14ac:dyDescent="0.15">
      <c r="A7" s="1206"/>
      <c r="B7" s="1149">
        <v>1</v>
      </c>
      <c r="C7" s="1149"/>
      <c r="D7" s="1149">
        <v>2</v>
      </c>
      <c r="E7" s="1149"/>
      <c r="F7" s="1149">
        <v>3</v>
      </c>
      <c r="G7" s="1149"/>
      <c r="H7" s="1149">
        <v>4</v>
      </c>
      <c r="I7" s="1149"/>
      <c r="J7" s="1149">
        <v>5</v>
      </c>
      <c r="K7" s="1149"/>
      <c r="L7" s="1149">
        <v>6</v>
      </c>
      <c r="M7" s="1149"/>
      <c r="N7" s="1149">
        <v>7</v>
      </c>
      <c r="O7" s="1149"/>
      <c r="P7" s="1149">
        <v>8</v>
      </c>
      <c r="Q7" s="1149"/>
      <c r="R7" s="1149">
        <v>9</v>
      </c>
      <c r="S7" s="1149"/>
      <c r="T7" s="1149">
        <v>10</v>
      </c>
      <c r="U7" s="1146"/>
      <c r="V7" s="1149">
        <v>11</v>
      </c>
      <c r="W7" s="1187"/>
      <c r="X7" s="1196"/>
      <c r="Y7" s="1197"/>
    </row>
    <row r="8" spans="1:27" s="10" customFormat="1" ht="57" customHeight="1" x14ac:dyDescent="0.15">
      <c r="A8" s="1207"/>
      <c r="B8" s="1145" t="s">
        <v>0</v>
      </c>
      <c r="C8" s="1145"/>
      <c r="D8" s="1145" t="s">
        <v>52</v>
      </c>
      <c r="E8" s="1145"/>
      <c r="F8" s="1145" t="s">
        <v>2</v>
      </c>
      <c r="G8" s="1145"/>
      <c r="H8" s="1145" t="s">
        <v>1</v>
      </c>
      <c r="I8" s="1145"/>
      <c r="J8" s="1145" t="s">
        <v>53</v>
      </c>
      <c r="K8" s="1145"/>
      <c r="L8" s="1179" t="s">
        <v>54</v>
      </c>
      <c r="M8" s="1190"/>
      <c r="N8" s="1145" t="s">
        <v>55</v>
      </c>
      <c r="O8" s="1145"/>
      <c r="P8" s="1145" t="s">
        <v>48</v>
      </c>
      <c r="Q8" s="1145"/>
      <c r="R8" s="1145" t="s">
        <v>56</v>
      </c>
      <c r="S8" s="1145"/>
      <c r="T8" s="1145" t="s">
        <v>57</v>
      </c>
      <c r="U8" s="1179"/>
      <c r="V8" s="1191" t="s">
        <v>216</v>
      </c>
      <c r="W8" s="1192"/>
      <c r="X8" s="1198"/>
      <c r="Y8" s="1199"/>
    </row>
    <row r="9" spans="1:27" s="10" customFormat="1" ht="26.25" customHeight="1" x14ac:dyDescent="0.15">
      <c r="A9" s="2" t="s">
        <v>43</v>
      </c>
      <c r="B9" s="1146">
        <v>12</v>
      </c>
      <c r="C9" s="1147"/>
      <c r="D9" s="1146">
        <v>12</v>
      </c>
      <c r="E9" s="1147"/>
      <c r="F9" s="1146">
        <v>13</v>
      </c>
      <c r="G9" s="1147"/>
      <c r="H9" s="1146">
        <v>9</v>
      </c>
      <c r="I9" s="1147"/>
      <c r="J9" s="1146">
        <v>10</v>
      </c>
      <c r="K9" s="1147"/>
      <c r="L9" s="1146">
        <v>12</v>
      </c>
      <c r="M9" s="1147"/>
      <c r="N9" s="1146">
        <v>9</v>
      </c>
      <c r="O9" s="1147"/>
      <c r="P9" s="1146">
        <v>12</v>
      </c>
      <c r="Q9" s="1147"/>
      <c r="R9" s="1146">
        <v>9</v>
      </c>
      <c r="S9" s="1147"/>
      <c r="T9" s="1146">
        <v>10</v>
      </c>
      <c r="U9" s="1147"/>
      <c r="V9" s="1146">
        <v>9</v>
      </c>
      <c r="W9" s="1189"/>
      <c r="X9" s="1196"/>
      <c r="Y9" s="1197"/>
    </row>
    <row r="10" spans="1:27" s="10" customFormat="1" ht="26.25" customHeight="1" x14ac:dyDescent="0.15">
      <c r="A10" s="2" t="s">
        <v>206</v>
      </c>
      <c r="B10" s="1143">
        <v>2</v>
      </c>
      <c r="C10" s="1154"/>
      <c r="D10" s="1143">
        <v>0</v>
      </c>
      <c r="E10" s="1154"/>
      <c r="F10" s="1143">
        <v>0</v>
      </c>
      <c r="G10" s="1154"/>
      <c r="H10" s="1143">
        <v>0</v>
      </c>
      <c r="I10" s="1154"/>
      <c r="J10" s="1143">
        <v>0</v>
      </c>
      <c r="K10" s="1154"/>
      <c r="L10" s="1143">
        <v>0</v>
      </c>
      <c r="M10" s="1154"/>
      <c r="N10" s="1143">
        <v>0</v>
      </c>
      <c r="O10" s="1154"/>
      <c r="P10" s="1143">
        <v>0</v>
      </c>
      <c r="Q10" s="1154"/>
      <c r="R10" s="1143">
        <v>0</v>
      </c>
      <c r="S10" s="1154"/>
      <c r="T10" s="1143">
        <v>0</v>
      </c>
      <c r="U10" s="1154"/>
      <c r="V10" s="1143">
        <v>0</v>
      </c>
      <c r="W10" s="1188"/>
      <c r="X10" s="54"/>
      <c r="Y10" s="54"/>
    </row>
    <row r="11" spans="1:27" s="10" customFormat="1" ht="30" customHeight="1" x14ac:dyDescent="0.15">
      <c r="A11" s="3" t="s">
        <v>45</v>
      </c>
      <c r="B11" s="1143">
        <v>12</v>
      </c>
      <c r="C11" s="1154"/>
      <c r="D11" s="1143">
        <v>8</v>
      </c>
      <c r="E11" s="1154"/>
      <c r="F11" s="1143">
        <v>13</v>
      </c>
      <c r="G11" s="1154"/>
      <c r="H11" s="1143">
        <v>9</v>
      </c>
      <c r="I11" s="1154"/>
      <c r="J11" s="1143">
        <v>4</v>
      </c>
      <c r="K11" s="1154"/>
      <c r="L11" s="1143">
        <v>9</v>
      </c>
      <c r="M11" s="1154"/>
      <c r="N11" s="1143">
        <v>0</v>
      </c>
      <c r="O11" s="1154"/>
      <c r="P11" s="1143">
        <v>12</v>
      </c>
      <c r="Q11" s="1154"/>
      <c r="R11" s="1143">
        <v>4</v>
      </c>
      <c r="S11" s="1154"/>
      <c r="T11" s="1143">
        <v>10</v>
      </c>
      <c r="U11" s="1154"/>
      <c r="V11" s="1143">
        <v>0</v>
      </c>
      <c r="W11" s="1188"/>
      <c r="X11" s="1196"/>
      <c r="Y11" s="1197"/>
    </row>
    <row r="12" spans="1:27" s="10" customFormat="1" ht="30" customHeight="1" x14ac:dyDescent="0.15">
      <c r="A12" s="3" t="s">
        <v>46</v>
      </c>
      <c r="B12" s="1143">
        <v>0</v>
      </c>
      <c r="C12" s="1154"/>
      <c r="D12" s="1143">
        <v>4</v>
      </c>
      <c r="E12" s="1154"/>
      <c r="F12" s="1143">
        <v>0</v>
      </c>
      <c r="G12" s="1154"/>
      <c r="H12" s="1143">
        <v>0</v>
      </c>
      <c r="I12" s="1154"/>
      <c r="J12" s="1143">
        <v>6</v>
      </c>
      <c r="K12" s="1154"/>
      <c r="L12" s="1143">
        <v>3</v>
      </c>
      <c r="M12" s="1154"/>
      <c r="N12" s="1143">
        <v>9</v>
      </c>
      <c r="O12" s="1154"/>
      <c r="P12" s="1143">
        <v>0</v>
      </c>
      <c r="Q12" s="1154"/>
      <c r="R12" s="1143">
        <v>5</v>
      </c>
      <c r="S12" s="1154"/>
      <c r="T12" s="1143">
        <v>0</v>
      </c>
      <c r="U12" s="1154"/>
      <c r="V12" s="1143">
        <v>9</v>
      </c>
      <c r="W12" s="1188"/>
      <c r="X12" s="1196"/>
      <c r="Y12" s="1197"/>
    </row>
    <row r="13" spans="1:27" s="10" customFormat="1" ht="26.25" customHeight="1" x14ac:dyDescent="0.15">
      <c r="A13" s="4" t="s">
        <v>3</v>
      </c>
      <c r="B13" s="1169">
        <v>2</v>
      </c>
      <c r="C13" s="1151"/>
      <c r="D13" s="1169">
        <v>2</v>
      </c>
      <c r="E13" s="1151"/>
      <c r="F13" s="1169">
        <v>2</v>
      </c>
      <c r="G13" s="1151"/>
      <c r="H13" s="1169">
        <v>2</v>
      </c>
      <c r="I13" s="1151"/>
      <c r="J13" s="1169">
        <v>2</v>
      </c>
      <c r="K13" s="1151"/>
      <c r="L13" s="1169">
        <v>2</v>
      </c>
      <c r="M13" s="1151"/>
      <c r="N13" s="1169">
        <v>2</v>
      </c>
      <c r="O13" s="1151"/>
      <c r="P13" s="1169">
        <v>2</v>
      </c>
      <c r="Q13" s="1151"/>
      <c r="R13" s="1169">
        <v>2</v>
      </c>
      <c r="S13" s="1151"/>
      <c r="T13" s="1169">
        <v>2</v>
      </c>
      <c r="U13" s="1151"/>
      <c r="V13" s="1169">
        <v>2</v>
      </c>
      <c r="W13" s="1163"/>
      <c r="X13" s="1196"/>
      <c r="Y13" s="1197"/>
    </row>
    <row r="14" spans="1:27" s="10" customFormat="1" ht="10.5" customHeight="1" x14ac:dyDescent="0.15">
      <c r="A14" s="11"/>
      <c r="B14" s="54"/>
      <c r="C14" s="54"/>
      <c r="D14" s="54"/>
      <c r="E14" s="54"/>
      <c r="F14" s="54"/>
      <c r="G14" s="54"/>
      <c r="H14" s="54"/>
      <c r="I14" s="54"/>
      <c r="J14" s="54"/>
      <c r="K14" s="54"/>
      <c r="L14" s="54"/>
      <c r="M14" s="54"/>
      <c r="N14" s="54"/>
      <c r="O14" s="54"/>
      <c r="P14" s="54"/>
      <c r="Q14" s="54"/>
      <c r="R14" s="54"/>
      <c r="S14" s="54"/>
      <c r="T14" s="54"/>
      <c r="U14" s="54"/>
      <c r="V14" s="54"/>
      <c r="W14" s="54"/>
      <c r="X14" s="54"/>
      <c r="Y14" s="54"/>
    </row>
    <row r="15" spans="1:27" s="10" customFormat="1" ht="9.75" customHeight="1" thickBot="1" x14ac:dyDescent="0.2">
      <c r="A15" s="12"/>
      <c r="B15" s="12"/>
      <c r="C15" s="12"/>
      <c r="D15" s="12"/>
      <c r="E15" s="12"/>
      <c r="F15" s="12"/>
      <c r="G15" s="12"/>
      <c r="H15" s="12"/>
      <c r="I15" s="12"/>
      <c r="J15" s="12"/>
      <c r="K15" s="12"/>
      <c r="L15" s="12"/>
      <c r="M15" s="12"/>
    </row>
    <row r="16" spans="1:27" s="10" customFormat="1" ht="13.5" customHeight="1" thickTop="1" x14ac:dyDescent="0.15">
      <c r="A16" s="1206"/>
      <c r="B16" s="1146">
        <v>12</v>
      </c>
      <c r="C16" s="1147"/>
      <c r="D16" s="1149">
        <v>13</v>
      </c>
      <c r="E16" s="1149"/>
      <c r="F16" s="1146">
        <v>14</v>
      </c>
      <c r="G16" s="1147"/>
      <c r="H16" s="1149">
        <v>15</v>
      </c>
      <c r="I16" s="1149"/>
      <c r="J16" s="1146">
        <v>16</v>
      </c>
      <c r="K16" s="1147"/>
      <c r="L16" s="1149">
        <v>17</v>
      </c>
      <c r="M16" s="1149"/>
      <c r="N16" s="1146">
        <v>18</v>
      </c>
      <c r="O16" s="1147"/>
      <c r="P16" s="1149">
        <v>19</v>
      </c>
      <c r="Q16" s="1149"/>
      <c r="R16" s="1146">
        <v>20</v>
      </c>
      <c r="S16" s="1156"/>
      <c r="T16" s="1180" t="s">
        <v>4</v>
      </c>
      <c r="U16" s="1181"/>
      <c r="V16" s="1175" t="s">
        <v>227</v>
      </c>
      <c r="W16" s="1176"/>
      <c r="X16" s="54"/>
      <c r="Y16" s="13"/>
    </row>
    <row r="17" spans="1:30" s="10" customFormat="1" ht="62.25" customHeight="1" x14ac:dyDescent="0.15">
      <c r="A17" s="1207"/>
      <c r="B17" s="1179" t="s">
        <v>59</v>
      </c>
      <c r="C17" s="1190"/>
      <c r="D17" s="1179" t="s">
        <v>60</v>
      </c>
      <c r="E17" s="1190"/>
      <c r="F17" s="1179" t="s">
        <v>61</v>
      </c>
      <c r="G17" s="1190"/>
      <c r="H17" s="1179" t="s">
        <v>62</v>
      </c>
      <c r="I17" s="1190"/>
      <c r="J17" s="1179" t="s">
        <v>63</v>
      </c>
      <c r="K17" s="1190"/>
      <c r="L17" s="1179" t="s">
        <v>64</v>
      </c>
      <c r="M17" s="1190"/>
      <c r="N17" s="1179" t="s">
        <v>65</v>
      </c>
      <c r="O17" s="1190"/>
      <c r="P17" s="1179" t="s">
        <v>51</v>
      </c>
      <c r="Q17" s="1190"/>
      <c r="R17" s="1145" t="s">
        <v>66</v>
      </c>
      <c r="S17" s="1179"/>
      <c r="T17" s="1182"/>
      <c r="U17" s="1183"/>
      <c r="V17" s="1177"/>
      <c r="W17" s="1178"/>
      <c r="X17" s="14"/>
      <c r="Y17" s="13"/>
    </row>
    <row r="18" spans="1:30" s="10" customFormat="1" ht="26.25" customHeight="1" x14ac:dyDescent="0.15">
      <c r="A18" s="2" t="s">
        <v>43</v>
      </c>
      <c r="B18" s="1146">
        <v>10</v>
      </c>
      <c r="C18" s="1147"/>
      <c r="D18" s="1146">
        <v>8</v>
      </c>
      <c r="E18" s="1147"/>
      <c r="F18" s="1146">
        <v>9</v>
      </c>
      <c r="G18" s="1147"/>
      <c r="H18" s="1146">
        <v>9</v>
      </c>
      <c r="I18" s="1147"/>
      <c r="J18" s="1146">
        <v>8</v>
      </c>
      <c r="K18" s="1147"/>
      <c r="L18" s="1146">
        <v>9</v>
      </c>
      <c r="M18" s="1147"/>
      <c r="N18" s="1146">
        <v>8</v>
      </c>
      <c r="O18" s="1147"/>
      <c r="P18" s="1146">
        <v>8</v>
      </c>
      <c r="Q18" s="1147"/>
      <c r="R18" s="1146">
        <v>6</v>
      </c>
      <c r="S18" s="1156"/>
      <c r="T18" s="1204">
        <f>SUM(B9:V9,B18:S18)</f>
        <v>192</v>
      </c>
      <c r="U18" s="1156"/>
      <c r="V18" s="1173">
        <v>12</v>
      </c>
      <c r="W18" s="1174"/>
      <c r="X18" s="14"/>
      <c r="Y18" s="54"/>
    </row>
    <row r="19" spans="1:30" s="10" customFormat="1" ht="26.25" customHeight="1" x14ac:dyDescent="0.15">
      <c r="A19" s="2" t="s">
        <v>207</v>
      </c>
      <c r="B19" s="1143">
        <v>0</v>
      </c>
      <c r="C19" s="1154"/>
      <c r="D19" s="1143">
        <v>0</v>
      </c>
      <c r="E19" s="1154"/>
      <c r="F19" s="1143">
        <v>0</v>
      </c>
      <c r="G19" s="1154"/>
      <c r="H19" s="1143">
        <v>0</v>
      </c>
      <c r="I19" s="1154"/>
      <c r="J19" s="1143">
        <v>1</v>
      </c>
      <c r="K19" s="1154"/>
      <c r="L19" s="1143">
        <v>0</v>
      </c>
      <c r="M19" s="1154"/>
      <c r="N19" s="1143">
        <v>0</v>
      </c>
      <c r="O19" s="1154"/>
      <c r="P19" s="1143">
        <v>0</v>
      </c>
      <c r="Q19" s="1154"/>
      <c r="R19" s="1143">
        <v>0</v>
      </c>
      <c r="S19" s="1154"/>
      <c r="T19" s="1184">
        <f>SUM(B10:V10,B19:S19)</f>
        <v>3</v>
      </c>
      <c r="U19" s="1185"/>
      <c r="V19" s="1158">
        <v>0</v>
      </c>
      <c r="W19" s="1160"/>
      <c r="X19" s="14"/>
      <c r="Y19" s="54"/>
    </row>
    <row r="20" spans="1:30" s="10" customFormat="1" ht="30" customHeight="1" x14ac:dyDescent="0.15">
      <c r="A20" s="3" t="s">
        <v>47</v>
      </c>
      <c r="B20" s="1143">
        <v>0</v>
      </c>
      <c r="C20" s="1154"/>
      <c r="D20" s="1143">
        <v>8</v>
      </c>
      <c r="E20" s="1154"/>
      <c r="F20" s="1143">
        <v>7</v>
      </c>
      <c r="G20" s="1154"/>
      <c r="H20" s="1194">
        <v>0</v>
      </c>
      <c r="I20" s="1195"/>
      <c r="J20" s="1143">
        <v>0</v>
      </c>
      <c r="K20" s="1154"/>
      <c r="L20" s="1143">
        <v>0</v>
      </c>
      <c r="M20" s="1154"/>
      <c r="N20" s="1143">
        <v>0</v>
      </c>
      <c r="O20" s="1154"/>
      <c r="P20" s="1143">
        <v>0</v>
      </c>
      <c r="Q20" s="1154"/>
      <c r="R20" s="1143">
        <v>0</v>
      </c>
      <c r="S20" s="1155"/>
      <c r="T20" s="1205">
        <f>SUM(B11:V11,B20:S20)</f>
        <v>96</v>
      </c>
      <c r="U20" s="1155"/>
      <c r="V20" s="1158">
        <v>12</v>
      </c>
      <c r="W20" s="1160"/>
      <c r="X20" s="14"/>
      <c r="Y20" s="54"/>
    </row>
    <row r="21" spans="1:30" s="10" customFormat="1" ht="30" customHeight="1" x14ac:dyDescent="0.15">
      <c r="A21" s="3" t="s">
        <v>46</v>
      </c>
      <c r="B21" s="1143">
        <v>10</v>
      </c>
      <c r="C21" s="1154"/>
      <c r="D21" s="1143">
        <v>0</v>
      </c>
      <c r="E21" s="1154"/>
      <c r="F21" s="1143">
        <v>2</v>
      </c>
      <c r="G21" s="1154"/>
      <c r="H21" s="1143">
        <v>9</v>
      </c>
      <c r="I21" s="1154"/>
      <c r="J21" s="1143">
        <v>8</v>
      </c>
      <c r="K21" s="1154"/>
      <c r="L21" s="1143">
        <v>9</v>
      </c>
      <c r="M21" s="1154"/>
      <c r="N21" s="1143">
        <v>8</v>
      </c>
      <c r="O21" s="1154"/>
      <c r="P21" s="1143">
        <v>8</v>
      </c>
      <c r="Q21" s="1154"/>
      <c r="R21" s="1143">
        <v>6</v>
      </c>
      <c r="S21" s="1155"/>
      <c r="T21" s="1205">
        <f>SUM(B12:V12,B21:S21)</f>
        <v>96</v>
      </c>
      <c r="U21" s="1155"/>
      <c r="V21" s="1203" t="s">
        <v>191</v>
      </c>
      <c r="W21" s="1160"/>
      <c r="X21" s="14"/>
      <c r="Y21" s="54"/>
    </row>
    <row r="22" spans="1:30" s="10" customFormat="1" ht="26.25" customHeight="1" thickBot="1" x14ac:dyDescent="0.2">
      <c r="A22" s="4" t="s">
        <v>3</v>
      </c>
      <c r="B22" s="1169">
        <v>2</v>
      </c>
      <c r="C22" s="1151"/>
      <c r="D22" s="1169">
        <v>2</v>
      </c>
      <c r="E22" s="1151"/>
      <c r="F22" s="1169">
        <v>2</v>
      </c>
      <c r="G22" s="1151"/>
      <c r="H22" s="1169">
        <v>1</v>
      </c>
      <c r="I22" s="1151"/>
      <c r="J22" s="1169">
        <v>2</v>
      </c>
      <c r="K22" s="1151"/>
      <c r="L22" s="1169">
        <v>2</v>
      </c>
      <c r="M22" s="1151"/>
      <c r="N22" s="1169">
        <v>2</v>
      </c>
      <c r="O22" s="1151"/>
      <c r="P22" s="1169">
        <v>2</v>
      </c>
      <c r="Q22" s="1151"/>
      <c r="R22" s="1169">
        <v>1</v>
      </c>
      <c r="S22" s="1150"/>
      <c r="T22" s="1186" t="s">
        <v>191</v>
      </c>
      <c r="U22" s="1150"/>
      <c r="V22" s="1152">
        <v>2</v>
      </c>
      <c r="W22" s="1153"/>
      <c r="X22" s="14"/>
      <c r="Y22" s="54"/>
    </row>
    <row r="23" spans="1:30" s="10" customFormat="1" ht="11.25" customHeight="1" thickTop="1" x14ac:dyDescent="0.15">
      <c r="A23" s="11"/>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30" s="10" customFormat="1" ht="14.25" customHeight="1" x14ac:dyDescent="0.15">
      <c r="A24" s="11"/>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30" s="10" customFormat="1" ht="11.25" customHeight="1" x14ac:dyDescent="0.15">
      <c r="A25" s="11"/>
      <c r="B25" s="54"/>
      <c r="C25" s="54"/>
      <c r="D25" s="54"/>
      <c r="E25" s="54"/>
      <c r="F25" s="54"/>
      <c r="G25" s="54"/>
      <c r="H25" s="54"/>
      <c r="I25" s="54"/>
      <c r="J25" s="54"/>
      <c r="K25" s="54"/>
      <c r="L25" s="54"/>
      <c r="M25" s="54"/>
      <c r="N25" s="54"/>
      <c r="O25" s="54"/>
      <c r="P25" s="54"/>
      <c r="Q25" s="54"/>
      <c r="R25" s="54"/>
      <c r="S25" s="54"/>
      <c r="T25" s="54"/>
      <c r="U25" s="36"/>
      <c r="V25" s="54"/>
      <c r="W25" s="54"/>
      <c r="X25" s="54"/>
      <c r="Y25" s="54"/>
      <c r="Z25" s="54"/>
      <c r="AA25" s="54"/>
    </row>
    <row r="26" spans="1:30" ht="19.5" customHeight="1" x14ac:dyDescent="0.15">
      <c r="A26" s="33" t="s">
        <v>274</v>
      </c>
      <c r="R26" s="9"/>
      <c r="V26" s="9"/>
      <c r="W26" s="9"/>
    </row>
    <row r="27" spans="1:30" ht="13.5" customHeight="1" x14ac:dyDescent="0.15">
      <c r="A27" s="1206"/>
      <c r="B27" s="1149">
        <v>1</v>
      </c>
      <c r="C27" s="1149"/>
      <c r="D27" s="1149">
        <v>2</v>
      </c>
      <c r="E27" s="1149"/>
      <c r="F27" s="1149">
        <v>3</v>
      </c>
      <c r="G27" s="1149"/>
      <c r="H27" s="1149">
        <v>4</v>
      </c>
      <c r="I27" s="1149"/>
      <c r="J27" s="1149">
        <v>5</v>
      </c>
      <c r="K27" s="1149"/>
      <c r="L27" s="1149">
        <v>6</v>
      </c>
      <c r="M27" s="1149"/>
      <c r="N27" s="1149">
        <v>7</v>
      </c>
      <c r="O27" s="1149"/>
      <c r="P27" s="1149">
        <v>8</v>
      </c>
      <c r="Q27" s="1149"/>
      <c r="R27" s="1149">
        <v>9</v>
      </c>
      <c r="S27" s="1149"/>
      <c r="T27" s="1149">
        <v>10</v>
      </c>
      <c r="U27" s="1146"/>
      <c r="V27" s="1149">
        <v>11</v>
      </c>
      <c r="W27" s="1187"/>
      <c r="X27" s="1196"/>
      <c r="Y27" s="1197"/>
    </row>
    <row r="28" spans="1:30" ht="57.75" customHeight="1" x14ac:dyDescent="0.15">
      <c r="A28" s="1207"/>
      <c r="B28" s="1145" t="s">
        <v>0</v>
      </c>
      <c r="C28" s="1145"/>
      <c r="D28" s="1145" t="s">
        <v>52</v>
      </c>
      <c r="E28" s="1145"/>
      <c r="F28" s="1145" t="s">
        <v>2</v>
      </c>
      <c r="G28" s="1145"/>
      <c r="H28" s="1145" t="s">
        <v>1</v>
      </c>
      <c r="I28" s="1145"/>
      <c r="J28" s="1145" t="s">
        <v>53</v>
      </c>
      <c r="K28" s="1145"/>
      <c r="L28" s="1145" t="s">
        <v>54</v>
      </c>
      <c r="M28" s="1145"/>
      <c r="N28" s="1145" t="s">
        <v>55</v>
      </c>
      <c r="O28" s="1145"/>
      <c r="P28" s="1145" t="s">
        <v>48</v>
      </c>
      <c r="Q28" s="1145"/>
      <c r="R28" s="1145" t="s">
        <v>56</v>
      </c>
      <c r="S28" s="1145"/>
      <c r="T28" s="1145" t="s">
        <v>231</v>
      </c>
      <c r="U28" s="1179"/>
      <c r="V28" s="1201" t="s">
        <v>58</v>
      </c>
      <c r="W28" s="1202"/>
      <c r="X28" s="1198"/>
      <c r="Y28" s="1199"/>
    </row>
    <row r="29" spans="1:30" ht="22.5" customHeight="1" x14ac:dyDescent="0.15">
      <c r="A29" s="15" t="s">
        <v>5</v>
      </c>
      <c r="B29" s="1146">
        <v>5</v>
      </c>
      <c r="C29" s="1147"/>
      <c r="D29" s="1146">
        <v>1</v>
      </c>
      <c r="E29" s="1147"/>
      <c r="F29" s="1146">
        <v>2</v>
      </c>
      <c r="G29" s="1147"/>
      <c r="H29" s="1146">
        <v>2</v>
      </c>
      <c r="I29" s="1147"/>
      <c r="J29" s="1146">
        <v>1</v>
      </c>
      <c r="K29" s="1147"/>
      <c r="L29" s="1146">
        <v>2</v>
      </c>
      <c r="M29" s="1147"/>
      <c r="N29" s="1146">
        <v>2</v>
      </c>
      <c r="O29" s="1147"/>
      <c r="P29" s="1146">
        <v>4</v>
      </c>
      <c r="Q29" s="1147"/>
      <c r="R29" s="1146">
        <v>2</v>
      </c>
      <c r="S29" s="1147"/>
      <c r="T29" s="1146">
        <v>2</v>
      </c>
      <c r="U29" s="1147"/>
      <c r="V29" s="1146">
        <v>3</v>
      </c>
      <c r="W29" s="1189"/>
      <c r="X29" s="1170"/>
      <c r="Y29" s="1170"/>
    </row>
    <row r="30" spans="1:30" ht="22.5" customHeight="1" x14ac:dyDescent="0.15">
      <c r="A30" s="16" t="s">
        <v>6</v>
      </c>
      <c r="B30" s="1143">
        <v>8</v>
      </c>
      <c r="C30" s="1144"/>
      <c r="D30" s="1143">
        <v>2</v>
      </c>
      <c r="E30" s="1144"/>
      <c r="F30" s="1143">
        <v>4</v>
      </c>
      <c r="G30" s="1144"/>
      <c r="H30" s="1143">
        <v>6</v>
      </c>
      <c r="I30" s="1144"/>
      <c r="J30" s="1143">
        <v>3</v>
      </c>
      <c r="K30" s="1144"/>
      <c r="L30" s="1143">
        <v>7</v>
      </c>
      <c r="M30" s="1144"/>
      <c r="N30" s="1143">
        <v>5</v>
      </c>
      <c r="O30" s="1144"/>
      <c r="P30" s="1143">
        <v>6</v>
      </c>
      <c r="Q30" s="1144"/>
      <c r="R30" s="1143">
        <v>4</v>
      </c>
      <c r="S30" s="1144"/>
      <c r="T30" s="1143">
        <v>4</v>
      </c>
      <c r="U30" s="1144"/>
      <c r="V30" s="1143">
        <v>7</v>
      </c>
      <c r="W30" s="1200"/>
      <c r="X30" s="1170"/>
      <c r="Y30" s="1170"/>
      <c r="AA30" s="17"/>
      <c r="AB30" s="1196"/>
      <c r="AC30" s="1197"/>
      <c r="AD30" s="17"/>
    </row>
    <row r="31" spans="1:30" ht="22.5" customHeight="1" x14ac:dyDescent="0.15">
      <c r="A31" s="16" t="s">
        <v>7</v>
      </c>
      <c r="B31" s="1143">
        <v>0</v>
      </c>
      <c r="C31" s="1154"/>
      <c r="D31" s="1143">
        <v>0</v>
      </c>
      <c r="E31" s="1154"/>
      <c r="F31" s="1143">
        <v>0</v>
      </c>
      <c r="G31" s="1154"/>
      <c r="H31" s="1143">
        <v>0</v>
      </c>
      <c r="I31" s="1154"/>
      <c r="J31" s="1143">
        <v>0</v>
      </c>
      <c r="K31" s="1154"/>
      <c r="L31" s="1143">
        <v>1</v>
      </c>
      <c r="M31" s="1154"/>
      <c r="N31" s="1143">
        <v>0</v>
      </c>
      <c r="O31" s="1154"/>
      <c r="P31" s="1143">
        <v>0</v>
      </c>
      <c r="Q31" s="1154"/>
      <c r="R31" s="1143">
        <v>0</v>
      </c>
      <c r="S31" s="1154"/>
      <c r="T31" s="1143">
        <v>0</v>
      </c>
      <c r="U31" s="1154"/>
      <c r="V31" s="1143">
        <v>0</v>
      </c>
      <c r="W31" s="1188"/>
      <c r="X31" s="1170"/>
      <c r="Y31" s="1170"/>
      <c r="AB31" s="17"/>
      <c r="AC31" s="17"/>
    </row>
    <row r="32" spans="1:30" ht="22.5" customHeight="1" x14ac:dyDescent="0.15">
      <c r="A32" s="18" t="s">
        <v>204</v>
      </c>
      <c r="B32" s="1150">
        <v>0</v>
      </c>
      <c r="C32" s="1151"/>
      <c r="D32" s="1150">
        <v>0</v>
      </c>
      <c r="E32" s="1151"/>
      <c r="F32" s="1150">
        <v>0</v>
      </c>
      <c r="G32" s="1151"/>
      <c r="H32" s="1150">
        <v>0</v>
      </c>
      <c r="I32" s="1151"/>
      <c r="J32" s="1150">
        <v>0</v>
      </c>
      <c r="K32" s="1151"/>
      <c r="L32" s="1171">
        <v>0</v>
      </c>
      <c r="M32" s="1172"/>
      <c r="N32" s="1150">
        <v>0</v>
      </c>
      <c r="O32" s="1151"/>
      <c r="P32" s="1150">
        <v>0</v>
      </c>
      <c r="Q32" s="1150"/>
      <c r="R32" s="1169">
        <v>0</v>
      </c>
      <c r="S32" s="1151"/>
      <c r="T32" s="1150">
        <v>0</v>
      </c>
      <c r="U32" s="1150"/>
      <c r="V32" s="1169">
        <v>0</v>
      </c>
      <c r="W32" s="1163"/>
      <c r="X32" s="1170"/>
      <c r="Y32" s="1170"/>
    </row>
    <row r="33" spans="1:25" ht="9.75" customHeight="1" thickBot="1" x14ac:dyDescent="0.2">
      <c r="B33" s="54"/>
      <c r="C33" s="54"/>
      <c r="D33" s="54"/>
      <c r="E33" s="54"/>
      <c r="F33" s="54"/>
      <c r="G33" s="54"/>
      <c r="H33" s="1169"/>
      <c r="I33" s="1151"/>
      <c r="J33" s="54"/>
      <c r="K33" s="54"/>
      <c r="L33" s="54"/>
      <c r="M33" s="54"/>
      <c r="N33" s="54"/>
      <c r="O33" s="54"/>
      <c r="P33" s="54"/>
      <c r="Q33" s="54"/>
      <c r="R33" s="54"/>
      <c r="S33" s="54"/>
      <c r="T33" s="54"/>
      <c r="U33" s="54"/>
      <c r="V33" s="54"/>
      <c r="W33" s="54"/>
      <c r="X33" s="54"/>
      <c r="Y33" s="54"/>
    </row>
    <row r="34" spans="1:25" ht="13.5" customHeight="1" thickTop="1" x14ac:dyDescent="0.15">
      <c r="A34" s="1206"/>
      <c r="B34" s="1149">
        <v>12</v>
      </c>
      <c r="C34" s="1149"/>
      <c r="D34" s="1149">
        <v>13</v>
      </c>
      <c r="E34" s="1149"/>
      <c r="F34" s="1149">
        <v>14</v>
      </c>
      <c r="G34" s="1149"/>
      <c r="H34" s="1149">
        <v>15</v>
      </c>
      <c r="I34" s="1149"/>
      <c r="J34" s="1149">
        <v>16</v>
      </c>
      <c r="K34" s="1149"/>
      <c r="L34" s="1149">
        <v>17</v>
      </c>
      <c r="M34" s="1149"/>
      <c r="N34" s="1149">
        <v>18</v>
      </c>
      <c r="O34" s="1149"/>
      <c r="P34" s="1149">
        <v>19</v>
      </c>
      <c r="Q34" s="1149"/>
      <c r="R34" s="1149">
        <v>20</v>
      </c>
      <c r="S34" s="1146"/>
      <c r="T34" s="1180" t="s">
        <v>4</v>
      </c>
      <c r="U34" s="1181"/>
      <c r="V34" s="1175" t="s">
        <v>227</v>
      </c>
      <c r="W34" s="1176"/>
      <c r="X34" s="11"/>
    </row>
    <row r="35" spans="1:25" ht="63" customHeight="1" x14ac:dyDescent="0.15">
      <c r="A35" s="1207"/>
      <c r="B35" s="1145" t="s">
        <v>59</v>
      </c>
      <c r="C35" s="1145"/>
      <c r="D35" s="1145" t="s">
        <v>60</v>
      </c>
      <c r="E35" s="1145"/>
      <c r="F35" s="1145" t="s">
        <v>61</v>
      </c>
      <c r="G35" s="1145"/>
      <c r="H35" s="1145" t="s">
        <v>62</v>
      </c>
      <c r="I35" s="1145"/>
      <c r="J35" s="1145" t="s">
        <v>63</v>
      </c>
      <c r="K35" s="1145"/>
      <c r="L35" s="1145" t="s">
        <v>64</v>
      </c>
      <c r="M35" s="1145"/>
      <c r="N35" s="1145" t="s">
        <v>65</v>
      </c>
      <c r="O35" s="1145"/>
      <c r="P35" s="1145" t="s">
        <v>51</v>
      </c>
      <c r="Q35" s="1145"/>
      <c r="R35" s="1145" t="s">
        <v>66</v>
      </c>
      <c r="S35" s="1179"/>
      <c r="T35" s="1182"/>
      <c r="U35" s="1183"/>
      <c r="V35" s="1177"/>
      <c r="W35" s="1178"/>
      <c r="X35" s="17"/>
    </row>
    <row r="36" spans="1:25" ht="22.5" customHeight="1" x14ac:dyDescent="0.15">
      <c r="A36" s="15" t="s">
        <v>5</v>
      </c>
      <c r="B36" s="1146">
        <v>3</v>
      </c>
      <c r="C36" s="1147"/>
      <c r="D36" s="1146">
        <v>1</v>
      </c>
      <c r="E36" s="1147"/>
      <c r="F36" s="1146">
        <v>1</v>
      </c>
      <c r="G36" s="1147"/>
      <c r="H36" s="1146">
        <v>3</v>
      </c>
      <c r="I36" s="1147"/>
      <c r="J36" s="1146">
        <v>2</v>
      </c>
      <c r="K36" s="1147"/>
      <c r="L36" s="1146">
        <v>1</v>
      </c>
      <c r="M36" s="1147"/>
      <c r="N36" s="1146">
        <v>1</v>
      </c>
      <c r="O36" s="1147"/>
      <c r="P36" s="1146">
        <v>3</v>
      </c>
      <c r="Q36" s="1147"/>
      <c r="R36" s="1146">
        <v>3</v>
      </c>
      <c r="S36" s="1156"/>
      <c r="T36" s="1166">
        <f>SUM(B29:V29,B36:S36)</f>
        <v>44</v>
      </c>
      <c r="U36" s="1161"/>
      <c r="V36" s="1173">
        <v>0</v>
      </c>
      <c r="W36" s="1174"/>
      <c r="X36" s="17"/>
    </row>
    <row r="37" spans="1:25" ht="22.5" customHeight="1" x14ac:dyDescent="0.15">
      <c r="A37" s="16" t="s">
        <v>6</v>
      </c>
      <c r="B37" s="1143">
        <v>12</v>
      </c>
      <c r="C37" s="1144"/>
      <c r="D37" s="1143">
        <v>1</v>
      </c>
      <c r="E37" s="1144"/>
      <c r="F37" s="1161">
        <v>1</v>
      </c>
      <c r="G37" s="1144"/>
      <c r="H37" s="1167">
        <v>6</v>
      </c>
      <c r="I37" s="1168"/>
      <c r="J37" s="1143">
        <v>8</v>
      </c>
      <c r="K37" s="1144"/>
      <c r="L37" s="1143">
        <v>2</v>
      </c>
      <c r="M37" s="1144"/>
      <c r="N37" s="1143">
        <v>2</v>
      </c>
      <c r="O37" s="1144"/>
      <c r="P37" s="1143">
        <v>6</v>
      </c>
      <c r="Q37" s="1144"/>
      <c r="R37" s="1143">
        <v>6</v>
      </c>
      <c r="S37" s="1165"/>
      <c r="T37" s="1166">
        <f>SUM(B30:V30,B37:S37)</f>
        <v>100</v>
      </c>
      <c r="U37" s="1161"/>
      <c r="V37" s="1158" t="s">
        <v>191</v>
      </c>
      <c r="W37" s="1159"/>
      <c r="X37" s="17"/>
    </row>
    <row r="38" spans="1:25" ht="22.5" customHeight="1" x14ac:dyDescent="0.15">
      <c r="A38" s="16" t="s">
        <v>7</v>
      </c>
      <c r="B38" s="1143">
        <v>0</v>
      </c>
      <c r="C38" s="1154"/>
      <c r="D38" s="1143">
        <v>0</v>
      </c>
      <c r="E38" s="1154"/>
      <c r="F38" s="1143">
        <v>0</v>
      </c>
      <c r="G38" s="1162"/>
      <c r="H38" s="1161">
        <v>0</v>
      </c>
      <c r="I38" s="1162"/>
      <c r="J38" s="1161">
        <v>0</v>
      </c>
      <c r="K38" s="1162"/>
      <c r="L38" s="1143">
        <v>0</v>
      </c>
      <c r="M38" s="1154"/>
      <c r="N38" s="1143">
        <v>0</v>
      </c>
      <c r="O38" s="1154"/>
      <c r="P38" s="1143">
        <v>0</v>
      </c>
      <c r="Q38" s="1154"/>
      <c r="R38" s="1143">
        <v>0</v>
      </c>
      <c r="S38" s="1155"/>
      <c r="T38" s="1164">
        <f>SUM(B31:U31,B38:S38)</f>
        <v>1</v>
      </c>
      <c r="U38" s="1143"/>
      <c r="V38" s="1158" t="s">
        <v>191</v>
      </c>
      <c r="W38" s="1160"/>
      <c r="X38" s="17"/>
    </row>
    <row r="39" spans="1:25" ht="22.5" customHeight="1" thickBot="1" x14ac:dyDescent="0.2">
      <c r="A39" s="18" t="s">
        <v>205</v>
      </c>
      <c r="B39" s="1150">
        <v>0</v>
      </c>
      <c r="C39" s="1151"/>
      <c r="D39" s="1150">
        <v>0</v>
      </c>
      <c r="E39" s="1151"/>
      <c r="F39" s="1150">
        <v>0</v>
      </c>
      <c r="G39" s="1151"/>
      <c r="H39" s="1150">
        <v>0</v>
      </c>
      <c r="I39" s="1151"/>
      <c r="J39" s="1150">
        <v>0</v>
      </c>
      <c r="K39" s="1151"/>
      <c r="L39" s="1150">
        <v>0</v>
      </c>
      <c r="M39" s="1151"/>
      <c r="N39" s="1150">
        <v>0</v>
      </c>
      <c r="O39" s="1151"/>
      <c r="P39" s="1150">
        <v>0</v>
      </c>
      <c r="Q39" s="1151"/>
      <c r="R39" s="1150">
        <v>0</v>
      </c>
      <c r="S39" s="1163"/>
      <c r="T39" s="1157">
        <v>0</v>
      </c>
      <c r="U39" s="1150"/>
      <c r="V39" s="1152" t="s">
        <v>191</v>
      </c>
      <c r="W39" s="1153"/>
    </row>
    <row r="40" spans="1:25" ht="5.25" customHeight="1" thickTop="1" x14ac:dyDescent="0.15">
      <c r="A40" s="19"/>
      <c r="L40" s="1148"/>
      <c r="M40" s="1148"/>
    </row>
    <row r="65" spans="8:13" x14ac:dyDescent="0.15">
      <c r="H65" s="29"/>
    </row>
    <row r="66" spans="8:13" x14ac:dyDescent="0.15">
      <c r="H66" s="29"/>
    </row>
    <row r="67" spans="8:13" x14ac:dyDescent="0.15">
      <c r="H67" s="29"/>
    </row>
    <row r="68" spans="8:13" x14ac:dyDescent="0.15">
      <c r="H68" s="29"/>
      <c r="M68" s="129"/>
    </row>
    <row r="69" spans="8:13" x14ac:dyDescent="0.15">
      <c r="H69" s="29"/>
      <c r="M69" s="129"/>
    </row>
    <row r="70" spans="8:13" x14ac:dyDescent="0.15">
      <c r="H70" s="29"/>
      <c r="M70" s="129"/>
    </row>
    <row r="71" spans="8:13" x14ac:dyDescent="0.15">
      <c r="H71" s="29"/>
      <c r="M71" s="129"/>
    </row>
    <row r="72" spans="8:13" x14ac:dyDescent="0.15">
      <c r="H72" s="29"/>
      <c r="M72" s="129"/>
    </row>
    <row r="73" spans="8:13" x14ac:dyDescent="0.15">
      <c r="H73" s="29"/>
      <c r="M73" s="129"/>
    </row>
    <row r="74" spans="8:13" x14ac:dyDescent="0.15">
      <c r="H74" s="29"/>
    </row>
    <row r="75" spans="8:13" x14ac:dyDescent="0.15">
      <c r="H75" s="29"/>
    </row>
    <row r="76" spans="8:13" x14ac:dyDescent="0.15">
      <c r="H76" s="29"/>
    </row>
    <row r="77" spans="8:13" x14ac:dyDescent="0.15">
      <c r="H77" s="29"/>
    </row>
    <row r="98" spans="13:13" x14ac:dyDescent="0.15">
      <c r="M98" s="1">
        <f>SUM(M65:M97)</f>
        <v>0</v>
      </c>
    </row>
  </sheetData>
  <mergeCells count="302">
    <mergeCell ref="A7:A8"/>
    <mergeCell ref="A16:A17"/>
    <mergeCell ref="B19:C19"/>
    <mergeCell ref="F19:G19"/>
    <mergeCell ref="B16:C16"/>
    <mergeCell ref="D16:E16"/>
    <mergeCell ref="F16:G16"/>
    <mergeCell ref="B18:C18"/>
    <mergeCell ref="B8:C8"/>
    <mergeCell ref="F10:G10"/>
    <mergeCell ref="A34:A35"/>
    <mergeCell ref="F28:G28"/>
    <mergeCell ref="H28:I28"/>
    <mergeCell ref="J29:K29"/>
    <mergeCell ref="L29:M29"/>
    <mergeCell ref="L30:M30"/>
    <mergeCell ref="F29:G29"/>
    <mergeCell ref="F30:G30"/>
    <mergeCell ref="B29:C29"/>
    <mergeCell ref="D29:E29"/>
    <mergeCell ref="H29:I29"/>
    <mergeCell ref="J30:K30"/>
    <mergeCell ref="B30:C30"/>
    <mergeCell ref="D30:E30"/>
    <mergeCell ref="H30:I30"/>
    <mergeCell ref="H32:I32"/>
    <mergeCell ref="H35:I35"/>
    <mergeCell ref="D32:E32"/>
    <mergeCell ref="B31:C31"/>
    <mergeCell ref="B35:C35"/>
    <mergeCell ref="B34:C34"/>
    <mergeCell ref="D34:E34"/>
    <mergeCell ref="F34:G34"/>
    <mergeCell ref="B32:C32"/>
    <mergeCell ref="V18:W18"/>
    <mergeCell ref="V20:W20"/>
    <mergeCell ref="V21:W21"/>
    <mergeCell ref="V22:W22"/>
    <mergeCell ref="T18:U18"/>
    <mergeCell ref="T20:U20"/>
    <mergeCell ref="T21:U21"/>
    <mergeCell ref="V19:W19"/>
    <mergeCell ref="A27:A28"/>
    <mergeCell ref="J27:K27"/>
    <mergeCell ref="L27:M27"/>
    <mergeCell ref="B28:C28"/>
    <mergeCell ref="D28:E28"/>
    <mergeCell ref="F27:G27"/>
    <mergeCell ref="H27:I27"/>
    <mergeCell ref="R28:S28"/>
    <mergeCell ref="J28:K28"/>
    <mergeCell ref="L28:M28"/>
    <mergeCell ref="N28:O28"/>
    <mergeCell ref="P28:Q28"/>
    <mergeCell ref="H22:I22"/>
    <mergeCell ref="L22:M22"/>
    <mergeCell ref="N22:O22"/>
    <mergeCell ref="P22:Q22"/>
    <mergeCell ref="AB30:AC30"/>
    <mergeCell ref="X27:Y27"/>
    <mergeCell ref="X28:Y28"/>
    <mergeCell ref="T30:U30"/>
    <mergeCell ref="X30:Y30"/>
    <mergeCell ref="X29:Y29"/>
    <mergeCell ref="T29:U29"/>
    <mergeCell ref="V30:W30"/>
    <mergeCell ref="V28:W28"/>
    <mergeCell ref="T28:U28"/>
    <mergeCell ref="J12:K12"/>
    <mergeCell ref="L12:M12"/>
    <mergeCell ref="R12:S12"/>
    <mergeCell ref="N12:O12"/>
    <mergeCell ref="J16:K16"/>
    <mergeCell ref="J17:K17"/>
    <mergeCell ref="J13:K13"/>
    <mergeCell ref="B21:C21"/>
    <mergeCell ref="L17:M17"/>
    <mergeCell ref="L18:M18"/>
    <mergeCell ref="L20:M20"/>
    <mergeCell ref="H21:I21"/>
    <mergeCell ref="H19:I19"/>
    <mergeCell ref="J19:K19"/>
    <mergeCell ref="L19:M19"/>
    <mergeCell ref="B17:C17"/>
    <mergeCell ref="F17:G17"/>
    <mergeCell ref="F18:G18"/>
    <mergeCell ref="F20:G20"/>
    <mergeCell ref="D18:E18"/>
    <mergeCell ref="D20:E20"/>
    <mergeCell ref="D21:E21"/>
    <mergeCell ref="D17:E17"/>
    <mergeCell ref="F21:G21"/>
    <mergeCell ref="P12:Q12"/>
    <mergeCell ref="P13:Q13"/>
    <mergeCell ref="R13:S13"/>
    <mergeCell ref="T12:U12"/>
    <mergeCell ref="T13:U13"/>
    <mergeCell ref="V12:W12"/>
    <mergeCell ref="T16:U17"/>
    <mergeCell ref="X12:Y12"/>
    <mergeCell ref="X13:Y13"/>
    <mergeCell ref="R17:S17"/>
    <mergeCell ref="V16:W17"/>
    <mergeCell ref="V13:W13"/>
    <mergeCell ref="P16:Q16"/>
    <mergeCell ref="P17:Q17"/>
    <mergeCell ref="R16:S16"/>
    <mergeCell ref="R11:S11"/>
    <mergeCell ref="R10:S10"/>
    <mergeCell ref="T7:U7"/>
    <mergeCell ref="T8:U8"/>
    <mergeCell ref="T9:U9"/>
    <mergeCell ref="T11:U11"/>
    <mergeCell ref="T10:U10"/>
    <mergeCell ref="X7:Y7"/>
    <mergeCell ref="X8:Y8"/>
    <mergeCell ref="X9:Y9"/>
    <mergeCell ref="X11:Y11"/>
    <mergeCell ref="V9:W9"/>
    <mergeCell ref="V11:W11"/>
    <mergeCell ref="V10:W10"/>
    <mergeCell ref="B39:C39"/>
    <mergeCell ref="B38:C38"/>
    <mergeCell ref="B36:C36"/>
    <mergeCell ref="H9:I9"/>
    <mergeCell ref="H11:I11"/>
    <mergeCell ref="B27:C27"/>
    <mergeCell ref="D27:E27"/>
    <mergeCell ref="B13:C13"/>
    <mergeCell ref="D12:E12"/>
    <mergeCell ref="B12:C12"/>
    <mergeCell ref="B37:C37"/>
    <mergeCell ref="B10:C10"/>
    <mergeCell ref="D10:E10"/>
    <mergeCell ref="H10:I10"/>
    <mergeCell ref="D11:E11"/>
    <mergeCell ref="B20:C20"/>
    <mergeCell ref="B22:C22"/>
    <mergeCell ref="D22:E22"/>
    <mergeCell ref="F22:G22"/>
    <mergeCell ref="H18:I18"/>
    <mergeCell ref="H20:I20"/>
    <mergeCell ref="D19:E19"/>
    <mergeCell ref="D13:E13"/>
    <mergeCell ref="H12:I12"/>
    <mergeCell ref="H13:I13"/>
    <mergeCell ref="F13:G13"/>
    <mergeCell ref="L9:M9"/>
    <mergeCell ref="A1:AA1"/>
    <mergeCell ref="B9:C9"/>
    <mergeCell ref="B11:C11"/>
    <mergeCell ref="D7:E7"/>
    <mergeCell ref="D8:E8"/>
    <mergeCell ref="F8:G8"/>
    <mergeCell ref="B7:C7"/>
    <mergeCell ref="H7:I7"/>
    <mergeCell ref="F7:G7"/>
    <mergeCell ref="D9:E9"/>
    <mergeCell ref="J9:K9"/>
    <mergeCell ref="J11:K11"/>
    <mergeCell ref="J10:K10"/>
    <mergeCell ref="L10:M10"/>
    <mergeCell ref="J7:K7"/>
    <mergeCell ref="J8:K8"/>
    <mergeCell ref="L7:M7"/>
    <mergeCell ref="L8:M8"/>
    <mergeCell ref="P7:Q7"/>
    <mergeCell ref="L13:M13"/>
    <mergeCell ref="F12:G12"/>
    <mergeCell ref="N13:O13"/>
    <mergeCell ref="H17:I17"/>
    <mergeCell ref="N17:O17"/>
    <mergeCell ref="L11:M11"/>
    <mergeCell ref="V7:W7"/>
    <mergeCell ref="V8:W8"/>
    <mergeCell ref="H8:I8"/>
    <mergeCell ref="F9:G9"/>
    <mergeCell ref="F11:G11"/>
    <mergeCell ref="P8:Q8"/>
    <mergeCell ref="P9:Q9"/>
    <mergeCell ref="P11:Q11"/>
    <mergeCell ref="P10:Q10"/>
    <mergeCell ref="N7:O7"/>
    <mergeCell ref="N8:O8"/>
    <mergeCell ref="N9:O9"/>
    <mergeCell ref="N11:O11"/>
    <mergeCell ref="N10:O10"/>
    <mergeCell ref="R7:S7"/>
    <mergeCell ref="R8:S8"/>
    <mergeCell ref="R9:S9"/>
    <mergeCell ref="H16:I16"/>
    <mergeCell ref="L16:M16"/>
    <mergeCell ref="N16:O16"/>
    <mergeCell ref="X31:Y31"/>
    <mergeCell ref="J31:K31"/>
    <mergeCell ref="L31:M31"/>
    <mergeCell ref="N31:O31"/>
    <mergeCell ref="P31:Q31"/>
    <mergeCell ref="R31:S31"/>
    <mergeCell ref="J21:K21"/>
    <mergeCell ref="J22:K22"/>
    <mergeCell ref="T31:U31"/>
    <mergeCell ref="V27:W27"/>
    <mergeCell ref="V31:W31"/>
    <mergeCell ref="V29:W29"/>
    <mergeCell ref="R30:S30"/>
    <mergeCell ref="N30:O30"/>
    <mergeCell ref="P30:Q30"/>
    <mergeCell ref="N29:O29"/>
    <mergeCell ref="P29:Q29"/>
    <mergeCell ref="R29:S29"/>
    <mergeCell ref="J18:K18"/>
    <mergeCell ref="J20:K20"/>
    <mergeCell ref="T27:U27"/>
    <mergeCell ref="P21:Q21"/>
    <mergeCell ref="N18:O18"/>
    <mergeCell ref="N20:O20"/>
    <mergeCell ref="L21:M21"/>
    <mergeCell ref="N21:O21"/>
    <mergeCell ref="N19:O19"/>
    <mergeCell ref="R18:S18"/>
    <mergeCell ref="R20:S20"/>
    <mergeCell ref="P18:Q18"/>
    <mergeCell ref="P20:Q20"/>
    <mergeCell ref="P19:Q19"/>
    <mergeCell ref="R19:S19"/>
    <mergeCell ref="T19:U19"/>
    <mergeCell ref="R21:S21"/>
    <mergeCell ref="N27:O27"/>
    <mergeCell ref="P27:Q27"/>
    <mergeCell ref="R27:S27"/>
    <mergeCell ref="R22:S22"/>
    <mergeCell ref="T22:U22"/>
    <mergeCell ref="X32:Y32"/>
    <mergeCell ref="J32:K32"/>
    <mergeCell ref="P32:Q32"/>
    <mergeCell ref="R32:S32"/>
    <mergeCell ref="T32:U32"/>
    <mergeCell ref="L32:M32"/>
    <mergeCell ref="H36:I36"/>
    <mergeCell ref="J36:K36"/>
    <mergeCell ref="H34:I34"/>
    <mergeCell ref="V36:W36"/>
    <mergeCell ref="V34:W35"/>
    <mergeCell ref="N32:O32"/>
    <mergeCell ref="R35:S35"/>
    <mergeCell ref="V32:W32"/>
    <mergeCell ref="T36:U36"/>
    <mergeCell ref="R34:S34"/>
    <mergeCell ref="T34:U35"/>
    <mergeCell ref="D35:E35"/>
    <mergeCell ref="F35:G35"/>
    <mergeCell ref="D31:E31"/>
    <mergeCell ref="H31:I31"/>
    <mergeCell ref="H33:I33"/>
    <mergeCell ref="J34:K34"/>
    <mergeCell ref="D36:E36"/>
    <mergeCell ref="F36:G36"/>
    <mergeCell ref="F32:G32"/>
    <mergeCell ref="F31:G31"/>
    <mergeCell ref="V39:W39"/>
    <mergeCell ref="P38:Q38"/>
    <mergeCell ref="R38:S38"/>
    <mergeCell ref="P39:Q39"/>
    <mergeCell ref="R36:S36"/>
    <mergeCell ref="T39:U39"/>
    <mergeCell ref="D39:E39"/>
    <mergeCell ref="F39:G39"/>
    <mergeCell ref="V37:W37"/>
    <mergeCell ref="V38:W38"/>
    <mergeCell ref="H38:I38"/>
    <mergeCell ref="J38:K38"/>
    <mergeCell ref="L38:M38"/>
    <mergeCell ref="N38:O38"/>
    <mergeCell ref="R39:S39"/>
    <mergeCell ref="T38:U38"/>
    <mergeCell ref="D38:E38"/>
    <mergeCell ref="F38:G38"/>
    <mergeCell ref="R37:S37"/>
    <mergeCell ref="T37:U37"/>
    <mergeCell ref="D37:E37"/>
    <mergeCell ref="F37:G37"/>
    <mergeCell ref="H37:I37"/>
    <mergeCell ref="H39:I39"/>
    <mergeCell ref="P37:Q37"/>
    <mergeCell ref="J35:K35"/>
    <mergeCell ref="L35:M35"/>
    <mergeCell ref="N35:O35"/>
    <mergeCell ref="P35:Q35"/>
    <mergeCell ref="P36:Q36"/>
    <mergeCell ref="L40:M40"/>
    <mergeCell ref="N34:O34"/>
    <mergeCell ref="L36:M36"/>
    <mergeCell ref="L34:M34"/>
    <mergeCell ref="P34:Q34"/>
    <mergeCell ref="J37:K37"/>
    <mergeCell ref="L37:M37"/>
    <mergeCell ref="J39:K39"/>
    <mergeCell ref="L39:M39"/>
    <mergeCell ref="N39:O39"/>
    <mergeCell ref="N37:O37"/>
    <mergeCell ref="N36:O36"/>
  </mergeCells>
  <phoneticPr fontId="4"/>
  <printOptions horizontalCentered="1"/>
  <pageMargins left="0.59055118110236227" right="0.59055118110236227" top="0.59055118110236227" bottom="0.59055118110236227" header="0.51181102362204722" footer="0.51181102362204722"/>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J36"/>
  <sheetViews>
    <sheetView topLeftCell="B1" zoomScaleNormal="100" zoomScaleSheetLayoutView="100" workbookViewId="0">
      <selection activeCell="B1" sqref="B1"/>
    </sheetView>
  </sheetViews>
  <sheetFormatPr defaultRowHeight="14.25" x14ac:dyDescent="0.15"/>
  <cols>
    <col min="1" max="1" width="4" style="358" customWidth="1"/>
    <col min="2" max="2" width="17.875" style="358" customWidth="1"/>
    <col min="3" max="3" width="12.625" style="358" customWidth="1"/>
    <col min="4" max="4" width="12.625" style="359" customWidth="1"/>
    <col min="5" max="7" width="12.625" style="358" customWidth="1"/>
    <col min="8" max="8" width="8.5" style="358" bestFit="1" customWidth="1"/>
    <col min="9" max="16384" width="9" style="358"/>
  </cols>
  <sheetData>
    <row r="1" spans="2:10" ht="27" customHeight="1" x14ac:dyDescent="0.15">
      <c r="B1" s="357" t="s">
        <v>346</v>
      </c>
    </row>
    <row r="2" spans="2:10" ht="18" customHeight="1" x14ac:dyDescent="0.15">
      <c r="B2" s="358" t="s">
        <v>347</v>
      </c>
    </row>
    <row r="3" spans="2:10" ht="9.75" customHeight="1" x14ac:dyDescent="0.15">
      <c r="B3" s="360"/>
      <c r="C3" s="360"/>
      <c r="D3" s="361"/>
      <c r="E3" s="360"/>
      <c r="F3" s="360"/>
      <c r="G3" s="360"/>
    </row>
    <row r="4" spans="2:10" s="365" customFormat="1" ht="153.75" customHeight="1" x14ac:dyDescent="0.15">
      <c r="B4" s="362" t="s">
        <v>348</v>
      </c>
      <c r="C4" s="363" t="s">
        <v>349</v>
      </c>
      <c r="D4" s="363" t="s">
        <v>350</v>
      </c>
      <c r="E4" s="363" t="s">
        <v>351</v>
      </c>
      <c r="F4" s="363" t="s">
        <v>352</v>
      </c>
      <c r="G4" s="364" t="s">
        <v>353</v>
      </c>
    </row>
    <row r="5" spans="2:10" s="365" customFormat="1" ht="8.25" customHeight="1" x14ac:dyDescent="0.15">
      <c r="B5" s="366"/>
      <c r="C5" s="367"/>
      <c r="D5" s="367"/>
      <c r="E5" s="367"/>
      <c r="F5" s="367"/>
      <c r="G5" s="368"/>
    </row>
    <row r="6" spans="2:10" s="365" customFormat="1" ht="19.5" customHeight="1" x14ac:dyDescent="0.15">
      <c r="B6" s="369" t="s">
        <v>354</v>
      </c>
      <c r="C6" s="370">
        <v>7</v>
      </c>
      <c r="D6" s="370">
        <v>7</v>
      </c>
      <c r="E6" s="371">
        <v>150</v>
      </c>
      <c r="F6" s="372">
        <v>5613</v>
      </c>
      <c r="G6" s="372">
        <v>3372</v>
      </c>
    </row>
    <row r="7" spans="2:10" s="365" customFormat="1" ht="20.100000000000001" customHeight="1" x14ac:dyDescent="0.15">
      <c r="B7" s="369" t="s">
        <v>52</v>
      </c>
      <c r="C7" s="372">
        <v>26</v>
      </c>
      <c r="D7" s="372">
        <v>33</v>
      </c>
      <c r="E7" s="372">
        <v>1367</v>
      </c>
      <c r="F7" s="372">
        <v>24346</v>
      </c>
      <c r="G7" s="372">
        <v>6370</v>
      </c>
    </row>
    <row r="8" spans="2:10" s="365" customFormat="1" ht="20.100000000000001" customHeight="1" x14ac:dyDescent="0.15">
      <c r="B8" s="373" t="s">
        <v>2</v>
      </c>
      <c r="C8" s="374">
        <v>8</v>
      </c>
      <c r="D8" s="374">
        <v>8</v>
      </c>
      <c r="E8" s="374">
        <v>703</v>
      </c>
      <c r="F8" s="374">
        <v>7414</v>
      </c>
      <c r="G8" s="374">
        <v>1526</v>
      </c>
    </row>
    <row r="9" spans="2:10" s="365" customFormat="1" ht="20.100000000000001" customHeight="1" x14ac:dyDescent="0.15">
      <c r="B9" s="373" t="s">
        <v>1</v>
      </c>
      <c r="C9" s="374">
        <v>4</v>
      </c>
      <c r="D9" s="374">
        <v>3</v>
      </c>
      <c r="E9" s="374">
        <v>101</v>
      </c>
      <c r="F9" s="374">
        <v>3044</v>
      </c>
      <c r="G9" s="374">
        <v>735</v>
      </c>
    </row>
    <row r="10" spans="2:10" s="365" customFormat="1" ht="20.100000000000001" customHeight="1" x14ac:dyDescent="0.15">
      <c r="B10" s="373" t="s">
        <v>53</v>
      </c>
      <c r="C10" s="374">
        <v>8</v>
      </c>
      <c r="D10" s="374">
        <v>16</v>
      </c>
      <c r="E10" s="374">
        <v>204</v>
      </c>
      <c r="F10" s="374">
        <v>2508</v>
      </c>
      <c r="G10" s="374">
        <v>746</v>
      </c>
    </row>
    <row r="11" spans="2:10" s="365" customFormat="1" ht="20.100000000000001" customHeight="1" x14ac:dyDescent="0.15">
      <c r="B11" s="373" t="s">
        <v>54</v>
      </c>
      <c r="C11" s="374">
        <v>10</v>
      </c>
      <c r="D11" s="374">
        <v>11</v>
      </c>
      <c r="E11" s="374">
        <v>321</v>
      </c>
      <c r="F11" s="374">
        <v>6172</v>
      </c>
      <c r="G11" s="374">
        <v>3490</v>
      </c>
    </row>
    <row r="12" spans="2:10" s="365" customFormat="1" ht="20.100000000000001" customHeight="1" x14ac:dyDescent="0.15">
      <c r="B12" s="373" t="s">
        <v>55</v>
      </c>
      <c r="C12" s="374">
        <v>3</v>
      </c>
      <c r="D12" s="374">
        <v>7</v>
      </c>
      <c r="E12" s="374">
        <v>298</v>
      </c>
      <c r="F12" s="374">
        <v>3172</v>
      </c>
      <c r="G12" s="374">
        <v>613</v>
      </c>
      <c r="J12" s="365" t="s">
        <v>343</v>
      </c>
    </row>
    <row r="13" spans="2:10" s="365" customFormat="1" ht="20.100000000000001" customHeight="1" x14ac:dyDescent="0.15">
      <c r="B13" s="373" t="s">
        <v>355</v>
      </c>
      <c r="C13" s="374">
        <v>3</v>
      </c>
      <c r="D13" s="374">
        <v>8</v>
      </c>
      <c r="E13" s="374">
        <v>41</v>
      </c>
      <c r="F13" s="374">
        <v>1349</v>
      </c>
      <c r="G13" s="374">
        <v>671</v>
      </c>
      <c r="H13" s="365" t="s">
        <v>356</v>
      </c>
    </row>
    <row r="14" spans="2:10" s="365" customFormat="1" ht="20.100000000000001" customHeight="1" x14ac:dyDescent="0.15">
      <c r="B14" s="373" t="s">
        <v>357</v>
      </c>
      <c r="C14" s="374">
        <v>3</v>
      </c>
      <c r="D14" s="374">
        <v>8</v>
      </c>
      <c r="E14" s="374">
        <v>74</v>
      </c>
      <c r="F14" s="374">
        <v>985</v>
      </c>
      <c r="G14" s="374">
        <v>356</v>
      </c>
    </row>
    <row r="15" spans="2:10" s="365" customFormat="1" ht="20.100000000000001" customHeight="1" x14ac:dyDescent="0.15">
      <c r="B15" s="373" t="s">
        <v>358</v>
      </c>
      <c r="C15" s="374">
        <v>9</v>
      </c>
      <c r="D15" s="374">
        <v>7</v>
      </c>
      <c r="E15" s="374">
        <v>289</v>
      </c>
      <c r="F15" s="374">
        <v>7108</v>
      </c>
      <c r="G15" s="374">
        <v>8867</v>
      </c>
    </row>
    <row r="16" spans="2:10" s="365" customFormat="1" ht="20.100000000000001" customHeight="1" x14ac:dyDescent="0.15">
      <c r="B16" s="373" t="s">
        <v>359</v>
      </c>
      <c r="C16" s="374">
        <v>2</v>
      </c>
      <c r="D16" s="374">
        <v>2</v>
      </c>
      <c r="E16" s="374">
        <v>133</v>
      </c>
      <c r="F16" s="374">
        <v>4690</v>
      </c>
      <c r="G16" s="374">
        <v>3904</v>
      </c>
      <c r="I16" s="365" t="s">
        <v>356</v>
      </c>
    </row>
    <row r="17" spans="2:7" s="365" customFormat="1" ht="20.100000000000001" customHeight="1" x14ac:dyDescent="0.15">
      <c r="B17" s="373" t="s">
        <v>59</v>
      </c>
      <c r="C17" s="374">
        <v>2</v>
      </c>
      <c r="D17" s="374">
        <v>2</v>
      </c>
      <c r="E17" s="374">
        <v>38</v>
      </c>
      <c r="F17" s="374">
        <v>456</v>
      </c>
      <c r="G17" s="374">
        <v>268</v>
      </c>
    </row>
    <row r="18" spans="2:7" s="365" customFormat="1" ht="20.100000000000001" customHeight="1" x14ac:dyDescent="0.15">
      <c r="B18" s="373" t="s">
        <v>335</v>
      </c>
      <c r="C18" s="374">
        <v>1</v>
      </c>
      <c r="D18" s="374">
        <v>1</v>
      </c>
      <c r="E18" s="374">
        <v>60</v>
      </c>
      <c r="F18" s="374">
        <v>481</v>
      </c>
      <c r="G18" s="374">
        <v>303</v>
      </c>
    </row>
    <row r="19" spans="2:7" s="365" customFormat="1" ht="20.100000000000001" customHeight="1" x14ac:dyDescent="0.15">
      <c r="B19" s="373" t="s">
        <v>61</v>
      </c>
      <c r="C19" s="374">
        <v>3</v>
      </c>
      <c r="D19" s="374">
        <v>4</v>
      </c>
      <c r="E19" s="374">
        <v>72</v>
      </c>
      <c r="F19" s="374">
        <v>2736</v>
      </c>
      <c r="G19" s="374">
        <v>2850</v>
      </c>
    </row>
    <row r="20" spans="2:7" s="365" customFormat="1" ht="20.100000000000001" customHeight="1" x14ac:dyDescent="0.15">
      <c r="B20" s="373" t="s">
        <v>62</v>
      </c>
      <c r="C20" s="374">
        <v>1</v>
      </c>
      <c r="D20" s="374">
        <v>1</v>
      </c>
      <c r="E20" s="374">
        <v>10</v>
      </c>
      <c r="F20" s="374">
        <v>77</v>
      </c>
      <c r="G20" s="374">
        <v>20</v>
      </c>
    </row>
    <row r="21" spans="2:7" s="365" customFormat="1" ht="20.100000000000001" customHeight="1" x14ac:dyDescent="0.15">
      <c r="B21" s="373" t="s">
        <v>145</v>
      </c>
      <c r="C21" s="374">
        <v>2</v>
      </c>
      <c r="D21" s="374">
        <v>4</v>
      </c>
      <c r="E21" s="374">
        <v>20</v>
      </c>
      <c r="F21" s="374">
        <v>498</v>
      </c>
      <c r="G21" s="374">
        <v>431</v>
      </c>
    </row>
    <row r="22" spans="2:7" s="365" customFormat="1" ht="20.100000000000001" customHeight="1" x14ac:dyDescent="0.15">
      <c r="B22" s="373" t="s">
        <v>360</v>
      </c>
      <c r="C22" s="374">
        <v>1</v>
      </c>
      <c r="D22" s="374">
        <v>1</v>
      </c>
      <c r="E22" s="374">
        <v>20</v>
      </c>
      <c r="F22" s="374">
        <v>301</v>
      </c>
      <c r="G22" s="374">
        <v>184</v>
      </c>
    </row>
    <row r="23" spans="2:7" s="365" customFormat="1" ht="20.100000000000001" customHeight="1" x14ac:dyDescent="0.15">
      <c r="B23" s="373" t="s">
        <v>361</v>
      </c>
      <c r="C23" s="374">
        <v>10</v>
      </c>
      <c r="D23" s="374">
        <v>1</v>
      </c>
      <c r="E23" s="374">
        <v>1480</v>
      </c>
      <c r="F23" s="374">
        <v>19600</v>
      </c>
      <c r="G23" s="374">
        <v>19600</v>
      </c>
    </row>
    <row r="24" spans="2:7" s="365" customFormat="1" ht="20.100000000000001" customHeight="1" x14ac:dyDescent="0.15">
      <c r="B24" s="373" t="s">
        <v>51</v>
      </c>
      <c r="C24" s="374">
        <v>2</v>
      </c>
      <c r="D24" s="374">
        <v>8</v>
      </c>
      <c r="E24" s="374">
        <v>41</v>
      </c>
      <c r="F24" s="374">
        <v>764</v>
      </c>
      <c r="G24" s="374">
        <v>499</v>
      </c>
    </row>
    <row r="25" spans="2:7" s="365" customFormat="1" ht="20.100000000000001" customHeight="1" x14ac:dyDescent="0.15">
      <c r="B25" s="373" t="s">
        <v>66</v>
      </c>
      <c r="C25" s="374">
        <v>2</v>
      </c>
      <c r="D25" s="374">
        <v>2</v>
      </c>
      <c r="E25" s="374">
        <v>57</v>
      </c>
      <c r="F25" s="374">
        <v>1215</v>
      </c>
      <c r="G25" s="374">
        <v>1241</v>
      </c>
    </row>
    <row r="26" spans="2:7" s="365" customFormat="1" ht="20.100000000000001" customHeight="1" x14ac:dyDescent="0.15">
      <c r="B26" s="375" t="s">
        <v>362</v>
      </c>
      <c r="C26" s="374">
        <f>SUM(C6:C25)</f>
        <v>107</v>
      </c>
      <c r="D26" s="374">
        <f>SUM(D6:D25)</f>
        <v>134</v>
      </c>
      <c r="E26" s="374">
        <f>SUM(E6:E25)</f>
        <v>5479</v>
      </c>
      <c r="F26" s="374">
        <f>SUM(F6:F25)</f>
        <v>92529</v>
      </c>
      <c r="G26" s="374">
        <f>SUM(G6:G25)</f>
        <v>56046</v>
      </c>
    </row>
    <row r="27" spans="2:7" s="365" customFormat="1" ht="20.100000000000001" customHeight="1" x14ac:dyDescent="0.15">
      <c r="B27" s="1468" t="s">
        <v>363</v>
      </c>
      <c r="C27" s="1469"/>
      <c r="D27" s="1469"/>
      <c r="E27" s="1469"/>
      <c r="F27" s="1469"/>
      <c r="G27" s="1470"/>
    </row>
    <row r="28" spans="2:7" ht="20.100000000000001" customHeight="1" x14ac:dyDescent="0.15">
      <c r="B28" s="375" t="s">
        <v>364</v>
      </c>
      <c r="C28" s="374">
        <v>28</v>
      </c>
      <c r="D28" s="374">
        <v>35</v>
      </c>
      <c r="E28" s="374">
        <v>285</v>
      </c>
      <c r="F28" s="374">
        <v>10998</v>
      </c>
      <c r="G28" s="376">
        <v>5449</v>
      </c>
    </row>
    <row r="29" spans="2:7" ht="20.100000000000001" customHeight="1" x14ac:dyDescent="0.15">
      <c r="B29" s="375" t="s">
        <v>52</v>
      </c>
      <c r="C29" s="374">
        <v>16</v>
      </c>
      <c r="D29" s="374">
        <v>33</v>
      </c>
      <c r="E29" s="374">
        <v>52</v>
      </c>
      <c r="F29" s="374">
        <v>4419</v>
      </c>
      <c r="G29" s="376">
        <v>1504</v>
      </c>
    </row>
    <row r="30" spans="2:7" ht="20.100000000000001" customHeight="1" x14ac:dyDescent="0.15">
      <c r="B30" s="375" t="s">
        <v>365</v>
      </c>
      <c r="C30" s="374">
        <v>3</v>
      </c>
      <c r="D30" s="374">
        <v>8</v>
      </c>
      <c r="E30" s="374">
        <v>64</v>
      </c>
      <c r="F30" s="374">
        <v>2210</v>
      </c>
      <c r="G30" s="376">
        <v>2106</v>
      </c>
    </row>
    <row r="31" spans="2:7" ht="20.100000000000001" customHeight="1" x14ac:dyDescent="0.15">
      <c r="B31" s="375" t="s">
        <v>366</v>
      </c>
      <c r="C31" s="374">
        <v>3</v>
      </c>
      <c r="D31" s="374">
        <v>3</v>
      </c>
      <c r="E31" s="374">
        <v>20</v>
      </c>
      <c r="F31" s="374">
        <v>659</v>
      </c>
      <c r="G31" s="376">
        <v>541</v>
      </c>
    </row>
    <row r="32" spans="2:7" ht="20.100000000000001" customHeight="1" x14ac:dyDescent="0.15">
      <c r="B32" s="375" t="s">
        <v>201</v>
      </c>
      <c r="C32" s="374">
        <v>1</v>
      </c>
      <c r="D32" s="374">
        <v>2</v>
      </c>
      <c r="E32" s="374">
        <v>4</v>
      </c>
      <c r="F32" s="374">
        <v>68</v>
      </c>
      <c r="G32" s="376">
        <v>16</v>
      </c>
    </row>
    <row r="33" spans="2:7" ht="20.100000000000001" customHeight="1" x14ac:dyDescent="0.15">
      <c r="B33" s="375" t="s">
        <v>66</v>
      </c>
      <c r="C33" s="374">
        <v>1</v>
      </c>
      <c r="D33" s="374">
        <v>2</v>
      </c>
      <c r="E33" s="374">
        <v>5</v>
      </c>
      <c r="F33" s="374">
        <v>125</v>
      </c>
      <c r="G33" s="376">
        <v>41</v>
      </c>
    </row>
    <row r="34" spans="2:7" ht="20.100000000000001" customHeight="1" x14ac:dyDescent="0.15">
      <c r="B34" s="375" t="s">
        <v>367</v>
      </c>
      <c r="C34" s="374">
        <f>SUM(C28:C33)</f>
        <v>52</v>
      </c>
      <c r="D34" s="374">
        <v>46</v>
      </c>
      <c r="E34" s="374">
        <f>SUM(E28:E33)</f>
        <v>430</v>
      </c>
      <c r="F34" s="374">
        <f>SUM(F28:F33)</f>
        <v>18479</v>
      </c>
      <c r="G34" s="374">
        <f>SUM(G28:G33)</f>
        <v>9657</v>
      </c>
    </row>
    <row r="35" spans="2:7" ht="31.5" customHeight="1" x14ac:dyDescent="0.15">
      <c r="B35" s="377" t="s">
        <v>368</v>
      </c>
      <c r="C35" s="374">
        <f>C26+C34</f>
        <v>159</v>
      </c>
      <c r="D35" s="374">
        <v>162</v>
      </c>
      <c r="E35" s="374">
        <f>E26+E34</f>
        <v>5909</v>
      </c>
      <c r="F35" s="374">
        <f>F26+F34</f>
        <v>111008</v>
      </c>
      <c r="G35" s="374">
        <f>G26+G34</f>
        <v>65703</v>
      </c>
    </row>
    <row r="36" spans="2:7" ht="40.5" customHeight="1" x14ac:dyDescent="0.15">
      <c r="B36" s="1471" t="s">
        <v>369</v>
      </c>
      <c r="C36" s="1471"/>
      <c r="D36" s="1471"/>
      <c r="E36" s="1471"/>
      <c r="F36" s="1471"/>
      <c r="G36" s="1471"/>
    </row>
  </sheetData>
  <mergeCells count="2">
    <mergeCell ref="B27:G27"/>
    <mergeCell ref="B36:G36"/>
  </mergeCells>
  <phoneticPr fontId="4"/>
  <pageMargins left="0.51181102362204722" right="0.11811023622047245" top="0.35433070866141736" bottom="0.35433070866141736"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J41"/>
  <sheetViews>
    <sheetView zoomScaleNormal="100" zoomScaleSheetLayoutView="120" workbookViewId="0">
      <pane xSplit="2" ySplit="3" topLeftCell="C4" activePane="bottomRight" state="frozen"/>
      <selection pane="topRight" activeCell="C1" sqref="C1"/>
      <selection pane="bottomLeft" activeCell="A4" sqref="A4"/>
      <selection pane="bottomRight"/>
    </sheetView>
  </sheetViews>
  <sheetFormatPr defaultRowHeight="13.5" x14ac:dyDescent="0.15"/>
  <cols>
    <col min="1" max="1" width="2" style="381" customWidth="1"/>
    <col min="2" max="2" width="6" style="380" customWidth="1"/>
    <col min="3" max="3" width="3.125" style="380" customWidth="1"/>
    <col min="4" max="4" width="5.625" style="380" customWidth="1"/>
    <col min="5" max="5" width="3.125" style="380" customWidth="1"/>
    <col min="6" max="6" width="5.625" style="380" customWidth="1"/>
    <col min="7" max="7" width="3.125" style="380" customWidth="1"/>
    <col min="8" max="8" width="5.625" style="380" customWidth="1"/>
    <col min="9" max="9" width="3.125" style="380" customWidth="1"/>
    <col min="10" max="10" width="5.625" style="380" customWidth="1"/>
    <col min="11" max="11" width="3.125" style="380" customWidth="1"/>
    <col min="12" max="12" width="5.625" style="380" customWidth="1"/>
    <col min="13" max="13" width="5" style="380" customWidth="1"/>
    <col min="14" max="14" width="4.5" style="380" customWidth="1"/>
    <col min="15" max="15" width="5.75" style="380" customWidth="1"/>
    <col min="16" max="16" width="5.25" style="380" customWidth="1"/>
    <col min="17" max="17" width="3.125" style="380" customWidth="1"/>
    <col min="18" max="18" width="5.625" style="380" customWidth="1"/>
    <col min="19" max="19" width="3.125" style="380" customWidth="1"/>
    <col min="20" max="21" width="4.125" style="380" customWidth="1"/>
    <col min="22" max="16384" width="9" style="385"/>
  </cols>
  <sheetData>
    <row r="1" spans="1:36" ht="28.5" customHeight="1" x14ac:dyDescent="0.15">
      <c r="A1" s="378" t="s">
        <v>370</v>
      </c>
      <c r="B1" s="379"/>
      <c r="C1" s="379"/>
      <c r="D1" s="379"/>
      <c r="M1" s="381"/>
      <c r="N1" s="381"/>
      <c r="O1" s="381"/>
      <c r="P1" s="381"/>
      <c r="Q1" s="381"/>
      <c r="R1" s="381"/>
      <c r="S1" s="382"/>
      <c r="T1" s="383"/>
      <c r="U1" s="383"/>
      <c r="V1" s="384"/>
      <c r="W1" s="384"/>
      <c r="X1" s="384"/>
      <c r="Y1" s="384"/>
      <c r="Z1" s="384"/>
      <c r="AA1" s="384"/>
      <c r="AB1" s="384"/>
      <c r="AC1" s="384"/>
      <c r="AD1" s="384"/>
      <c r="AE1" s="384"/>
      <c r="AF1" s="384"/>
      <c r="AG1" s="384"/>
      <c r="AH1" s="384"/>
      <c r="AI1" s="384"/>
      <c r="AJ1" s="384"/>
    </row>
    <row r="2" spans="1:36" s="380" customFormat="1" ht="32.25" customHeight="1" x14ac:dyDescent="0.15">
      <c r="A2" s="1476" t="s">
        <v>371</v>
      </c>
      <c r="B2" s="1478" t="s">
        <v>278</v>
      </c>
      <c r="C2" s="1480" t="s">
        <v>372</v>
      </c>
      <c r="D2" s="1480"/>
      <c r="E2" s="1480" t="s">
        <v>373</v>
      </c>
      <c r="F2" s="1480"/>
      <c r="G2" s="1480" t="s">
        <v>374</v>
      </c>
      <c r="H2" s="1480"/>
      <c r="I2" s="1478" t="s">
        <v>375</v>
      </c>
      <c r="J2" s="1478"/>
      <c r="K2" s="1480" t="s">
        <v>395</v>
      </c>
      <c r="L2" s="1483"/>
      <c r="M2" s="1484" t="s">
        <v>376</v>
      </c>
      <c r="N2" s="1480"/>
      <c r="O2" s="1480" t="s">
        <v>377</v>
      </c>
      <c r="P2" s="1483"/>
      <c r="Q2" s="1485" t="s">
        <v>378</v>
      </c>
      <c r="R2" s="1486"/>
      <c r="S2" s="1487"/>
      <c r="T2" s="1472" t="s">
        <v>379</v>
      </c>
      <c r="U2" s="1473"/>
    </row>
    <row r="3" spans="1:36" s="380" customFormat="1" ht="22.5" customHeight="1" x14ac:dyDescent="0.15">
      <c r="A3" s="1477"/>
      <c r="B3" s="1479"/>
      <c r="C3" s="386" t="s">
        <v>380</v>
      </c>
      <c r="D3" s="387" t="s">
        <v>377</v>
      </c>
      <c r="E3" s="386" t="s">
        <v>380</v>
      </c>
      <c r="F3" s="387" t="s">
        <v>377</v>
      </c>
      <c r="G3" s="386" t="s">
        <v>380</v>
      </c>
      <c r="H3" s="387" t="s">
        <v>377</v>
      </c>
      <c r="I3" s="386" t="s">
        <v>380</v>
      </c>
      <c r="J3" s="387" t="s">
        <v>377</v>
      </c>
      <c r="K3" s="386" t="s">
        <v>380</v>
      </c>
      <c r="L3" s="388" t="s">
        <v>377</v>
      </c>
      <c r="M3" s="389" t="s">
        <v>288</v>
      </c>
      <c r="N3" s="390" t="s">
        <v>381</v>
      </c>
      <c r="O3" s="386" t="s">
        <v>288</v>
      </c>
      <c r="P3" s="391" t="s">
        <v>381</v>
      </c>
      <c r="Q3" s="389" t="s">
        <v>380</v>
      </c>
      <c r="R3" s="387" t="s">
        <v>377</v>
      </c>
      <c r="S3" s="392" t="s">
        <v>382</v>
      </c>
      <c r="T3" s="393" t="s">
        <v>383</v>
      </c>
      <c r="U3" s="394" t="s">
        <v>69</v>
      </c>
    </row>
    <row r="4" spans="1:36" s="380" customFormat="1" ht="33.75" customHeight="1" x14ac:dyDescent="0.15">
      <c r="A4" s="395">
        <v>0</v>
      </c>
      <c r="B4" s="396" t="s">
        <v>384</v>
      </c>
      <c r="C4" s="397">
        <v>0</v>
      </c>
      <c r="D4" s="397">
        <v>0</v>
      </c>
      <c r="E4" s="397">
        <v>6</v>
      </c>
      <c r="F4" s="397">
        <v>79</v>
      </c>
      <c r="G4" s="397">
        <v>0</v>
      </c>
      <c r="H4" s="397">
        <v>0</v>
      </c>
      <c r="I4" s="397">
        <v>0</v>
      </c>
      <c r="J4" s="397">
        <v>0</v>
      </c>
      <c r="K4" s="397">
        <v>6</v>
      </c>
      <c r="L4" s="398">
        <v>181</v>
      </c>
      <c r="M4" s="399">
        <v>12</v>
      </c>
      <c r="N4" s="397">
        <v>12</v>
      </c>
      <c r="O4" s="397">
        <v>260</v>
      </c>
      <c r="P4" s="398">
        <v>260</v>
      </c>
      <c r="Q4" s="399">
        <v>36</v>
      </c>
      <c r="R4" s="397">
        <v>1995</v>
      </c>
      <c r="S4" s="400">
        <v>94</v>
      </c>
      <c r="T4" s="401"/>
      <c r="U4" s="400">
        <v>11</v>
      </c>
    </row>
    <row r="5" spans="1:36" s="380" customFormat="1" ht="33.75" customHeight="1" x14ac:dyDescent="0.15">
      <c r="A5" s="402">
        <v>1</v>
      </c>
      <c r="B5" s="403" t="s">
        <v>385</v>
      </c>
      <c r="C5" s="404">
        <v>18</v>
      </c>
      <c r="D5" s="404">
        <v>452</v>
      </c>
      <c r="E5" s="404">
        <v>179</v>
      </c>
      <c r="F5" s="404">
        <v>3960</v>
      </c>
      <c r="G5" s="404">
        <v>45</v>
      </c>
      <c r="H5" s="404">
        <v>2035</v>
      </c>
      <c r="I5" s="404">
        <v>20</v>
      </c>
      <c r="J5" s="404">
        <v>1678</v>
      </c>
      <c r="K5" s="404">
        <v>62</v>
      </c>
      <c r="L5" s="405">
        <v>864</v>
      </c>
      <c r="M5" s="406">
        <v>324</v>
      </c>
      <c r="N5" s="407">
        <v>12</v>
      </c>
      <c r="O5" s="407">
        <v>8989</v>
      </c>
      <c r="P5" s="408">
        <v>587</v>
      </c>
      <c r="Q5" s="409">
        <v>0</v>
      </c>
      <c r="R5" s="404">
        <v>0</v>
      </c>
      <c r="S5" s="410">
        <v>0</v>
      </c>
      <c r="T5" s="411">
        <v>1</v>
      </c>
      <c r="U5" s="410">
        <v>8</v>
      </c>
    </row>
    <row r="6" spans="1:36" s="380" customFormat="1" ht="33.75" customHeight="1" x14ac:dyDescent="0.15">
      <c r="A6" s="402">
        <v>2</v>
      </c>
      <c r="B6" s="403" t="s">
        <v>52</v>
      </c>
      <c r="C6" s="404">
        <v>0</v>
      </c>
      <c r="D6" s="404">
        <v>0</v>
      </c>
      <c r="E6" s="404">
        <v>57</v>
      </c>
      <c r="F6" s="404">
        <v>1664</v>
      </c>
      <c r="G6" s="404">
        <v>29</v>
      </c>
      <c r="H6" s="404">
        <v>742</v>
      </c>
      <c r="I6" s="404">
        <v>0</v>
      </c>
      <c r="J6" s="404">
        <v>0</v>
      </c>
      <c r="K6" s="404">
        <v>2</v>
      </c>
      <c r="L6" s="405">
        <v>73</v>
      </c>
      <c r="M6" s="406">
        <v>88</v>
      </c>
      <c r="N6" s="407">
        <v>18</v>
      </c>
      <c r="O6" s="407">
        <v>2479</v>
      </c>
      <c r="P6" s="408">
        <v>676</v>
      </c>
      <c r="Q6" s="409">
        <v>13</v>
      </c>
      <c r="R6" s="404">
        <v>194</v>
      </c>
      <c r="S6" s="410">
        <v>14</v>
      </c>
      <c r="T6" s="411">
        <v>1</v>
      </c>
      <c r="U6" s="410">
        <v>5</v>
      </c>
    </row>
    <row r="7" spans="1:36" s="380" customFormat="1" ht="33.75" customHeight="1" x14ac:dyDescent="0.15">
      <c r="A7" s="412">
        <v>3</v>
      </c>
      <c r="B7" s="403" t="s">
        <v>2</v>
      </c>
      <c r="C7" s="404">
        <v>6</v>
      </c>
      <c r="D7" s="404">
        <v>45</v>
      </c>
      <c r="E7" s="404">
        <v>121</v>
      </c>
      <c r="F7" s="404">
        <v>2045</v>
      </c>
      <c r="G7" s="404">
        <v>6</v>
      </c>
      <c r="H7" s="404">
        <v>148</v>
      </c>
      <c r="I7" s="404">
        <v>1</v>
      </c>
      <c r="J7" s="404">
        <v>500</v>
      </c>
      <c r="K7" s="404">
        <v>0</v>
      </c>
      <c r="L7" s="405">
        <v>0</v>
      </c>
      <c r="M7" s="406">
        <v>134</v>
      </c>
      <c r="N7" s="407">
        <v>134</v>
      </c>
      <c r="O7" s="407">
        <v>2738</v>
      </c>
      <c r="P7" s="408">
        <v>2738</v>
      </c>
      <c r="Q7" s="409">
        <v>0</v>
      </c>
      <c r="R7" s="404">
        <v>0</v>
      </c>
      <c r="S7" s="410">
        <v>0</v>
      </c>
      <c r="T7" s="411">
        <v>1</v>
      </c>
      <c r="U7" s="410">
        <v>7</v>
      </c>
      <c r="X7" s="413"/>
    </row>
    <row r="8" spans="1:36" s="380" customFormat="1" ht="33.75" customHeight="1" x14ac:dyDescent="0.15">
      <c r="A8" s="402">
        <v>4</v>
      </c>
      <c r="B8" s="403" t="s">
        <v>1</v>
      </c>
      <c r="C8" s="404">
        <v>0</v>
      </c>
      <c r="D8" s="404">
        <v>0</v>
      </c>
      <c r="E8" s="404">
        <v>15</v>
      </c>
      <c r="F8" s="404">
        <v>628</v>
      </c>
      <c r="G8" s="404">
        <v>3</v>
      </c>
      <c r="H8" s="404">
        <v>2561</v>
      </c>
      <c r="I8" s="404">
        <v>0</v>
      </c>
      <c r="J8" s="404">
        <v>0</v>
      </c>
      <c r="K8" s="404">
        <v>0</v>
      </c>
      <c r="L8" s="405">
        <v>0</v>
      </c>
      <c r="M8" s="406">
        <v>18</v>
      </c>
      <c r="N8" s="407">
        <v>15</v>
      </c>
      <c r="O8" s="407">
        <v>3189</v>
      </c>
      <c r="P8" s="408">
        <v>628</v>
      </c>
      <c r="Q8" s="409">
        <v>0</v>
      </c>
      <c r="R8" s="404">
        <v>0</v>
      </c>
      <c r="S8" s="410">
        <v>0</v>
      </c>
      <c r="T8" s="411">
        <v>2</v>
      </c>
      <c r="U8" s="410">
        <v>6</v>
      </c>
    </row>
    <row r="9" spans="1:36" s="380" customFormat="1" ht="33.75" customHeight="1" x14ac:dyDescent="0.15">
      <c r="A9" s="402">
        <v>5</v>
      </c>
      <c r="B9" s="403" t="s">
        <v>386</v>
      </c>
      <c r="C9" s="404">
        <v>12</v>
      </c>
      <c r="D9" s="404">
        <v>84</v>
      </c>
      <c r="E9" s="404">
        <v>19</v>
      </c>
      <c r="F9" s="404">
        <v>576</v>
      </c>
      <c r="G9" s="404">
        <v>1</v>
      </c>
      <c r="H9" s="404">
        <v>60</v>
      </c>
      <c r="I9" s="404">
        <v>1</v>
      </c>
      <c r="J9" s="404">
        <v>285</v>
      </c>
      <c r="K9" s="404">
        <v>6</v>
      </c>
      <c r="L9" s="405">
        <v>884</v>
      </c>
      <c r="M9" s="406">
        <v>39</v>
      </c>
      <c r="N9" s="407">
        <v>31</v>
      </c>
      <c r="O9" s="407">
        <v>1889</v>
      </c>
      <c r="P9" s="408">
        <v>660</v>
      </c>
      <c r="Q9" s="409">
        <v>1</v>
      </c>
      <c r="R9" s="404">
        <v>88</v>
      </c>
      <c r="S9" s="410">
        <v>0</v>
      </c>
      <c r="T9" s="411">
        <v>10</v>
      </c>
      <c r="U9" s="410">
        <v>8</v>
      </c>
    </row>
    <row r="10" spans="1:36" s="380" customFormat="1" ht="33.75" customHeight="1" x14ac:dyDescent="0.15">
      <c r="A10" s="412">
        <v>6</v>
      </c>
      <c r="B10" s="403" t="s">
        <v>387</v>
      </c>
      <c r="C10" s="404">
        <v>31</v>
      </c>
      <c r="D10" s="404">
        <v>125</v>
      </c>
      <c r="E10" s="404">
        <v>4</v>
      </c>
      <c r="F10" s="404">
        <v>422</v>
      </c>
      <c r="G10" s="404">
        <v>35</v>
      </c>
      <c r="H10" s="404">
        <v>1426</v>
      </c>
      <c r="I10" s="404">
        <v>0</v>
      </c>
      <c r="J10" s="404">
        <v>0</v>
      </c>
      <c r="K10" s="404">
        <v>7</v>
      </c>
      <c r="L10" s="405">
        <v>197</v>
      </c>
      <c r="M10" s="406">
        <v>77</v>
      </c>
      <c r="N10" s="407">
        <v>0</v>
      </c>
      <c r="O10" s="407">
        <v>2170</v>
      </c>
      <c r="P10" s="408">
        <v>0</v>
      </c>
      <c r="Q10" s="409">
        <v>19</v>
      </c>
      <c r="R10" s="404">
        <v>576</v>
      </c>
      <c r="S10" s="410">
        <v>18</v>
      </c>
      <c r="T10" s="411">
        <v>13</v>
      </c>
      <c r="U10" s="410">
        <v>0</v>
      </c>
    </row>
    <row r="11" spans="1:36" s="380" customFormat="1" ht="33.75" customHeight="1" x14ac:dyDescent="0.15">
      <c r="A11" s="402">
        <v>7</v>
      </c>
      <c r="B11" s="403" t="s">
        <v>55</v>
      </c>
      <c r="C11" s="404">
        <v>59</v>
      </c>
      <c r="D11" s="404">
        <v>128</v>
      </c>
      <c r="E11" s="404">
        <v>25</v>
      </c>
      <c r="F11" s="404">
        <v>630</v>
      </c>
      <c r="G11" s="404">
        <v>13</v>
      </c>
      <c r="H11" s="404">
        <v>464</v>
      </c>
      <c r="I11" s="404">
        <v>0</v>
      </c>
      <c r="J11" s="404">
        <v>0</v>
      </c>
      <c r="K11" s="404">
        <v>13</v>
      </c>
      <c r="L11" s="405">
        <v>386</v>
      </c>
      <c r="M11" s="406">
        <v>110</v>
      </c>
      <c r="N11" s="407">
        <v>110</v>
      </c>
      <c r="O11" s="407">
        <v>1608</v>
      </c>
      <c r="P11" s="408">
        <v>1608</v>
      </c>
      <c r="Q11" s="409">
        <v>0</v>
      </c>
      <c r="R11" s="404">
        <v>0</v>
      </c>
      <c r="S11" s="410">
        <v>0</v>
      </c>
      <c r="T11" s="411">
        <v>0</v>
      </c>
      <c r="U11" s="410">
        <v>6</v>
      </c>
    </row>
    <row r="12" spans="1:36" s="380" customFormat="1" ht="33.75" customHeight="1" x14ac:dyDescent="0.15">
      <c r="A12" s="402">
        <v>8</v>
      </c>
      <c r="B12" s="403" t="s">
        <v>48</v>
      </c>
      <c r="C12" s="404">
        <v>3</v>
      </c>
      <c r="D12" s="404">
        <v>84</v>
      </c>
      <c r="E12" s="404">
        <v>47</v>
      </c>
      <c r="F12" s="404">
        <v>2566</v>
      </c>
      <c r="G12" s="404">
        <v>1</v>
      </c>
      <c r="H12" s="404">
        <v>5</v>
      </c>
      <c r="I12" s="404">
        <v>0</v>
      </c>
      <c r="J12" s="404">
        <v>0</v>
      </c>
      <c r="K12" s="404">
        <v>0</v>
      </c>
      <c r="L12" s="405">
        <v>0</v>
      </c>
      <c r="M12" s="406">
        <v>51</v>
      </c>
      <c r="N12" s="407">
        <v>36</v>
      </c>
      <c r="O12" s="407">
        <v>2655</v>
      </c>
      <c r="P12" s="408">
        <v>1674</v>
      </c>
      <c r="Q12" s="409">
        <v>3</v>
      </c>
      <c r="R12" s="404">
        <v>93</v>
      </c>
      <c r="S12" s="410">
        <v>0</v>
      </c>
      <c r="T12" s="411">
        <v>4</v>
      </c>
      <c r="U12" s="410">
        <v>2</v>
      </c>
    </row>
    <row r="13" spans="1:36" s="380" customFormat="1" ht="33.75" customHeight="1" x14ac:dyDescent="0.15">
      <c r="A13" s="412">
        <v>9</v>
      </c>
      <c r="B13" s="403" t="s">
        <v>56</v>
      </c>
      <c r="C13" s="404">
        <v>0</v>
      </c>
      <c r="D13" s="404">
        <v>0</v>
      </c>
      <c r="E13" s="404">
        <v>0</v>
      </c>
      <c r="F13" s="404">
        <v>0</v>
      </c>
      <c r="G13" s="404">
        <v>4</v>
      </c>
      <c r="H13" s="404">
        <v>107</v>
      </c>
      <c r="I13" s="404">
        <v>0</v>
      </c>
      <c r="J13" s="404">
        <v>0</v>
      </c>
      <c r="K13" s="404">
        <v>0</v>
      </c>
      <c r="L13" s="405">
        <v>0</v>
      </c>
      <c r="M13" s="406">
        <v>4</v>
      </c>
      <c r="N13" s="407">
        <v>4</v>
      </c>
      <c r="O13" s="407">
        <v>107</v>
      </c>
      <c r="P13" s="408">
        <v>107</v>
      </c>
      <c r="Q13" s="409">
        <v>0</v>
      </c>
      <c r="R13" s="404">
        <v>0</v>
      </c>
      <c r="S13" s="410">
        <v>0</v>
      </c>
      <c r="T13" s="411">
        <v>1</v>
      </c>
      <c r="U13" s="410">
        <v>2</v>
      </c>
    </row>
    <row r="14" spans="1:36" s="380" customFormat="1" ht="33.75" customHeight="1" x14ac:dyDescent="0.15">
      <c r="A14" s="402">
        <v>10</v>
      </c>
      <c r="B14" s="403" t="s">
        <v>57</v>
      </c>
      <c r="C14" s="404">
        <v>0</v>
      </c>
      <c r="D14" s="404">
        <v>0</v>
      </c>
      <c r="E14" s="404">
        <v>30</v>
      </c>
      <c r="F14" s="404">
        <v>1685</v>
      </c>
      <c r="G14" s="404">
        <v>11</v>
      </c>
      <c r="H14" s="404">
        <v>115</v>
      </c>
      <c r="I14" s="404">
        <v>0</v>
      </c>
      <c r="J14" s="404">
        <v>0</v>
      </c>
      <c r="K14" s="404">
        <v>8</v>
      </c>
      <c r="L14" s="405">
        <v>256</v>
      </c>
      <c r="M14" s="406">
        <v>49</v>
      </c>
      <c r="N14" s="407">
        <v>33</v>
      </c>
      <c r="O14" s="407">
        <v>2056</v>
      </c>
      <c r="P14" s="408">
        <v>1854</v>
      </c>
      <c r="Q14" s="409">
        <v>9</v>
      </c>
      <c r="R14" s="404">
        <v>86</v>
      </c>
      <c r="S14" s="410">
        <v>9</v>
      </c>
      <c r="T14" s="411">
        <v>3</v>
      </c>
      <c r="U14" s="410">
        <v>0</v>
      </c>
    </row>
    <row r="15" spans="1:36" s="380" customFormat="1" ht="33.75" customHeight="1" x14ac:dyDescent="0.15">
      <c r="A15" s="402">
        <v>11</v>
      </c>
      <c r="B15" s="403" t="s">
        <v>58</v>
      </c>
      <c r="C15" s="404">
        <v>0</v>
      </c>
      <c r="D15" s="404">
        <v>0</v>
      </c>
      <c r="E15" s="404">
        <v>12</v>
      </c>
      <c r="F15" s="404">
        <v>986</v>
      </c>
      <c r="G15" s="404">
        <v>3</v>
      </c>
      <c r="H15" s="404">
        <v>1350</v>
      </c>
      <c r="I15" s="404">
        <v>4</v>
      </c>
      <c r="J15" s="404">
        <v>411</v>
      </c>
      <c r="K15" s="404">
        <v>0</v>
      </c>
      <c r="L15" s="405">
        <v>0</v>
      </c>
      <c r="M15" s="406">
        <v>19</v>
      </c>
      <c r="N15" s="407">
        <v>0</v>
      </c>
      <c r="O15" s="407">
        <v>2747</v>
      </c>
      <c r="P15" s="408">
        <v>0</v>
      </c>
      <c r="Q15" s="409">
        <v>0</v>
      </c>
      <c r="R15" s="404">
        <v>0</v>
      </c>
      <c r="S15" s="410">
        <v>0</v>
      </c>
      <c r="T15" s="411">
        <v>3</v>
      </c>
      <c r="U15" s="410">
        <v>3</v>
      </c>
    </row>
    <row r="16" spans="1:36" s="380" customFormat="1" ht="33.75" customHeight="1" x14ac:dyDescent="0.15">
      <c r="A16" s="412">
        <v>12</v>
      </c>
      <c r="B16" s="403" t="s">
        <v>388</v>
      </c>
      <c r="C16" s="404">
        <v>0</v>
      </c>
      <c r="D16" s="404">
        <v>0</v>
      </c>
      <c r="E16" s="404">
        <v>0</v>
      </c>
      <c r="F16" s="404">
        <v>0</v>
      </c>
      <c r="G16" s="404">
        <v>0</v>
      </c>
      <c r="H16" s="404">
        <v>0</v>
      </c>
      <c r="I16" s="404">
        <v>0</v>
      </c>
      <c r="J16" s="404">
        <v>0</v>
      </c>
      <c r="K16" s="404">
        <v>0</v>
      </c>
      <c r="L16" s="405">
        <v>0</v>
      </c>
      <c r="M16" s="406">
        <v>0</v>
      </c>
      <c r="N16" s="407">
        <v>0</v>
      </c>
      <c r="O16" s="404">
        <v>0</v>
      </c>
      <c r="P16" s="405">
        <v>0</v>
      </c>
      <c r="Q16" s="409">
        <v>0</v>
      </c>
      <c r="R16" s="404">
        <v>0</v>
      </c>
      <c r="S16" s="410">
        <v>0</v>
      </c>
      <c r="T16" s="411">
        <v>1</v>
      </c>
      <c r="U16" s="410">
        <v>4</v>
      </c>
    </row>
    <row r="17" spans="1:26" s="380" customFormat="1" ht="33.75" customHeight="1" x14ac:dyDescent="0.15">
      <c r="A17" s="402">
        <v>13</v>
      </c>
      <c r="B17" s="403" t="s">
        <v>335</v>
      </c>
      <c r="C17" s="404">
        <v>0</v>
      </c>
      <c r="D17" s="404">
        <v>0</v>
      </c>
      <c r="E17" s="404">
        <v>2</v>
      </c>
      <c r="F17" s="404">
        <v>47</v>
      </c>
      <c r="G17" s="404">
        <v>40</v>
      </c>
      <c r="H17" s="404">
        <v>432</v>
      </c>
      <c r="I17" s="404">
        <v>0</v>
      </c>
      <c r="J17" s="404">
        <v>0</v>
      </c>
      <c r="K17" s="404">
        <v>0</v>
      </c>
      <c r="L17" s="405">
        <v>0</v>
      </c>
      <c r="M17" s="406">
        <v>42</v>
      </c>
      <c r="N17" s="407">
        <v>4</v>
      </c>
      <c r="O17" s="407">
        <v>479</v>
      </c>
      <c r="P17" s="408">
        <v>83</v>
      </c>
      <c r="Q17" s="409">
        <v>0</v>
      </c>
      <c r="R17" s="404">
        <v>0</v>
      </c>
      <c r="S17" s="410">
        <v>0</v>
      </c>
      <c r="T17" s="411">
        <v>1</v>
      </c>
      <c r="U17" s="410">
        <v>1</v>
      </c>
    </row>
    <row r="18" spans="1:26" s="380" customFormat="1" ht="33.75" customHeight="1" x14ac:dyDescent="0.15">
      <c r="A18" s="402">
        <v>14</v>
      </c>
      <c r="B18" s="403" t="s">
        <v>61</v>
      </c>
      <c r="C18" s="404">
        <v>0</v>
      </c>
      <c r="D18" s="404">
        <v>0</v>
      </c>
      <c r="E18" s="404">
        <v>3</v>
      </c>
      <c r="F18" s="404">
        <v>249</v>
      </c>
      <c r="G18" s="404">
        <v>4</v>
      </c>
      <c r="H18" s="404">
        <v>500</v>
      </c>
      <c r="I18" s="404">
        <v>3</v>
      </c>
      <c r="J18" s="404">
        <v>570</v>
      </c>
      <c r="K18" s="404">
        <v>0</v>
      </c>
      <c r="L18" s="405">
        <v>0</v>
      </c>
      <c r="M18" s="406">
        <v>10</v>
      </c>
      <c r="N18" s="407">
        <v>3</v>
      </c>
      <c r="O18" s="407">
        <v>1319</v>
      </c>
      <c r="P18" s="408">
        <v>249</v>
      </c>
      <c r="Q18" s="409">
        <v>0</v>
      </c>
      <c r="R18" s="404">
        <v>0</v>
      </c>
      <c r="S18" s="410">
        <v>0</v>
      </c>
      <c r="T18" s="411">
        <v>0</v>
      </c>
      <c r="U18" s="410">
        <v>3</v>
      </c>
    </row>
    <row r="19" spans="1:26" s="380" customFormat="1" ht="33.75" customHeight="1" x14ac:dyDescent="0.15">
      <c r="A19" s="412">
        <v>15</v>
      </c>
      <c r="B19" s="403" t="s">
        <v>62</v>
      </c>
      <c r="C19" s="404">
        <v>0</v>
      </c>
      <c r="D19" s="404">
        <v>0</v>
      </c>
      <c r="E19" s="404">
        <v>2</v>
      </c>
      <c r="F19" s="404">
        <v>40</v>
      </c>
      <c r="G19" s="404">
        <v>1</v>
      </c>
      <c r="H19" s="404">
        <v>27</v>
      </c>
      <c r="I19" s="404">
        <v>0</v>
      </c>
      <c r="J19" s="404">
        <v>0</v>
      </c>
      <c r="K19" s="404">
        <v>2</v>
      </c>
      <c r="L19" s="405">
        <v>149</v>
      </c>
      <c r="M19" s="406">
        <v>5</v>
      </c>
      <c r="N19" s="407">
        <v>0</v>
      </c>
      <c r="O19" s="407">
        <v>216</v>
      </c>
      <c r="P19" s="408">
        <v>0</v>
      </c>
      <c r="Q19" s="409">
        <v>0</v>
      </c>
      <c r="R19" s="404">
        <v>0</v>
      </c>
      <c r="S19" s="410">
        <v>0</v>
      </c>
      <c r="T19" s="411">
        <v>0</v>
      </c>
      <c r="U19" s="410">
        <v>3</v>
      </c>
    </row>
    <row r="20" spans="1:26" s="380" customFormat="1" ht="33.75" customHeight="1" x14ac:dyDescent="0.15">
      <c r="A20" s="402">
        <v>16</v>
      </c>
      <c r="B20" s="403" t="s">
        <v>389</v>
      </c>
      <c r="C20" s="404">
        <v>0</v>
      </c>
      <c r="D20" s="404">
        <v>0</v>
      </c>
      <c r="E20" s="404">
        <v>12</v>
      </c>
      <c r="F20" s="404">
        <v>229</v>
      </c>
      <c r="G20" s="404">
        <v>4</v>
      </c>
      <c r="H20" s="404">
        <v>177</v>
      </c>
      <c r="I20" s="404">
        <v>2</v>
      </c>
      <c r="J20" s="404">
        <v>124</v>
      </c>
      <c r="K20" s="404">
        <v>0</v>
      </c>
      <c r="L20" s="405">
        <v>0</v>
      </c>
      <c r="M20" s="406">
        <v>18</v>
      </c>
      <c r="N20" s="407">
        <v>14</v>
      </c>
      <c r="O20" s="407">
        <v>530</v>
      </c>
      <c r="P20" s="408">
        <v>496</v>
      </c>
      <c r="Q20" s="409">
        <v>0</v>
      </c>
      <c r="R20" s="404">
        <v>0</v>
      </c>
      <c r="S20" s="410">
        <v>0</v>
      </c>
      <c r="T20" s="411">
        <v>0</v>
      </c>
      <c r="U20" s="410">
        <v>5</v>
      </c>
    </row>
    <row r="21" spans="1:26" s="380" customFormat="1" ht="33.75" customHeight="1" x14ac:dyDescent="0.15">
      <c r="A21" s="402">
        <v>17</v>
      </c>
      <c r="B21" s="403" t="s">
        <v>360</v>
      </c>
      <c r="C21" s="404">
        <v>0</v>
      </c>
      <c r="D21" s="404">
        <v>0</v>
      </c>
      <c r="E21" s="404">
        <v>5</v>
      </c>
      <c r="F21" s="404">
        <v>96</v>
      </c>
      <c r="G21" s="404">
        <v>1</v>
      </c>
      <c r="H21" s="404">
        <v>100</v>
      </c>
      <c r="I21" s="404">
        <v>0</v>
      </c>
      <c r="J21" s="404">
        <v>0</v>
      </c>
      <c r="K21" s="404">
        <v>0</v>
      </c>
      <c r="L21" s="405">
        <v>0</v>
      </c>
      <c r="M21" s="406">
        <v>6</v>
      </c>
      <c r="N21" s="407">
        <v>4</v>
      </c>
      <c r="O21" s="407">
        <v>196</v>
      </c>
      <c r="P21" s="408">
        <v>26</v>
      </c>
      <c r="Q21" s="409">
        <v>0</v>
      </c>
      <c r="R21" s="404">
        <v>0</v>
      </c>
      <c r="S21" s="410">
        <v>0</v>
      </c>
      <c r="T21" s="411">
        <v>0</v>
      </c>
      <c r="U21" s="410">
        <v>2</v>
      </c>
      <c r="W21" s="380" t="s">
        <v>390</v>
      </c>
    </row>
    <row r="22" spans="1:26" s="380" customFormat="1" ht="33.75" customHeight="1" x14ac:dyDescent="0.15">
      <c r="A22" s="412">
        <v>18</v>
      </c>
      <c r="B22" s="403" t="s">
        <v>391</v>
      </c>
      <c r="C22" s="404">
        <v>0</v>
      </c>
      <c r="D22" s="404">
        <v>0</v>
      </c>
      <c r="E22" s="404">
        <v>19</v>
      </c>
      <c r="F22" s="404">
        <v>212</v>
      </c>
      <c r="G22" s="404">
        <v>3</v>
      </c>
      <c r="H22" s="404">
        <v>84</v>
      </c>
      <c r="I22" s="404">
        <v>0</v>
      </c>
      <c r="J22" s="404">
        <v>0</v>
      </c>
      <c r="K22" s="404">
        <v>0</v>
      </c>
      <c r="L22" s="405">
        <v>0</v>
      </c>
      <c r="M22" s="406">
        <v>22</v>
      </c>
      <c r="N22" s="407">
        <v>22</v>
      </c>
      <c r="O22" s="407">
        <v>296</v>
      </c>
      <c r="P22" s="408">
        <v>296</v>
      </c>
      <c r="Q22" s="409">
        <v>0</v>
      </c>
      <c r="R22" s="404">
        <v>0</v>
      </c>
      <c r="S22" s="410">
        <v>0</v>
      </c>
      <c r="T22" s="411">
        <v>0</v>
      </c>
      <c r="U22" s="410">
        <v>2</v>
      </c>
    </row>
    <row r="23" spans="1:26" s="380" customFormat="1" ht="33.75" customHeight="1" x14ac:dyDescent="0.15">
      <c r="A23" s="402">
        <v>19</v>
      </c>
      <c r="B23" s="403" t="s">
        <v>392</v>
      </c>
      <c r="C23" s="404">
        <v>0</v>
      </c>
      <c r="D23" s="404">
        <v>0</v>
      </c>
      <c r="E23" s="404">
        <v>24</v>
      </c>
      <c r="F23" s="404">
        <v>809</v>
      </c>
      <c r="G23" s="404">
        <v>42</v>
      </c>
      <c r="H23" s="404">
        <v>799</v>
      </c>
      <c r="I23" s="404">
        <v>0</v>
      </c>
      <c r="J23" s="404">
        <v>0</v>
      </c>
      <c r="K23" s="404">
        <v>0</v>
      </c>
      <c r="L23" s="405">
        <v>0</v>
      </c>
      <c r="M23" s="406">
        <v>66</v>
      </c>
      <c r="N23" s="407">
        <v>32</v>
      </c>
      <c r="O23" s="407">
        <v>1608</v>
      </c>
      <c r="P23" s="408">
        <v>1276</v>
      </c>
      <c r="Q23" s="409">
        <v>0</v>
      </c>
      <c r="R23" s="404">
        <v>0</v>
      </c>
      <c r="S23" s="410">
        <v>0</v>
      </c>
      <c r="T23" s="411">
        <v>1</v>
      </c>
      <c r="U23" s="410">
        <v>6</v>
      </c>
    </row>
    <row r="24" spans="1:26" s="380" customFormat="1" ht="33.75" customHeight="1" thickBot="1" x14ac:dyDescent="0.2">
      <c r="A24" s="414">
        <v>20</v>
      </c>
      <c r="B24" s="415" t="s">
        <v>66</v>
      </c>
      <c r="C24" s="416">
        <v>0</v>
      </c>
      <c r="D24" s="416">
        <v>0</v>
      </c>
      <c r="E24" s="416">
        <v>8</v>
      </c>
      <c r="F24" s="416">
        <v>149</v>
      </c>
      <c r="G24" s="416">
        <v>0</v>
      </c>
      <c r="H24" s="416">
        <v>0</v>
      </c>
      <c r="I24" s="416">
        <v>2</v>
      </c>
      <c r="J24" s="416">
        <v>78</v>
      </c>
      <c r="K24" s="416">
        <v>9</v>
      </c>
      <c r="L24" s="417">
        <v>63</v>
      </c>
      <c r="M24" s="418">
        <v>19</v>
      </c>
      <c r="N24" s="419">
        <v>15</v>
      </c>
      <c r="O24" s="419">
        <v>290</v>
      </c>
      <c r="P24" s="420">
        <v>211</v>
      </c>
      <c r="Q24" s="421">
        <v>0</v>
      </c>
      <c r="R24" s="416">
        <v>0</v>
      </c>
      <c r="S24" s="422">
        <v>0</v>
      </c>
      <c r="T24" s="423">
        <v>1</v>
      </c>
      <c r="U24" s="422">
        <v>1</v>
      </c>
    </row>
    <row r="25" spans="1:26" s="380" customFormat="1" ht="29.25" customHeight="1" thickTop="1" x14ac:dyDescent="0.15">
      <c r="A25" s="1474" t="s">
        <v>393</v>
      </c>
      <c r="B25" s="1475"/>
      <c r="C25" s="397">
        <f t="shared" ref="C25:U25" si="0">SUM(C5:C24)</f>
        <v>129</v>
      </c>
      <c r="D25" s="397">
        <f t="shared" si="0"/>
        <v>918</v>
      </c>
      <c r="E25" s="397">
        <f t="shared" si="0"/>
        <v>584</v>
      </c>
      <c r="F25" s="397">
        <f t="shared" si="0"/>
        <v>16993</v>
      </c>
      <c r="G25" s="397">
        <f t="shared" si="0"/>
        <v>246</v>
      </c>
      <c r="H25" s="397">
        <f t="shared" si="0"/>
        <v>11132</v>
      </c>
      <c r="I25" s="397">
        <f t="shared" si="0"/>
        <v>33</v>
      </c>
      <c r="J25" s="397">
        <f t="shared" si="0"/>
        <v>3646</v>
      </c>
      <c r="K25" s="397">
        <f t="shared" si="0"/>
        <v>109</v>
      </c>
      <c r="L25" s="398">
        <f t="shared" si="0"/>
        <v>2872</v>
      </c>
      <c r="M25" s="399">
        <f t="shared" si="0"/>
        <v>1101</v>
      </c>
      <c r="N25" s="397">
        <f t="shared" si="0"/>
        <v>487</v>
      </c>
      <c r="O25" s="397">
        <f t="shared" si="0"/>
        <v>35561</v>
      </c>
      <c r="P25" s="398">
        <f t="shared" si="0"/>
        <v>13169</v>
      </c>
      <c r="Q25" s="399">
        <f t="shared" si="0"/>
        <v>45</v>
      </c>
      <c r="R25" s="397">
        <f t="shared" si="0"/>
        <v>1037</v>
      </c>
      <c r="S25" s="400">
        <f t="shared" si="0"/>
        <v>41</v>
      </c>
      <c r="T25" s="424">
        <f t="shared" si="0"/>
        <v>43</v>
      </c>
      <c r="U25" s="400">
        <f t="shared" si="0"/>
        <v>74</v>
      </c>
    </row>
    <row r="26" spans="1:26" s="380" customFormat="1" ht="29.25" customHeight="1" x14ac:dyDescent="0.15">
      <c r="A26" s="1481" t="s">
        <v>394</v>
      </c>
      <c r="B26" s="1482"/>
      <c r="C26" s="425">
        <f t="shared" ref="C26:U26" si="1">SUM(C4:C24)</f>
        <v>129</v>
      </c>
      <c r="D26" s="425">
        <f t="shared" si="1"/>
        <v>918</v>
      </c>
      <c r="E26" s="425">
        <f t="shared" si="1"/>
        <v>590</v>
      </c>
      <c r="F26" s="425">
        <f t="shared" si="1"/>
        <v>17072</v>
      </c>
      <c r="G26" s="425">
        <f t="shared" si="1"/>
        <v>246</v>
      </c>
      <c r="H26" s="425">
        <f t="shared" si="1"/>
        <v>11132</v>
      </c>
      <c r="I26" s="425">
        <f t="shared" si="1"/>
        <v>33</v>
      </c>
      <c r="J26" s="425">
        <f t="shared" si="1"/>
        <v>3646</v>
      </c>
      <c r="K26" s="425">
        <f t="shared" si="1"/>
        <v>115</v>
      </c>
      <c r="L26" s="426">
        <f t="shared" si="1"/>
        <v>3053</v>
      </c>
      <c r="M26" s="427">
        <f t="shared" si="1"/>
        <v>1113</v>
      </c>
      <c r="N26" s="425">
        <f t="shared" si="1"/>
        <v>499</v>
      </c>
      <c r="O26" s="425">
        <f t="shared" si="1"/>
        <v>35821</v>
      </c>
      <c r="P26" s="426">
        <f t="shared" si="1"/>
        <v>13429</v>
      </c>
      <c r="Q26" s="427">
        <f t="shared" si="1"/>
        <v>81</v>
      </c>
      <c r="R26" s="425">
        <f t="shared" si="1"/>
        <v>3032</v>
      </c>
      <c r="S26" s="428">
        <f t="shared" si="1"/>
        <v>135</v>
      </c>
      <c r="T26" s="429">
        <f t="shared" si="1"/>
        <v>43</v>
      </c>
      <c r="U26" s="428">
        <f t="shared" si="1"/>
        <v>85</v>
      </c>
      <c r="Z26" s="380" t="s">
        <v>343</v>
      </c>
    </row>
    <row r="27" spans="1:26" ht="22.5" customHeight="1" x14ac:dyDescent="0.15">
      <c r="A27" s="380"/>
    </row>
    <row r="28" spans="1:26" x14ac:dyDescent="0.15">
      <c r="N28" s="380" t="s">
        <v>343</v>
      </c>
    </row>
    <row r="41" spans="1:13" s="380" customFormat="1" x14ac:dyDescent="0.15">
      <c r="A41" s="381"/>
      <c r="M41" s="380" t="s">
        <v>390</v>
      </c>
    </row>
  </sheetData>
  <mergeCells count="13">
    <mergeCell ref="A26:B26"/>
    <mergeCell ref="K2:L2"/>
    <mergeCell ref="M2:N2"/>
    <mergeCell ref="O2:P2"/>
    <mergeCell ref="Q2:S2"/>
    <mergeCell ref="T2:U2"/>
    <mergeCell ref="A25:B25"/>
    <mergeCell ref="A2:A3"/>
    <mergeCell ref="B2:B3"/>
    <mergeCell ref="C2:D2"/>
    <mergeCell ref="E2:F2"/>
    <mergeCell ref="G2:H2"/>
    <mergeCell ref="I2:J2"/>
  </mergeCells>
  <phoneticPr fontId="4"/>
  <printOptions horizontalCentered="1"/>
  <pageMargins left="0.59055118110236227" right="0.59055118110236227" top="0.39370078740157483" bottom="0.39370078740157483" header="0.19685039370078741" footer="0.19685039370078741"/>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Q91"/>
  <sheetViews>
    <sheetView zoomScaleNormal="100" zoomScaleSheetLayoutView="100" workbookViewId="0"/>
  </sheetViews>
  <sheetFormatPr defaultRowHeight="13.5" x14ac:dyDescent="0.15"/>
  <cols>
    <col min="1" max="1" width="6.25" style="432" customWidth="1"/>
    <col min="2" max="2" width="24.625" style="431" customWidth="1"/>
    <col min="3" max="3" width="24" style="432" customWidth="1"/>
    <col min="4" max="4" width="9.25" style="431" customWidth="1"/>
    <col min="5" max="5" width="5" style="431" customWidth="1"/>
    <col min="6" max="6" width="4.25" style="431" customWidth="1"/>
    <col min="7" max="11" width="4.875" style="431" customWidth="1"/>
    <col min="12" max="12" width="16.375" style="431" customWidth="1"/>
    <col min="13" max="16384" width="9" style="431"/>
  </cols>
  <sheetData>
    <row r="1" spans="1:12" ht="18" customHeight="1" x14ac:dyDescent="0.15">
      <c r="A1" s="430" t="s">
        <v>396</v>
      </c>
    </row>
    <row r="2" spans="1:12" ht="7.5" customHeight="1" x14ac:dyDescent="0.15">
      <c r="A2" s="433"/>
    </row>
    <row r="3" spans="1:12" ht="14.25" customHeight="1" x14ac:dyDescent="0.15">
      <c r="A3" s="1488" t="s">
        <v>397</v>
      </c>
      <c r="B3" s="1488"/>
      <c r="C3" s="1488"/>
      <c r="D3" s="1488"/>
      <c r="E3" s="1488"/>
      <c r="F3" s="1488"/>
      <c r="G3" s="1488"/>
      <c r="H3" s="1488"/>
      <c r="I3" s="1488"/>
      <c r="J3" s="1488"/>
      <c r="K3" s="1488"/>
      <c r="L3" s="1488"/>
    </row>
    <row r="4" spans="1:12" ht="5.25" customHeight="1" x14ac:dyDescent="0.15">
      <c r="I4" s="1489"/>
      <c r="J4" s="1489"/>
      <c r="K4" s="1489"/>
      <c r="L4" s="1489"/>
    </row>
    <row r="5" spans="1:12" ht="16.5" customHeight="1" x14ac:dyDescent="0.15">
      <c r="A5" s="1490" t="s">
        <v>187</v>
      </c>
      <c r="B5" s="1492" t="s">
        <v>398</v>
      </c>
      <c r="C5" s="1492" t="s">
        <v>399</v>
      </c>
      <c r="D5" s="1492" t="s">
        <v>400</v>
      </c>
      <c r="E5" s="1494" t="s">
        <v>401</v>
      </c>
      <c r="F5" s="1494" t="s">
        <v>402</v>
      </c>
      <c r="G5" s="1496" t="s">
        <v>403</v>
      </c>
      <c r="H5" s="1497"/>
      <c r="I5" s="1497"/>
      <c r="J5" s="1497"/>
      <c r="K5" s="1497"/>
      <c r="L5" s="1498"/>
    </row>
    <row r="6" spans="1:12" ht="15.75" customHeight="1" x14ac:dyDescent="0.15">
      <c r="A6" s="1491"/>
      <c r="B6" s="1493"/>
      <c r="C6" s="1493"/>
      <c r="D6" s="1493"/>
      <c r="E6" s="1495"/>
      <c r="F6" s="1495"/>
      <c r="G6" s="1499"/>
      <c r="H6" s="1500"/>
      <c r="I6" s="1500"/>
      <c r="J6" s="1500"/>
      <c r="K6" s="1500"/>
      <c r="L6" s="1501"/>
    </row>
    <row r="7" spans="1:12" ht="34.5" customHeight="1" x14ac:dyDescent="0.15">
      <c r="A7" s="1504" t="s">
        <v>0</v>
      </c>
      <c r="B7" s="434" t="s">
        <v>404</v>
      </c>
      <c r="C7" s="435" t="s">
        <v>405</v>
      </c>
      <c r="D7" s="436" t="s">
        <v>406</v>
      </c>
      <c r="E7" s="437" t="s">
        <v>407</v>
      </c>
      <c r="F7" s="437">
        <v>12</v>
      </c>
      <c r="G7" s="1507" t="s">
        <v>408</v>
      </c>
      <c r="H7" s="1507"/>
      <c r="I7" s="1507"/>
      <c r="J7" s="1507"/>
      <c r="K7" s="1507"/>
      <c r="L7" s="1508"/>
    </row>
    <row r="8" spans="1:12" ht="34.5" customHeight="1" x14ac:dyDescent="0.15">
      <c r="A8" s="1505"/>
      <c r="B8" s="438" t="s">
        <v>409</v>
      </c>
      <c r="C8" s="439" t="s">
        <v>405</v>
      </c>
      <c r="D8" s="440" t="s">
        <v>410</v>
      </c>
      <c r="E8" s="441" t="s">
        <v>407</v>
      </c>
      <c r="F8" s="441">
        <v>8</v>
      </c>
      <c r="G8" s="1502" t="s">
        <v>411</v>
      </c>
      <c r="H8" s="1502"/>
      <c r="I8" s="1502"/>
      <c r="J8" s="1502"/>
      <c r="K8" s="1502"/>
      <c r="L8" s="1503"/>
    </row>
    <row r="9" spans="1:12" ht="34.5" customHeight="1" x14ac:dyDescent="0.15">
      <c r="A9" s="1505"/>
      <c r="B9" s="442" t="s">
        <v>412</v>
      </c>
      <c r="C9" s="439" t="s">
        <v>405</v>
      </c>
      <c r="D9" s="440" t="s">
        <v>413</v>
      </c>
      <c r="E9" s="441" t="s">
        <v>407</v>
      </c>
      <c r="F9" s="441">
        <v>7</v>
      </c>
      <c r="G9" s="1509" t="s">
        <v>414</v>
      </c>
      <c r="H9" s="1510"/>
      <c r="I9" s="1510"/>
      <c r="J9" s="1510"/>
      <c r="K9" s="1510"/>
      <c r="L9" s="1511"/>
    </row>
    <row r="10" spans="1:12" ht="34.5" customHeight="1" x14ac:dyDescent="0.15">
      <c r="A10" s="1505"/>
      <c r="B10" s="443" t="s">
        <v>415</v>
      </c>
      <c r="C10" s="444" t="s">
        <v>416</v>
      </c>
      <c r="D10" s="440" t="s">
        <v>417</v>
      </c>
      <c r="E10" s="441" t="s">
        <v>407</v>
      </c>
      <c r="F10" s="441">
        <v>4</v>
      </c>
      <c r="G10" s="1502" t="s">
        <v>418</v>
      </c>
      <c r="H10" s="1502"/>
      <c r="I10" s="1502"/>
      <c r="J10" s="1502"/>
      <c r="K10" s="1502"/>
      <c r="L10" s="1503"/>
    </row>
    <row r="11" spans="1:12" ht="34.5" customHeight="1" x14ac:dyDescent="0.15">
      <c r="A11" s="1505"/>
      <c r="B11" s="443" t="s">
        <v>419</v>
      </c>
      <c r="C11" s="444" t="s">
        <v>420</v>
      </c>
      <c r="D11" s="440" t="s">
        <v>421</v>
      </c>
      <c r="E11" s="441">
        <v>20</v>
      </c>
      <c r="F11" s="441">
        <v>8</v>
      </c>
      <c r="G11" s="1502" t="s">
        <v>422</v>
      </c>
      <c r="H11" s="1502"/>
      <c r="I11" s="1502"/>
      <c r="J11" s="1502"/>
      <c r="K11" s="1502"/>
      <c r="L11" s="1503"/>
    </row>
    <row r="12" spans="1:12" ht="34.5" customHeight="1" x14ac:dyDescent="0.15">
      <c r="A12" s="1505"/>
      <c r="B12" s="443" t="s">
        <v>423</v>
      </c>
      <c r="C12" s="444" t="s">
        <v>420</v>
      </c>
      <c r="D12" s="440" t="s">
        <v>424</v>
      </c>
      <c r="E12" s="441">
        <v>30</v>
      </c>
      <c r="F12" s="441">
        <v>5</v>
      </c>
      <c r="G12" s="1502" t="s">
        <v>425</v>
      </c>
      <c r="H12" s="1502"/>
      <c r="I12" s="1502"/>
      <c r="J12" s="1502"/>
      <c r="K12" s="1502"/>
      <c r="L12" s="1503"/>
    </row>
    <row r="13" spans="1:12" ht="34.5" customHeight="1" x14ac:dyDescent="0.15">
      <c r="A13" s="1505"/>
      <c r="B13" s="443" t="s">
        <v>426</v>
      </c>
      <c r="C13" s="444" t="s">
        <v>427</v>
      </c>
      <c r="D13" s="440" t="s">
        <v>428</v>
      </c>
      <c r="E13" s="441">
        <v>20</v>
      </c>
      <c r="F13" s="441">
        <v>4</v>
      </c>
      <c r="G13" s="1502" t="s">
        <v>429</v>
      </c>
      <c r="H13" s="1502"/>
      <c r="I13" s="1502"/>
      <c r="J13" s="1502"/>
      <c r="K13" s="1502"/>
      <c r="L13" s="1503"/>
    </row>
    <row r="14" spans="1:12" ht="34.5" customHeight="1" x14ac:dyDescent="0.15">
      <c r="A14" s="1505"/>
      <c r="B14" s="443" t="s">
        <v>430</v>
      </c>
      <c r="C14" s="444" t="s">
        <v>427</v>
      </c>
      <c r="D14" s="440" t="s">
        <v>431</v>
      </c>
      <c r="E14" s="441" t="s">
        <v>407</v>
      </c>
      <c r="F14" s="441">
        <v>4</v>
      </c>
      <c r="G14" s="1502" t="s">
        <v>432</v>
      </c>
      <c r="H14" s="1502"/>
      <c r="I14" s="1502"/>
      <c r="J14" s="1502"/>
      <c r="K14" s="1502"/>
      <c r="L14" s="1503"/>
    </row>
    <row r="15" spans="1:12" ht="34.5" customHeight="1" x14ac:dyDescent="0.15">
      <c r="A15" s="1505"/>
      <c r="B15" s="443" t="s">
        <v>433</v>
      </c>
      <c r="C15" s="444" t="s">
        <v>434</v>
      </c>
      <c r="D15" s="440" t="s">
        <v>428</v>
      </c>
      <c r="E15" s="441" t="s">
        <v>407</v>
      </c>
      <c r="F15" s="441">
        <v>33</v>
      </c>
      <c r="G15" s="1502" t="s">
        <v>435</v>
      </c>
      <c r="H15" s="1502"/>
      <c r="I15" s="1502"/>
      <c r="J15" s="1502"/>
      <c r="K15" s="1502"/>
      <c r="L15" s="1503"/>
    </row>
    <row r="16" spans="1:12" ht="34.5" customHeight="1" x14ac:dyDescent="0.15">
      <c r="A16" s="1505"/>
      <c r="B16" s="443" t="s">
        <v>436</v>
      </c>
      <c r="C16" s="444" t="s">
        <v>437</v>
      </c>
      <c r="D16" s="440" t="s">
        <v>428</v>
      </c>
      <c r="E16" s="441" t="s">
        <v>407</v>
      </c>
      <c r="F16" s="441">
        <v>10</v>
      </c>
      <c r="G16" s="1502" t="s">
        <v>438</v>
      </c>
      <c r="H16" s="1502"/>
      <c r="I16" s="1502"/>
      <c r="J16" s="1502"/>
      <c r="K16" s="1502"/>
      <c r="L16" s="1503"/>
    </row>
    <row r="17" spans="1:12" ht="34.5" customHeight="1" x14ac:dyDescent="0.15">
      <c r="A17" s="1505"/>
      <c r="B17" s="443" t="s">
        <v>439</v>
      </c>
      <c r="C17" s="444" t="s">
        <v>440</v>
      </c>
      <c r="D17" s="440" t="s">
        <v>428</v>
      </c>
      <c r="E17" s="441">
        <v>20</v>
      </c>
      <c r="F17" s="441">
        <v>16</v>
      </c>
      <c r="G17" s="1502" t="s">
        <v>441</v>
      </c>
      <c r="H17" s="1502"/>
      <c r="I17" s="1502"/>
      <c r="J17" s="1502"/>
      <c r="K17" s="1502"/>
      <c r="L17" s="1503"/>
    </row>
    <row r="18" spans="1:12" ht="34.5" customHeight="1" x14ac:dyDescent="0.15">
      <c r="A18" s="1505"/>
      <c r="B18" s="443" t="s">
        <v>442</v>
      </c>
      <c r="C18" s="444" t="s">
        <v>443</v>
      </c>
      <c r="D18" s="440" t="s">
        <v>428</v>
      </c>
      <c r="E18" s="441">
        <v>20</v>
      </c>
      <c r="F18" s="441">
        <v>2</v>
      </c>
      <c r="G18" s="1502" t="s">
        <v>444</v>
      </c>
      <c r="H18" s="1502"/>
      <c r="I18" s="1502"/>
      <c r="J18" s="1502"/>
      <c r="K18" s="1502"/>
      <c r="L18" s="1503"/>
    </row>
    <row r="19" spans="1:12" ht="34.5" customHeight="1" x14ac:dyDescent="0.15">
      <c r="A19" s="1505"/>
      <c r="B19" s="443" t="s">
        <v>442</v>
      </c>
      <c r="C19" s="444" t="s">
        <v>443</v>
      </c>
      <c r="D19" s="440" t="s">
        <v>428</v>
      </c>
      <c r="E19" s="441" t="s">
        <v>445</v>
      </c>
      <c r="F19" s="441">
        <v>23</v>
      </c>
      <c r="G19" s="1502" t="s">
        <v>446</v>
      </c>
      <c r="H19" s="1502"/>
      <c r="I19" s="1502"/>
      <c r="J19" s="1502"/>
      <c r="K19" s="1502"/>
      <c r="L19" s="1503"/>
    </row>
    <row r="20" spans="1:12" ht="34.5" customHeight="1" x14ac:dyDescent="0.15">
      <c r="A20" s="1505"/>
      <c r="B20" s="443" t="s">
        <v>447</v>
      </c>
      <c r="C20" s="444" t="s">
        <v>448</v>
      </c>
      <c r="D20" s="440" t="s">
        <v>428</v>
      </c>
      <c r="E20" s="441">
        <v>60</v>
      </c>
      <c r="F20" s="441">
        <v>60</v>
      </c>
      <c r="G20" s="1502" t="s">
        <v>449</v>
      </c>
      <c r="H20" s="1502"/>
      <c r="I20" s="1502"/>
      <c r="J20" s="1502"/>
      <c r="K20" s="1502"/>
      <c r="L20" s="1503"/>
    </row>
    <row r="21" spans="1:12" ht="34.5" customHeight="1" x14ac:dyDescent="0.15">
      <c r="A21" s="1505"/>
      <c r="B21" s="443" t="s">
        <v>450</v>
      </c>
      <c r="C21" s="444" t="s">
        <v>451</v>
      </c>
      <c r="D21" s="440" t="s">
        <v>428</v>
      </c>
      <c r="E21" s="441" t="s">
        <v>445</v>
      </c>
      <c r="F21" s="441">
        <v>58</v>
      </c>
      <c r="G21" s="1502" t="s">
        <v>452</v>
      </c>
      <c r="H21" s="1502"/>
      <c r="I21" s="1502"/>
      <c r="J21" s="1502"/>
      <c r="K21" s="1502"/>
      <c r="L21" s="1503"/>
    </row>
    <row r="22" spans="1:12" ht="34.5" customHeight="1" x14ac:dyDescent="0.15">
      <c r="A22" s="1505"/>
      <c r="B22" s="443" t="s">
        <v>453</v>
      </c>
      <c r="C22" s="444" t="s">
        <v>451</v>
      </c>
      <c r="D22" s="440" t="s">
        <v>428</v>
      </c>
      <c r="E22" s="441">
        <v>25</v>
      </c>
      <c r="F22" s="441">
        <v>24</v>
      </c>
      <c r="G22" s="1502" t="s">
        <v>454</v>
      </c>
      <c r="H22" s="1502"/>
      <c r="I22" s="1502"/>
      <c r="J22" s="1502"/>
      <c r="K22" s="1502"/>
      <c r="L22" s="1503"/>
    </row>
    <row r="23" spans="1:12" ht="34.5" customHeight="1" x14ac:dyDescent="0.15">
      <c r="A23" s="1505"/>
      <c r="B23" s="443" t="s">
        <v>455</v>
      </c>
      <c r="C23" s="445" t="s">
        <v>456</v>
      </c>
      <c r="D23" s="440" t="s">
        <v>457</v>
      </c>
      <c r="E23" s="441">
        <v>20</v>
      </c>
      <c r="F23" s="441">
        <v>20</v>
      </c>
      <c r="G23" s="1502" t="s">
        <v>458</v>
      </c>
      <c r="H23" s="1502"/>
      <c r="I23" s="1502"/>
      <c r="J23" s="1502"/>
      <c r="K23" s="1502"/>
      <c r="L23" s="1503"/>
    </row>
    <row r="24" spans="1:12" ht="34.5" customHeight="1" x14ac:dyDescent="0.15">
      <c r="A24" s="1505"/>
      <c r="B24" s="443" t="s">
        <v>459</v>
      </c>
      <c r="C24" s="444" t="s">
        <v>460</v>
      </c>
      <c r="D24" s="440" t="s">
        <v>428</v>
      </c>
      <c r="E24" s="441" t="s">
        <v>445</v>
      </c>
      <c r="F24" s="441">
        <v>52</v>
      </c>
      <c r="G24" s="1502" t="s">
        <v>461</v>
      </c>
      <c r="H24" s="1502"/>
      <c r="I24" s="1502"/>
      <c r="J24" s="1502"/>
      <c r="K24" s="1502"/>
      <c r="L24" s="1503"/>
    </row>
    <row r="25" spans="1:12" ht="34.5" customHeight="1" x14ac:dyDescent="0.15">
      <c r="A25" s="1505"/>
      <c r="B25" s="443" t="s">
        <v>462</v>
      </c>
      <c r="C25" s="444" t="s">
        <v>463</v>
      </c>
      <c r="D25" s="440" t="s">
        <v>428</v>
      </c>
      <c r="E25" s="441" t="s">
        <v>445</v>
      </c>
      <c r="F25" s="441">
        <v>22</v>
      </c>
      <c r="G25" s="1502" t="s">
        <v>441</v>
      </c>
      <c r="H25" s="1502"/>
      <c r="I25" s="1502"/>
      <c r="J25" s="1502"/>
      <c r="K25" s="1502"/>
      <c r="L25" s="1503"/>
    </row>
    <row r="26" spans="1:12" ht="34.5" customHeight="1" x14ac:dyDescent="0.15">
      <c r="A26" s="1505"/>
      <c r="B26" s="443" t="s">
        <v>442</v>
      </c>
      <c r="C26" s="444" t="s">
        <v>464</v>
      </c>
      <c r="D26" s="440" t="s">
        <v>428</v>
      </c>
      <c r="E26" s="441">
        <v>30</v>
      </c>
      <c r="F26" s="441">
        <v>9</v>
      </c>
      <c r="G26" s="1502" t="s">
        <v>465</v>
      </c>
      <c r="H26" s="1502"/>
      <c r="I26" s="1502"/>
      <c r="J26" s="1502"/>
      <c r="K26" s="1502"/>
      <c r="L26" s="1503"/>
    </row>
    <row r="27" spans="1:12" ht="34.5" customHeight="1" x14ac:dyDescent="0.15">
      <c r="A27" s="1505"/>
      <c r="B27" s="443" t="s">
        <v>466</v>
      </c>
      <c r="C27" s="444" t="s">
        <v>467</v>
      </c>
      <c r="D27" s="440" t="s">
        <v>457</v>
      </c>
      <c r="E27" s="441" t="s">
        <v>445</v>
      </c>
      <c r="F27" s="441">
        <v>19</v>
      </c>
      <c r="G27" s="1509" t="s">
        <v>468</v>
      </c>
      <c r="H27" s="1510"/>
      <c r="I27" s="1510"/>
      <c r="J27" s="1510"/>
      <c r="K27" s="1510"/>
      <c r="L27" s="1511"/>
    </row>
    <row r="28" spans="1:12" ht="34.5" customHeight="1" x14ac:dyDescent="0.15">
      <c r="A28" s="1505"/>
      <c r="B28" s="443" t="s">
        <v>469</v>
      </c>
      <c r="C28" s="444" t="s">
        <v>470</v>
      </c>
      <c r="D28" s="440" t="s">
        <v>428</v>
      </c>
      <c r="E28" s="441">
        <v>58</v>
      </c>
      <c r="F28" s="441">
        <v>49</v>
      </c>
      <c r="G28" s="1502" t="s">
        <v>471</v>
      </c>
      <c r="H28" s="1502"/>
      <c r="I28" s="1502"/>
      <c r="J28" s="1502"/>
      <c r="K28" s="1502"/>
      <c r="L28" s="1503"/>
    </row>
    <row r="29" spans="1:12" ht="34.5" customHeight="1" x14ac:dyDescent="0.15">
      <c r="A29" s="1505"/>
      <c r="B29" s="443" t="s">
        <v>439</v>
      </c>
      <c r="C29" s="444" t="s">
        <v>472</v>
      </c>
      <c r="D29" s="440" t="s">
        <v>428</v>
      </c>
      <c r="E29" s="441">
        <v>20</v>
      </c>
      <c r="F29" s="441">
        <v>21</v>
      </c>
      <c r="G29" s="1502" t="s">
        <v>473</v>
      </c>
      <c r="H29" s="1502"/>
      <c r="I29" s="1502"/>
      <c r="J29" s="1502"/>
      <c r="K29" s="1502"/>
      <c r="L29" s="1503"/>
    </row>
    <row r="30" spans="1:12" ht="34.5" customHeight="1" x14ac:dyDescent="0.15">
      <c r="A30" s="1505"/>
      <c r="B30" s="443" t="s">
        <v>474</v>
      </c>
      <c r="C30" s="444" t="s">
        <v>472</v>
      </c>
      <c r="D30" s="440" t="s">
        <v>428</v>
      </c>
      <c r="E30" s="441">
        <v>20</v>
      </c>
      <c r="F30" s="441">
        <v>19</v>
      </c>
      <c r="G30" s="1502" t="s">
        <v>475</v>
      </c>
      <c r="H30" s="1502"/>
      <c r="I30" s="1502"/>
      <c r="J30" s="1502"/>
      <c r="K30" s="1502"/>
      <c r="L30" s="1503"/>
    </row>
    <row r="31" spans="1:12" ht="34.5" customHeight="1" x14ac:dyDescent="0.15">
      <c r="A31" s="1505"/>
      <c r="B31" s="443" t="s">
        <v>476</v>
      </c>
      <c r="C31" s="444" t="s">
        <v>477</v>
      </c>
      <c r="D31" s="440" t="s">
        <v>428</v>
      </c>
      <c r="E31" s="441">
        <v>15</v>
      </c>
      <c r="F31" s="441">
        <v>17</v>
      </c>
      <c r="G31" s="1502" t="s">
        <v>478</v>
      </c>
      <c r="H31" s="1502"/>
      <c r="I31" s="1502"/>
      <c r="J31" s="1502"/>
      <c r="K31" s="1502"/>
      <c r="L31" s="1503"/>
    </row>
    <row r="32" spans="1:12" ht="34.5" customHeight="1" x14ac:dyDescent="0.15">
      <c r="A32" s="1505"/>
      <c r="B32" s="443" t="s">
        <v>479</v>
      </c>
      <c r="C32" s="444" t="s">
        <v>480</v>
      </c>
      <c r="D32" s="440" t="s">
        <v>428</v>
      </c>
      <c r="E32" s="441" t="s">
        <v>445</v>
      </c>
      <c r="F32" s="441">
        <v>2</v>
      </c>
      <c r="G32" s="1502" t="s">
        <v>481</v>
      </c>
      <c r="H32" s="1502"/>
      <c r="I32" s="1502"/>
      <c r="J32" s="1502"/>
      <c r="K32" s="1502"/>
      <c r="L32" s="1503"/>
    </row>
    <row r="33" spans="1:12" ht="34.5" customHeight="1" x14ac:dyDescent="0.15">
      <c r="A33" s="1505"/>
      <c r="B33" s="446" t="s">
        <v>482</v>
      </c>
      <c r="C33" s="439" t="s">
        <v>483</v>
      </c>
      <c r="D33" s="440" t="s">
        <v>484</v>
      </c>
      <c r="E33" s="441">
        <v>48</v>
      </c>
      <c r="F33" s="447">
        <v>52</v>
      </c>
      <c r="G33" s="1502" t="s">
        <v>485</v>
      </c>
      <c r="H33" s="1502"/>
      <c r="I33" s="1502"/>
      <c r="J33" s="1502"/>
      <c r="K33" s="1502"/>
      <c r="L33" s="1503"/>
    </row>
    <row r="34" spans="1:12" ht="34.5" customHeight="1" x14ac:dyDescent="0.15">
      <c r="A34" s="1506"/>
      <c r="B34" s="448" t="s">
        <v>486</v>
      </c>
      <c r="C34" s="449" t="s">
        <v>487</v>
      </c>
      <c r="D34" s="450" t="s">
        <v>488</v>
      </c>
      <c r="E34" s="451" t="s">
        <v>489</v>
      </c>
      <c r="F34" s="452">
        <v>248</v>
      </c>
      <c r="G34" s="1512" t="s">
        <v>490</v>
      </c>
      <c r="H34" s="1512"/>
      <c r="I34" s="1512"/>
      <c r="J34" s="1512"/>
      <c r="K34" s="1512"/>
      <c r="L34" s="1513"/>
    </row>
    <row r="35" spans="1:12" ht="34.5" customHeight="1" x14ac:dyDescent="0.15">
      <c r="A35" s="1505" t="s">
        <v>52</v>
      </c>
      <c r="B35" s="453" t="s">
        <v>491</v>
      </c>
      <c r="C35" s="454" t="s">
        <v>492</v>
      </c>
      <c r="D35" s="455" t="s">
        <v>493</v>
      </c>
      <c r="E35" s="456">
        <v>25</v>
      </c>
      <c r="F35" s="456">
        <v>4</v>
      </c>
      <c r="G35" s="1514" t="s">
        <v>494</v>
      </c>
      <c r="H35" s="1515"/>
      <c r="I35" s="1515"/>
      <c r="J35" s="1515"/>
      <c r="K35" s="1515"/>
      <c r="L35" s="1516"/>
    </row>
    <row r="36" spans="1:12" ht="34.5" customHeight="1" x14ac:dyDescent="0.15">
      <c r="A36" s="1505"/>
      <c r="B36" s="457" t="s">
        <v>495</v>
      </c>
      <c r="C36" s="458" t="s">
        <v>496</v>
      </c>
      <c r="D36" s="459" t="s">
        <v>493</v>
      </c>
      <c r="E36" s="447">
        <v>38</v>
      </c>
      <c r="F36" s="447">
        <v>4</v>
      </c>
      <c r="G36" s="1517" t="s">
        <v>494</v>
      </c>
      <c r="H36" s="1518"/>
      <c r="I36" s="1518"/>
      <c r="J36" s="1518"/>
      <c r="K36" s="1518"/>
      <c r="L36" s="1519"/>
    </row>
    <row r="37" spans="1:12" ht="34.5" customHeight="1" x14ac:dyDescent="0.15">
      <c r="A37" s="1505"/>
      <c r="B37" s="457" t="s">
        <v>497</v>
      </c>
      <c r="C37" s="460" t="s">
        <v>498</v>
      </c>
      <c r="D37" s="461" t="s">
        <v>493</v>
      </c>
      <c r="E37" s="447">
        <v>40</v>
      </c>
      <c r="F37" s="447">
        <v>4</v>
      </c>
      <c r="G37" s="1520" t="s">
        <v>494</v>
      </c>
      <c r="H37" s="1518"/>
      <c r="I37" s="1518"/>
      <c r="J37" s="1518"/>
      <c r="K37" s="1518"/>
      <c r="L37" s="1519"/>
    </row>
    <row r="38" spans="1:12" ht="34.5" customHeight="1" x14ac:dyDescent="0.15">
      <c r="A38" s="1505"/>
      <c r="B38" s="457" t="s">
        <v>499</v>
      </c>
      <c r="C38" s="460" t="s">
        <v>500</v>
      </c>
      <c r="D38" s="461" t="s">
        <v>501</v>
      </c>
      <c r="E38" s="447">
        <v>32</v>
      </c>
      <c r="F38" s="447">
        <v>4</v>
      </c>
      <c r="G38" s="1520" t="s">
        <v>502</v>
      </c>
      <c r="H38" s="1521"/>
      <c r="I38" s="1521"/>
      <c r="J38" s="1521"/>
      <c r="K38" s="1521"/>
      <c r="L38" s="1522"/>
    </row>
    <row r="39" spans="1:12" ht="34.5" customHeight="1" x14ac:dyDescent="0.15">
      <c r="A39" s="1505"/>
      <c r="B39" s="457" t="s">
        <v>503</v>
      </c>
      <c r="C39" s="460" t="s">
        <v>504</v>
      </c>
      <c r="D39" s="461" t="s">
        <v>505</v>
      </c>
      <c r="E39" s="447">
        <v>20</v>
      </c>
      <c r="F39" s="447">
        <v>3</v>
      </c>
      <c r="G39" s="1520" t="s">
        <v>502</v>
      </c>
      <c r="H39" s="1521"/>
      <c r="I39" s="1521"/>
      <c r="J39" s="1521"/>
      <c r="K39" s="1521"/>
      <c r="L39" s="1522"/>
    </row>
    <row r="40" spans="1:12" ht="34.5" customHeight="1" x14ac:dyDescent="0.15">
      <c r="A40" s="1505"/>
      <c r="B40" s="457" t="s">
        <v>506</v>
      </c>
      <c r="C40" s="460" t="s">
        <v>507</v>
      </c>
      <c r="D40" s="461" t="s">
        <v>508</v>
      </c>
      <c r="E40" s="447">
        <v>21</v>
      </c>
      <c r="F40" s="447">
        <v>3</v>
      </c>
      <c r="G40" s="1520" t="s">
        <v>509</v>
      </c>
      <c r="H40" s="1521"/>
      <c r="I40" s="1521"/>
      <c r="J40" s="1521"/>
      <c r="K40" s="1521"/>
      <c r="L40" s="1522"/>
    </row>
    <row r="41" spans="1:12" ht="34.5" customHeight="1" x14ac:dyDescent="0.15">
      <c r="A41" s="1505"/>
      <c r="B41" s="457" t="s">
        <v>510</v>
      </c>
      <c r="C41" s="440" t="s">
        <v>511</v>
      </c>
      <c r="D41" s="461" t="s">
        <v>501</v>
      </c>
      <c r="E41" s="462" t="s">
        <v>512</v>
      </c>
      <c r="F41" s="447">
        <v>1</v>
      </c>
      <c r="G41" s="1520" t="s">
        <v>513</v>
      </c>
      <c r="H41" s="1518"/>
      <c r="I41" s="1518"/>
      <c r="J41" s="1518"/>
      <c r="K41" s="1518"/>
      <c r="L41" s="1519"/>
    </row>
    <row r="42" spans="1:12" ht="34.5" customHeight="1" x14ac:dyDescent="0.15">
      <c r="A42" s="1505"/>
      <c r="B42" s="457" t="s">
        <v>514</v>
      </c>
      <c r="C42" s="440" t="s">
        <v>511</v>
      </c>
      <c r="D42" s="461" t="s">
        <v>515</v>
      </c>
      <c r="E42" s="462" t="s">
        <v>512</v>
      </c>
      <c r="F42" s="447">
        <v>27</v>
      </c>
      <c r="G42" s="1520" t="s">
        <v>516</v>
      </c>
      <c r="H42" s="1518"/>
      <c r="I42" s="1518"/>
      <c r="J42" s="1518"/>
      <c r="K42" s="1518"/>
      <c r="L42" s="1519"/>
    </row>
    <row r="43" spans="1:12" ht="34.5" customHeight="1" x14ac:dyDescent="0.15">
      <c r="A43" s="1505"/>
      <c r="B43" s="457" t="s">
        <v>517</v>
      </c>
      <c r="C43" s="440" t="s">
        <v>518</v>
      </c>
      <c r="D43" s="459" t="s">
        <v>519</v>
      </c>
      <c r="E43" s="447">
        <v>20</v>
      </c>
      <c r="F43" s="447">
        <v>3</v>
      </c>
      <c r="G43" s="1517" t="s">
        <v>520</v>
      </c>
      <c r="H43" s="1518"/>
      <c r="I43" s="1518"/>
      <c r="J43" s="1518"/>
      <c r="K43" s="1518"/>
      <c r="L43" s="1519"/>
    </row>
    <row r="44" spans="1:12" ht="34.5" customHeight="1" x14ac:dyDescent="0.15">
      <c r="A44" s="1505"/>
      <c r="B44" s="457" t="s">
        <v>521</v>
      </c>
      <c r="C44" s="440" t="s">
        <v>522</v>
      </c>
      <c r="D44" s="459" t="s">
        <v>501</v>
      </c>
      <c r="E44" s="440" t="s">
        <v>523</v>
      </c>
      <c r="F44" s="447">
        <v>9</v>
      </c>
      <c r="G44" s="1517" t="s">
        <v>524</v>
      </c>
      <c r="H44" s="1518"/>
      <c r="I44" s="1518"/>
      <c r="J44" s="1518"/>
      <c r="K44" s="1518"/>
      <c r="L44" s="1519"/>
    </row>
    <row r="45" spans="1:12" ht="34.5" customHeight="1" x14ac:dyDescent="0.15">
      <c r="A45" s="1505"/>
      <c r="B45" s="457" t="s">
        <v>525</v>
      </c>
      <c r="C45" s="440" t="s">
        <v>522</v>
      </c>
      <c r="D45" s="459" t="s">
        <v>526</v>
      </c>
      <c r="E45" s="440" t="s">
        <v>523</v>
      </c>
      <c r="F45" s="447">
        <v>70</v>
      </c>
      <c r="G45" s="1517" t="s">
        <v>527</v>
      </c>
      <c r="H45" s="1518"/>
      <c r="I45" s="1518"/>
      <c r="J45" s="1518"/>
      <c r="K45" s="1518"/>
      <c r="L45" s="1519"/>
    </row>
    <row r="46" spans="1:12" ht="34.5" customHeight="1" x14ac:dyDescent="0.15">
      <c r="A46" s="1505"/>
      <c r="B46" s="457" t="s">
        <v>528</v>
      </c>
      <c r="C46" s="440" t="s">
        <v>529</v>
      </c>
      <c r="D46" s="459" t="s">
        <v>530</v>
      </c>
      <c r="E46" s="463" t="s">
        <v>531</v>
      </c>
      <c r="F46" s="447">
        <v>3</v>
      </c>
      <c r="G46" s="1517" t="s">
        <v>532</v>
      </c>
      <c r="H46" s="1518"/>
      <c r="I46" s="1518"/>
      <c r="J46" s="1518"/>
      <c r="K46" s="1518"/>
      <c r="L46" s="1519"/>
    </row>
    <row r="47" spans="1:12" ht="34.5" customHeight="1" x14ac:dyDescent="0.15">
      <c r="A47" s="1505"/>
      <c r="B47" s="457" t="s">
        <v>533</v>
      </c>
      <c r="C47" s="440" t="s">
        <v>534</v>
      </c>
      <c r="D47" s="459" t="s">
        <v>535</v>
      </c>
      <c r="E47" s="463" t="s">
        <v>536</v>
      </c>
      <c r="F47" s="447">
        <v>6</v>
      </c>
      <c r="G47" s="1517" t="s">
        <v>537</v>
      </c>
      <c r="H47" s="1518"/>
      <c r="I47" s="1518"/>
      <c r="J47" s="1518"/>
      <c r="K47" s="1518"/>
      <c r="L47" s="1519"/>
    </row>
    <row r="48" spans="1:12" ht="34.5" customHeight="1" x14ac:dyDescent="0.15">
      <c r="A48" s="1505"/>
      <c r="B48" s="457" t="s">
        <v>528</v>
      </c>
      <c r="C48" s="440" t="s">
        <v>538</v>
      </c>
      <c r="D48" s="461" t="s">
        <v>535</v>
      </c>
      <c r="E48" s="463" t="s">
        <v>539</v>
      </c>
      <c r="F48" s="447">
        <v>3</v>
      </c>
      <c r="G48" s="1523" t="s">
        <v>540</v>
      </c>
      <c r="H48" s="1523"/>
      <c r="I48" s="1523"/>
      <c r="J48" s="1523"/>
      <c r="K48" s="1523"/>
      <c r="L48" s="1524"/>
    </row>
    <row r="49" spans="1:17" ht="34.5" customHeight="1" x14ac:dyDescent="0.15">
      <c r="A49" s="1505"/>
      <c r="B49" s="457" t="s">
        <v>541</v>
      </c>
      <c r="C49" s="440" t="s">
        <v>538</v>
      </c>
      <c r="D49" s="461" t="s">
        <v>535</v>
      </c>
      <c r="E49" s="463" t="s">
        <v>539</v>
      </c>
      <c r="F49" s="447">
        <v>10</v>
      </c>
      <c r="G49" s="1523" t="s">
        <v>542</v>
      </c>
      <c r="H49" s="1523"/>
      <c r="I49" s="1523"/>
      <c r="J49" s="1523"/>
      <c r="K49" s="1523"/>
      <c r="L49" s="1524"/>
    </row>
    <row r="50" spans="1:17" ht="34.5" customHeight="1" x14ac:dyDescent="0.15">
      <c r="A50" s="1505"/>
      <c r="B50" s="464" t="s">
        <v>543</v>
      </c>
      <c r="C50" s="465" t="s">
        <v>544</v>
      </c>
      <c r="D50" s="466" t="s">
        <v>535</v>
      </c>
      <c r="E50" s="467" t="s">
        <v>531</v>
      </c>
      <c r="F50" s="468">
        <v>6</v>
      </c>
      <c r="G50" s="1525" t="s">
        <v>545</v>
      </c>
      <c r="H50" s="1526"/>
      <c r="I50" s="1526"/>
      <c r="J50" s="1526"/>
      <c r="K50" s="1526"/>
      <c r="L50" s="1527"/>
      <c r="N50" s="431" t="s">
        <v>546</v>
      </c>
    </row>
    <row r="51" spans="1:17" ht="34.5" customHeight="1" x14ac:dyDescent="0.15">
      <c r="A51" s="1504" t="s">
        <v>547</v>
      </c>
      <c r="B51" s="469" t="s">
        <v>548</v>
      </c>
      <c r="C51" s="436" t="s">
        <v>511</v>
      </c>
      <c r="D51" s="470" t="s">
        <v>549</v>
      </c>
      <c r="E51" s="471">
        <v>30</v>
      </c>
      <c r="F51" s="471">
        <v>2</v>
      </c>
      <c r="G51" s="1528" t="s">
        <v>550</v>
      </c>
      <c r="H51" s="1529"/>
      <c r="I51" s="1529"/>
      <c r="J51" s="1529"/>
      <c r="K51" s="1529"/>
      <c r="L51" s="1530"/>
    </row>
    <row r="52" spans="1:17" ht="34.5" customHeight="1" x14ac:dyDescent="0.15">
      <c r="A52" s="1506"/>
      <c r="B52" s="472" t="s">
        <v>551</v>
      </c>
      <c r="C52" s="473" t="s">
        <v>552</v>
      </c>
      <c r="D52" s="474" t="s">
        <v>553</v>
      </c>
      <c r="E52" s="475">
        <v>30</v>
      </c>
      <c r="F52" s="475">
        <v>6</v>
      </c>
      <c r="G52" s="1531" t="s">
        <v>554</v>
      </c>
      <c r="H52" s="1532"/>
      <c r="I52" s="1532"/>
      <c r="J52" s="1532"/>
      <c r="K52" s="1532"/>
      <c r="L52" s="1533"/>
    </row>
    <row r="53" spans="1:17" ht="34.5" customHeight="1" x14ac:dyDescent="0.15">
      <c r="A53" s="1505" t="s">
        <v>218</v>
      </c>
      <c r="B53" s="453" t="s">
        <v>555</v>
      </c>
      <c r="C53" s="476" t="s">
        <v>556</v>
      </c>
      <c r="D53" s="477" t="s">
        <v>557</v>
      </c>
      <c r="E53" s="456">
        <v>50</v>
      </c>
      <c r="F53" s="456">
        <v>4</v>
      </c>
      <c r="G53" s="1535" t="s">
        <v>558</v>
      </c>
      <c r="H53" s="1536"/>
      <c r="I53" s="1536"/>
      <c r="J53" s="1536"/>
      <c r="K53" s="1536"/>
      <c r="L53" s="1537"/>
    </row>
    <row r="54" spans="1:17" ht="34.5" customHeight="1" x14ac:dyDescent="0.15">
      <c r="A54" s="1534"/>
      <c r="B54" s="453" t="s">
        <v>559</v>
      </c>
      <c r="C54" s="476" t="s">
        <v>556</v>
      </c>
      <c r="D54" s="477" t="s">
        <v>557</v>
      </c>
      <c r="E54" s="440" t="s">
        <v>523</v>
      </c>
      <c r="F54" s="456">
        <v>22</v>
      </c>
      <c r="G54" s="1538" t="s">
        <v>560</v>
      </c>
      <c r="H54" s="1539"/>
      <c r="I54" s="1539"/>
      <c r="J54" s="1539"/>
      <c r="K54" s="1539"/>
      <c r="L54" s="1540"/>
    </row>
    <row r="55" spans="1:17" ht="34.5" customHeight="1" x14ac:dyDescent="0.15">
      <c r="A55" s="1504" t="s">
        <v>561</v>
      </c>
      <c r="B55" s="469" t="s">
        <v>562</v>
      </c>
      <c r="C55" s="435" t="s">
        <v>563</v>
      </c>
      <c r="D55" s="478" t="s">
        <v>564</v>
      </c>
      <c r="E55" s="471">
        <v>45</v>
      </c>
      <c r="F55" s="471">
        <v>5</v>
      </c>
      <c r="G55" s="1554" t="s">
        <v>565</v>
      </c>
      <c r="H55" s="1555"/>
      <c r="I55" s="1555"/>
      <c r="J55" s="1555"/>
      <c r="K55" s="1555"/>
      <c r="L55" s="1556"/>
      <c r="M55" s="479"/>
      <c r="N55" s="1557"/>
      <c r="O55" s="1557"/>
      <c r="P55" s="1557"/>
      <c r="Q55" s="1557"/>
    </row>
    <row r="56" spans="1:17" ht="34.5" customHeight="1" x14ac:dyDescent="0.15">
      <c r="A56" s="1505"/>
      <c r="B56" s="453" t="s">
        <v>566</v>
      </c>
      <c r="C56" s="480" t="s">
        <v>567</v>
      </c>
      <c r="D56" s="455" t="s">
        <v>568</v>
      </c>
      <c r="E56" s="456">
        <v>31</v>
      </c>
      <c r="F56" s="456">
        <v>2</v>
      </c>
      <c r="G56" s="1520" t="s">
        <v>569</v>
      </c>
      <c r="H56" s="1558"/>
      <c r="I56" s="1558"/>
      <c r="J56" s="1558"/>
      <c r="K56" s="1558"/>
      <c r="L56" s="1559"/>
      <c r="M56" s="479"/>
      <c r="N56" s="1557"/>
      <c r="O56" s="1557"/>
      <c r="P56" s="1557"/>
      <c r="Q56" s="1557"/>
    </row>
    <row r="57" spans="1:17" ht="34.5" customHeight="1" x14ac:dyDescent="0.15">
      <c r="A57" s="1505"/>
      <c r="B57" s="457" t="s">
        <v>570</v>
      </c>
      <c r="C57" s="439" t="s">
        <v>571</v>
      </c>
      <c r="D57" s="459" t="s">
        <v>572</v>
      </c>
      <c r="E57" s="441" t="s">
        <v>573</v>
      </c>
      <c r="F57" s="447">
        <v>13</v>
      </c>
      <c r="G57" s="1517" t="s">
        <v>574</v>
      </c>
      <c r="H57" s="1518"/>
      <c r="I57" s="1518"/>
      <c r="J57" s="1518"/>
      <c r="K57" s="1518"/>
      <c r="L57" s="1519"/>
      <c r="M57" s="479"/>
      <c r="N57" s="1541"/>
      <c r="O57" s="1541"/>
      <c r="P57" s="1541"/>
      <c r="Q57" s="1541"/>
    </row>
    <row r="58" spans="1:17" ht="34.5" customHeight="1" x14ac:dyDescent="0.15">
      <c r="A58" s="1505"/>
      <c r="B58" s="457" t="s">
        <v>575</v>
      </c>
      <c r="C58" s="439" t="s">
        <v>576</v>
      </c>
      <c r="D58" s="477" t="s">
        <v>557</v>
      </c>
      <c r="E58" s="440" t="s">
        <v>523</v>
      </c>
      <c r="F58" s="447">
        <v>15</v>
      </c>
      <c r="G58" s="1517" t="s">
        <v>577</v>
      </c>
      <c r="H58" s="1518"/>
      <c r="I58" s="1518"/>
      <c r="J58" s="1518"/>
      <c r="K58" s="1518"/>
      <c r="L58" s="1519"/>
      <c r="M58" s="479"/>
      <c r="N58" s="1560"/>
      <c r="O58" s="1560"/>
      <c r="P58" s="1560"/>
      <c r="Q58" s="1560"/>
    </row>
    <row r="59" spans="1:17" ht="34.5" customHeight="1" x14ac:dyDescent="0.15">
      <c r="A59" s="1505"/>
      <c r="B59" s="457" t="s">
        <v>578</v>
      </c>
      <c r="C59" s="439" t="s">
        <v>579</v>
      </c>
      <c r="D59" s="459" t="s">
        <v>557</v>
      </c>
      <c r="E59" s="440" t="s">
        <v>407</v>
      </c>
      <c r="F59" s="447">
        <v>4</v>
      </c>
      <c r="G59" s="1561" t="s">
        <v>580</v>
      </c>
      <c r="H59" s="1561"/>
      <c r="I59" s="1561"/>
      <c r="J59" s="1561"/>
      <c r="K59" s="1561"/>
      <c r="L59" s="1562"/>
      <c r="M59" s="479"/>
      <c r="N59" s="1541"/>
      <c r="O59" s="1541"/>
      <c r="P59" s="1541"/>
      <c r="Q59" s="1541"/>
    </row>
    <row r="60" spans="1:17" ht="34.5" customHeight="1" x14ac:dyDescent="0.15">
      <c r="A60" s="1505"/>
      <c r="B60" s="457" t="s">
        <v>581</v>
      </c>
      <c r="C60" s="439" t="s">
        <v>582</v>
      </c>
      <c r="D60" s="459" t="s">
        <v>583</v>
      </c>
      <c r="E60" s="440" t="s">
        <v>523</v>
      </c>
      <c r="F60" s="447">
        <v>43</v>
      </c>
      <c r="G60" s="1542" t="s">
        <v>584</v>
      </c>
      <c r="H60" s="1543"/>
      <c r="I60" s="1543"/>
      <c r="J60" s="1543"/>
      <c r="K60" s="1543"/>
      <c r="L60" s="1544"/>
      <c r="M60" s="479"/>
      <c r="N60" s="1545"/>
      <c r="O60" s="1545"/>
      <c r="P60" s="1545"/>
      <c r="Q60" s="1545"/>
    </row>
    <row r="61" spans="1:17" ht="34.5" customHeight="1" x14ac:dyDescent="0.15">
      <c r="A61" s="1505"/>
      <c r="B61" s="457" t="s">
        <v>585</v>
      </c>
      <c r="C61" s="439" t="s">
        <v>586</v>
      </c>
      <c r="D61" s="459" t="s">
        <v>519</v>
      </c>
      <c r="E61" s="440">
        <v>14</v>
      </c>
      <c r="F61" s="447">
        <v>25</v>
      </c>
      <c r="G61" s="1546" t="s">
        <v>587</v>
      </c>
      <c r="H61" s="1547"/>
      <c r="I61" s="1547"/>
      <c r="J61" s="1547"/>
      <c r="K61" s="1547"/>
      <c r="L61" s="1548"/>
      <c r="M61" s="479"/>
      <c r="N61" s="481"/>
      <c r="O61" s="481"/>
      <c r="P61" s="481"/>
      <c r="Q61" s="481"/>
    </row>
    <row r="62" spans="1:17" ht="34.5" customHeight="1" x14ac:dyDescent="0.15">
      <c r="A62" s="1534"/>
      <c r="B62" s="457" t="s">
        <v>588</v>
      </c>
      <c r="C62" s="439" t="s">
        <v>586</v>
      </c>
      <c r="D62" s="459" t="s">
        <v>589</v>
      </c>
      <c r="E62" s="440" t="s">
        <v>407</v>
      </c>
      <c r="F62" s="447">
        <v>17</v>
      </c>
      <c r="G62" s="1517" t="s">
        <v>590</v>
      </c>
      <c r="H62" s="1518"/>
      <c r="I62" s="1518"/>
      <c r="J62" s="1518"/>
      <c r="K62" s="1518"/>
      <c r="L62" s="1519"/>
      <c r="M62" s="479"/>
      <c r="N62" s="481"/>
      <c r="O62" s="481"/>
      <c r="P62" s="481"/>
      <c r="Q62" s="481"/>
    </row>
    <row r="63" spans="1:17" ht="34.5" customHeight="1" x14ac:dyDescent="0.15">
      <c r="A63" s="1505" t="s">
        <v>561</v>
      </c>
      <c r="B63" s="453" t="s">
        <v>591</v>
      </c>
      <c r="C63" s="480" t="s">
        <v>592</v>
      </c>
      <c r="D63" s="455" t="s">
        <v>593</v>
      </c>
      <c r="E63" s="476">
        <v>21</v>
      </c>
      <c r="F63" s="456">
        <v>2</v>
      </c>
      <c r="G63" s="1514" t="s">
        <v>594</v>
      </c>
      <c r="H63" s="1549"/>
      <c r="I63" s="1549"/>
      <c r="J63" s="1549"/>
      <c r="K63" s="1549"/>
      <c r="L63" s="1550"/>
      <c r="M63" s="479"/>
      <c r="N63" s="481"/>
      <c r="O63" s="481"/>
      <c r="P63" s="481"/>
      <c r="Q63" s="481"/>
    </row>
    <row r="64" spans="1:17" ht="34.5" customHeight="1" x14ac:dyDescent="0.15">
      <c r="A64" s="1505"/>
      <c r="B64" s="457" t="s">
        <v>595</v>
      </c>
      <c r="C64" s="482" t="s">
        <v>596</v>
      </c>
      <c r="D64" s="459" t="s">
        <v>597</v>
      </c>
      <c r="E64" s="441" t="s">
        <v>531</v>
      </c>
      <c r="F64" s="441">
        <v>5</v>
      </c>
      <c r="G64" s="1542" t="s">
        <v>598</v>
      </c>
      <c r="H64" s="1543"/>
      <c r="I64" s="1543"/>
      <c r="J64" s="1543"/>
      <c r="K64" s="1543"/>
      <c r="L64" s="1544"/>
      <c r="M64" s="479"/>
      <c r="N64" s="481"/>
      <c r="O64" s="481"/>
      <c r="P64" s="481"/>
      <c r="Q64" s="481"/>
    </row>
    <row r="65" spans="1:17" ht="34.5" customHeight="1" x14ac:dyDescent="0.15">
      <c r="A65" s="1505"/>
      <c r="B65" s="457" t="s">
        <v>599</v>
      </c>
      <c r="C65" s="439" t="s">
        <v>600</v>
      </c>
      <c r="D65" s="459" t="s">
        <v>557</v>
      </c>
      <c r="E65" s="441" t="s">
        <v>573</v>
      </c>
      <c r="F65" s="447">
        <v>0</v>
      </c>
      <c r="G65" s="1551" t="s">
        <v>601</v>
      </c>
      <c r="H65" s="1552"/>
      <c r="I65" s="1552"/>
      <c r="J65" s="1552"/>
      <c r="K65" s="1552"/>
      <c r="L65" s="1553"/>
      <c r="M65" s="479"/>
      <c r="N65" s="481"/>
      <c r="O65" s="481"/>
      <c r="P65" s="481"/>
      <c r="Q65" s="481"/>
    </row>
    <row r="66" spans="1:17" ht="34.5" customHeight="1" x14ac:dyDescent="0.15">
      <c r="A66" s="1505"/>
      <c r="B66" s="457" t="s">
        <v>602</v>
      </c>
      <c r="C66" s="439" t="s">
        <v>600</v>
      </c>
      <c r="D66" s="459" t="s">
        <v>557</v>
      </c>
      <c r="E66" s="447">
        <v>8</v>
      </c>
      <c r="F66" s="447">
        <v>20</v>
      </c>
      <c r="G66" s="1542" t="s">
        <v>603</v>
      </c>
      <c r="H66" s="1543"/>
      <c r="I66" s="1543"/>
      <c r="J66" s="1543"/>
      <c r="K66" s="1543"/>
      <c r="L66" s="1544"/>
      <c r="M66" s="479"/>
      <c r="N66" s="481"/>
      <c r="O66" s="481"/>
      <c r="P66" s="481"/>
      <c r="Q66" s="481"/>
    </row>
    <row r="67" spans="1:17" ht="34.5" customHeight="1" x14ac:dyDescent="0.15">
      <c r="A67" s="1506"/>
      <c r="B67" s="483" t="s">
        <v>604</v>
      </c>
      <c r="C67" s="484" t="s">
        <v>605</v>
      </c>
      <c r="D67" s="485" t="s">
        <v>606</v>
      </c>
      <c r="E67" s="451" t="s">
        <v>531</v>
      </c>
      <c r="F67" s="452">
        <v>35</v>
      </c>
      <c r="G67" s="1563" t="s">
        <v>607</v>
      </c>
      <c r="H67" s="1564"/>
      <c r="I67" s="1564"/>
      <c r="J67" s="1564"/>
      <c r="K67" s="1564"/>
      <c r="L67" s="1565"/>
      <c r="M67" s="479"/>
      <c r="N67" s="1545"/>
      <c r="O67" s="1545"/>
      <c r="P67" s="1545"/>
      <c r="Q67" s="1545"/>
    </row>
    <row r="68" spans="1:17" ht="34.5" customHeight="1" x14ac:dyDescent="0.15">
      <c r="A68" s="1504" t="s">
        <v>54</v>
      </c>
      <c r="B68" s="453" t="s">
        <v>608</v>
      </c>
      <c r="C68" s="480" t="s">
        <v>609</v>
      </c>
      <c r="D68" s="455" t="s">
        <v>610</v>
      </c>
      <c r="E68" s="456">
        <v>50</v>
      </c>
      <c r="F68" s="456">
        <v>9</v>
      </c>
      <c r="G68" s="1535" t="s">
        <v>611</v>
      </c>
      <c r="H68" s="1536"/>
      <c r="I68" s="1536"/>
      <c r="J68" s="1536"/>
      <c r="K68" s="1536"/>
      <c r="L68" s="1537"/>
    </row>
    <row r="69" spans="1:17" ht="34.5" customHeight="1" x14ac:dyDescent="0.15">
      <c r="A69" s="1505"/>
      <c r="B69" s="457" t="s">
        <v>612</v>
      </c>
      <c r="C69" s="439" t="s">
        <v>613</v>
      </c>
      <c r="D69" s="459" t="s">
        <v>614</v>
      </c>
      <c r="E69" s="447">
        <v>30</v>
      </c>
      <c r="F69" s="447">
        <v>20</v>
      </c>
      <c r="G69" s="1520" t="s">
        <v>615</v>
      </c>
      <c r="H69" s="1521"/>
      <c r="I69" s="1521"/>
      <c r="J69" s="1521"/>
      <c r="K69" s="1521"/>
      <c r="L69" s="1522"/>
    </row>
    <row r="70" spans="1:17" ht="34.5" customHeight="1" x14ac:dyDescent="0.15">
      <c r="A70" s="1505"/>
      <c r="B70" s="457" t="s">
        <v>616</v>
      </c>
      <c r="C70" s="439" t="s">
        <v>617</v>
      </c>
      <c r="D70" s="459" t="s">
        <v>618</v>
      </c>
      <c r="E70" s="447">
        <v>40</v>
      </c>
      <c r="F70" s="447">
        <v>4</v>
      </c>
      <c r="G70" s="1520" t="s">
        <v>619</v>
      </c>
      <c r="H70" s="1521"/>
      <c r="I70" s="1521"/>
      <c r="J70" s="1521"/>
      <c r="K70" s="1521"/>
      <c r="L70" s="1522"/>
    </row>
    <row r="71" spans="1:17" ht="34.5" customHeight="1" x14ac:dyDescent="0.15">
      <c r="A71" s="1505"/>
      <c r="B71" s="457" t="s">
        <v>620</v>
      </c>
      <c r="C71" s="439" t="s">
        <v>54</v>
      </c>
      <c r="D71" s="461" t="s">
        <v>549</v>
      </c>
      <c r="E71" s="447">
        <v>20</v>
      </c>
      <c r="F71" s="447">
        <v>18</v>
      </c>
      <c r="G71" s="1520" t="s">
        <v>621</v>
      </c>
      <c r="H71" s="1521"/>
      <c r="I71" s="1521"/>
      <c r="J71" s="1521"/>
      <c r="K71" s="1521"/>
      <c r="L71" s="1522"/>
    </row>
    <row r="72" spans="1:17" ht="34.5" customHeight="1" x14ac:dyDescent="0.15">
      <c r="A72" s="1505"/>
      <c r="B72" s="457" t="s">
        <v>622</v>
      </c>
      <c r="C72" s="439" t="s">
        <v>623</v>
      </c>
      <c r="D72" s="461" t="s">
        <v>624</v>
      </c>
      <c r="E72" s="447">
        <v>10</v>
      </c>
      <c r="F72" s="447">
        <v>25</v>
      </c>
      <c r="G72" s="1520" t="s">
        <v>625</v>
      </c>
      <c r="H72" s="1521"/>
      <c r="I72" s="1521"/>
      <c r="J72" s="1521"/>
      <c r="K72" s="1521"/>
      <c r="L72" s="1522"/>
    </row>
    <row r="73" spans="1:17" ht="34.5" customHeight="1" x14ac:dyDescent="0.15">
      <c r="A73" s="1505"/>
      <c r="B73" s="486" t="s">
        <v>626</v>
      </c>
      <c r="C73" s="487" t="s">
        <v>623</v>
      </c>
      <c r="D73" s="488" t="s">
        <v>627</v>
      </c>
      <c r="E73" s="489">
        <v>10</v>
      </c>
      <c r="F73" s="489">
        <v>15</v>
      </c>
      <c r="G73" s="1525" t="s">
        <v>628</v>
      </c>
      <c r="H73" s="1526"/>
      <c r="I73" s="1526"/>
      <c r="J73" s="1526"/>
      <c r="K73" s="1526"/>
      <c r="L73" s="1527"/>
    </row>
    <row r="74" spans="1:17" ht="34.5" customHeight="1" x14ac:dyDescent="0.15">
      <c r="A74" s="1504" t="s">
        <v>55</v>
      </c>
      <c r="B74" s="490" t="s">
        <v>629</v>
      </c>
      <c r="C74" s="435" t="s">
        <v>630</v>
      </c>
      <c r="D74" s="478" t="s">
        <v>572</v>
      </c>
      <c r="E74" s="437" t="s">
        <v>631</v>
      </c>
      <c r="F74" s="471">
        <v>2</v>
      </c>
      <c r="G74" s="1554" t="s">
        <v>632</v>
      </c>
      <c r="H74" s="1555"/>
      <c r="I74" s="1555"/>
      <c r="J74" s="1555"/>
      <c r="K74" s="1555"/>
      <c r="L74" s="1556"/>
    </row>
    <row r="75" spans="1:17" ht="34.5" customHeight="1" x14ac:dyDescent="0.15">
      <c r="A75" s="1505"/>
      <c r="B75" s="486" t="s">
        <v>633</v>
      </c>
      <c r="C75" s="487" t="s">
        <v>634</v>
      </c>
      <c r="D75" s="491" t="s">
        <v>635</v>
      </c>
      <c r="E75" s="492" t="s">
        <v>512</v>
      </c>
      <c r="F75" s="489">
        <v>6</v>
      </c>
      <c r="G75" s="1525" t="s">
        <v>636</v>
      </c>
      <c r="H75" s="1526"/>
      <c r="I75" s="1526"/>
      <c r="J75" s="1526"/>
      <c r="K75" s="1526"/>
      <c r="L75" s="1527"/>
    </row>
    <row r="76" spans="1:17" ht="34.5" customHeight="1" x14ac:dyDescent="0.15">
      <c r="A76" s="1506"/>
      <c r="B76" s="483" t="s">
        <v>637</v>
      </c>
      <c r="C76" s="484" t="s">
        <v>638</v>
      </c>
      <c r="D76" s="485" t="s">
        <v>639</v>
      </c>
      <c r="E76" s="451" t="s">
        <v>640</v>
      </c>
      <c r="F76" s="452">
        <v>4</v>
      </c>
      <c r="G76" s="1538" t="s">
        <v>641</v>
      </c>
      <c r="H76" s="1539"/>
      <c r="I76" s="1539"/>
      <c r="J76" s="1539"/>
      <c r="K76" s="1539"/>
      <c r="L76" s="1540"/>
    </row>
    <row r="77" spans="1:17" ht="34.5" customHeight="1" x14ac:dyDescent="0.15">
      <c r="A77" s="1504" t="s">
        <v>355</v>
      </c>
      <c r="B77" s="469" t="s">
        <v>642</v>
      </c>
      <c r="C77" s="436" t="s">
        <v>643</v>
      </c>
      <c r="D77" s="478" t="s">
        <v>644</v>
      </c>
      <c r="E77" s="436" t="s">
        <v>523</v>
      </c>
      <c r="F77" s="471">
        <v>14</v>
      </c>
      <c r="G77" s="1575" t="s">
        <v>645</v>
      </c>
      <c r="H77" s="1575"/>
      <c r="I77" s="1575"/>
      <c r="J77" s="1575"/>
      <c r="K77" s="1575"/>
      <c r="L77" s="1576"/>
    </row>
    <row r="78" spans="1:17" ht="34.5" customHeight="1" x14ac:dyDescent="0.15">
      <c r="A78" s="1505"/>
      <c r="B78" s="457" t="s">
        <v>646</v>
      </c>
      <c r="C78" s="440" t="s">
        <v>647</v>
      </c>
      <c r="D78" s="459" t="s">
        <v>644</v>
      </c>
      <c r="E78" s="440" t="s">
        <v>523</v>
      </c>
      <c r="F78" s="447">
        <v>18</v>
      </c>
      <c r="G78" s="1523" t="s">
        <v>648</v>
      </c>
      <c r="H78" s="1523"/>
      <c r="I78" s="1523"/>
      <c r="J78" s="1523"/>
      <c r="K78" s="1523"/>
      <c r="L78" s="1524"/>
    </row>
    <row r="79" spans="1:17" ht="34.5" customHeight="1" x14ac:dyDescent="0.15">
      <c r="A79" s="1505"/>
      <c r="B79" s="457" t="s">
        <v>649</v>
      </c>
      <c r="C79" s="440" t="s">
        <v>650</v>
      </c>
      <c r="D79" s="459" t="s">
        <v>644</v>
      </c>
      <c r="E79" s="440" t="s">
        <v>523</v>
      </c>
      <c r="F79" s="447">
        <v>19</v>
      </c>
      <c r="G79" s="1523" t="s">
        <v>651</v>
      </c>
      <c r="H79" s="1523"/>
      <c r="I79" s="1523"/>
      <c r="J79" s="1523"/>
      <c r="K79" s="1523"/>
      <c r="L79" s="1524"/>
    </row>
    <row r="80" spans="1:17" ht="34.5" customHeight="1" x14ac:dyDescent="0.15">
      <c r="A80" s="1505"/>
      <c r="B80" s="457" t="s">
        <v>652</v>
      </c>
      <c r="C80" s="440" t="s">
        <v>653</v>
      </c>
      <c r="D80" s="459" t="s">
        <v>644</v>
      </c>
      <c r="E80" s="440" t="s">
        <v>523</v>
      </c>
      <c r="F80" s="447">
        <v>16</v>
      </c>
      <c r="G80" s="1523" t="s">
        <v>654</v>
      </c>
      <c r="H80" s="1523"/>
      <c r="I80" s="1523"/>
      <c r="J80" s="1523"/>
      <c r="K80" s="1523"/>
      <c r="L80" s="1524"/>
    </row>
    <row r="81" spans="1:12" ht="34.5" customHeight="1" x14ac:dyDescent="0.15">
      <c r="A81" s="1506"/>
      <c r="B81" s="483" t="s">
        <v>655</v>
      </c>
      <c r="C81" s="450" t="s">
        <v>656</v>
      </c>
      <c r="D81" s="485" t="s">
        <v>657</v>
      </c>
      <c r="E81" s="450" t="s">
        <v>523</v>
      </c>
      <c r="F81" s="452">
        <v>3</v>
      </c>
      <c r="G81" s="1577" t="s">
        <v>658</v>
      </c>
      <c r="H81" s="1578"/>
      <c r="I81" s="1578"/>
      <c r="J81" s="1578"/>
      <c r="K81" s="1578"/>
      <c r="L81" s="1579"/>
    </row>
    <row r="82" spans="1:12" ht="34.5" customHeight="1" x14ac:dyDescent="0.15">
      <c r="A82" s="493" t="s">
        <v>659</v>
      </c>
      <c r="B82" s="464" t="s">
        <v>660</v>
      </c>
      <c r="C82" s="465" t="s">
        <v>617</v>
      </c>
      <c r="D82" s="466" t="s">
        <v>549</v>
      </c>
      <c r="E82" s="466">
        <v>48</v>
      </c>
      <c r="F82" s="468">
        <v>2</v>
      </c>
      <c r="G82" s="1566" t="s">
        <v>661</v>
      </c>
      <c r="H82" s="1566"/>
      <c r="I82" s="1566"/>
      <c r="J82" s="1566"/>
      <c r="K82" s="1566"/>
      <c r="L82" s="1567"/>
    </row>
    <row r="83" spans="1:12" ht="34.5" customHeight="1" x14ac:dyDescent="0.15">
      <c r="A83" s="1504" t="s">
        <v>662</v>
      </c>
      <c r="B83" s="494" t="s">
        <v>663</v>
      </c>
      <c r="C83" s="436" t="s">
        <v>664</v>
      </c>
      <c r="D83" s="495" t="s">
        <v>665</v>
      </c>
      <c r="E83" s="471">
        <v>80</v>
      </c>
      <c r="F83" s="496">
        <v>3</v>
      </c>
      <c r="G83" s="1568" t="s">
        <v>666</v>
      </c>
      <c r="H83" s="1569"/>
      <c r="I83" s="1569"/>
      <c r="J83" s="1569"/>
      <c r="K83" s="1569"/>
      <c r="L83" s="1570"/>
    </row>
    <row r="84" spans="1:12" ht="34.5" customHeight="1" x14ac:dyDescent="0.15">
      <c r="A84" s="1506"/>
      <c r="B84" s="483" t="s">
        <v>667</v>
      </c>
      <c r="C84" s="450" t="s">
        <v>668</v>
      </c>
      <c r="D84" s="497" t="s">
        <v>669</v>
      </c>
      <c r="E84" s="497">
        <v>20</v>
      </c>
      <c r="F84" s="452">
        <v>2</v>
      </c>
      <c r="G84" s="1538" t="s">
        <v>670</v>
      </c>
      <c r="H84" s="1539"/>
      <c r="I84" s="1539"/>
      <c r="J84" s="1539"/>
      <c r="K84" s="1539"/>
      <c r="L84" s="1540"/>
    </row>
    <row r="85" spans="1:12" ht="34.5" customHeight="1" x14ac:dyDescent="0.15">
      <c r="A85" s="1505" t="s">
        <v>66</v>
      </c>
      <c r="B85" s="453" t="s">
        <v>671</v>
      </c>
      <c r="C85" s="476" t="s">
        <v>511</v>
      </c>
      <c r="D85" s="498" t="s">
        <v>672</v>
      </c>
      <c r="E85" s="437" t="s">
        <v>673</v>
      </c>
      <c r="F85" s="456">
        <v>2</v>
      </c>
      <c r="G85" s="1571" t="s">
        <v>674</v>
      </c>
      <c r="H85" s="1571"/>
      <c r="I85" s="1571"/>
      <c r="J85" s="1571"/>
      <c r="K85" s="1571"/>
      <c r="L85" s="1572"/>
    </row>
    <row r="86" spans="1:12" ht="34.5" customHeight="1" x14ac:dyDescent="0.15">
      <c r="A86" s="1506"/>
      <c r="B86" s="483" t="s">
        <v>675</v>
      </c>
      <c r="C86" s="450" t="s">
        <v>676</v>
      </c>
      <c r="D86" s="499" t="s">
        <v>677</v>
      </c>
      <c r="E86" s="450" t="s">
        <v>523</v>
      </c>
      <c r="F86" s="452">
        <v>17</v>
      </c>
      <c r="G86" s="1573" t="s">
        <v>678</v>
      </c>
      <c r="H86" s="1573"/>
      <c r="I86" s="1573"/>
      <c r="J86" s="1573"/>
      <c r="K86" s="1573"/>
      <c r="L86" s="1574"/>
    </row>
    <row r="87" spans="1:12" ht="15" customHeight="1" x14ac:dyDescent="0.15">
      <c r="A87" s="500" t="s">
        <v>679</v>
      </c>
    </row>
    <row r="88" spans="1:12" ht="15" customHeight="1" x14ac:dyDescent="0.15">
      <c r="A88" s="500" t="s">
        <v>680</v>
      </c>
      <c r="D88" s="431" t="s">
        <v>681</v>
      </c>
    </row>
    <row r="89" spans="1:12" ht="15" customHeight="1" x14ac:dyDescent="0.15">
      <c r="A89" s="500" t="s">
        <v>682</v>
      </c>
    </row>
    <row r="90" spans="1:12" ht="15" customHeight="1" x14ac:dyDescent="0.15">
      <c r="A90" s="500" t="s">
        <v>683</v>
      </c>
    </row>
    <row r="91" spans="1:12" ht="15" customHeight="1" x14ac:dyDescent="0.15">
      <c r="A91" s="500" t="s">
        <v>684</v>
      </c>
    </row>
  </sheetData>
  <mergeCells count="107">
    <mergeCell ref="A85:A86"/>
    <mergeCell ref="G85:L85"/>
    <mergeCell ref="G86:L86"/>
    <mergeCell ref="A74:A76"/>
    <mergeCell ref="G74:L74"/>
    <mergeCell ref="G75:L75"/>
    <mergeCell ref="G76:L76"/>
    <mergeCell ref="A77:A81"/>
    <mergeCell ref="G77:L77"/>
    <mergeCell ref="G78:L78"/>
    <mergeCell ref="G79:L79"/>
    <mergeCell ref="G80:L80"/>
    <mergeCell ref="G81:L81"/>
    <mergeCell ref="A68:A73"/>
    <mergeCell ref="G68:L68"/>
    <mergeCell ref="G69:L69"/>
    <mergeCell ref="G70:L70"/>
    <mergeCell ref="G71:L71"/>
    <mergeCell ref="G72:L72"/>
    <mergeCell ref="G73:L73"/>
    <mergeCell ref="G82:L82"/>
    <mergeCell ref="A83:A84"/>
    <mergeCell ref="G83:L83"/>
    <mergeCell ref="G84:L84"/>
    <mergeCell ref="N59:Q59"/>
    <mergeCell ref="G60:L60"/>
    <mergeCell ref="N60:Q60"/>
    <mergeCell ref="G61:L61"/>
    <mergeCell ref="G62:L62"/>
    <mergeCell ref="A63:A67"/>
    <mergeCell ref="G63:L63"/>
    <mergeCell ref="G64:L64"/>
    <mergeCell ref="G65:L65"/>
    <mergeCell ref="G66:L66"/>
    <mergeCell ref="A55:A62"/>
    <mergeCell ref="G55:L55"/>
    <mergeCell ref="N55:Q55"/>
    <mergeCell ref="G56:L56"/>
    <mergeCell ref="N56:Q56"/>
    <mergeCell ref="G57:L57"/>
    <mergeCell ref="N57:Q57"/>
    <mergeCell ref="G58:L58"/>
    <mergeCell ref="N58:Q58"/>
    <mergeCell ref="G59:L59"/>
    <mergeCell ref="G67:L67"/>
    <mergeCell ref="N67:Q67"/>
    <mergeCell ref="A51:A52"/>
    <mergeCell ref="G51:L51"/>
    <mergeCell ref="G52:L52"/>
    <mergeCell ref="A53:A54"/>
    <mergeCell ref="G53:L53"/>
    <mergeCell ref="G54:L54"/>
    <mergeCell ref="G43:L43"/>
    <mergeCell ref="G44:L44"/>
    <mergeCell ref="G45:L45"/>
    <mergeCell ref="G46:L46"/>
    <mergeCell ref="G47:L47"/>
    <mergeCell ref="G48:L48"/>
    <mergeCell ref="G24:L24"/>
    <mergeCell ref="G25:L25"/>
    <mergeCell ref="G26:L26"/>
    <mergeCell ref="G27:L27"/>
    <mergeCell ref="G34:L34"/>
    <mergeCell ref="A35:A50"/>
    <mergeCell ref="G35:L35"/>
    <mergeCell ref="G36:L36"/>
    <mergeCell ref="G37:L37"/>
    <mergeCell ref="G38:L38"/>
    <mergeCell ref="G39:L39"/>
    <mergeCell ref="G40:L40"/>
    <mergeCell ref="G41:L41"/>
    <mergeCell ref="G42:L42"/>
    <mergeCell ref="G49:L49"/>
    <mergeCell ref="G50:L50"/>
    <mergeCell ref="G16:L16"/>
    <mergeCell ref="G17:L17"/>
    <mergeCell ref="G18:L18"/>
    <mergeCell ref="G19:L19"/>
    <mergeCell ref="G20:L20"/>
    <mergeCell ref="G21:L21"/>
    <mergeCell ref="A7:A34"/>
    <mergeCell ref="G7:L7"/>
    <mergeCell ref="G8:L8"/>
    <mergeCell ref="G9:L9"/>
    <mergeCell ref="G10:L10"/>
    <mergeCell ref="G11:L11"/>
    <mergeCell ref="G12:L12"/>
    <mergeCell ref="G13:L13"/>
    <mergeCell ref="G14:L14"/>
    <mergeCell ref="G15:L15"/>
    <mergeCell ref="G28:L28"/>
    <mergeCell ref="G29:L29"/>
    <mergeCell ref="G30:L30"/>
    <mergeCell ref="G31:L31"/>
    <mergeCell ref="G32:L32"/>
    <mergeCell ref="G33:L33"/>
    <mergeCell ref="G22:L22"/>
    <mergeCell ref="G23:L23"/>
    <mergeCell ref="A3:L3"/>
    <mergeCell ref="I4:L4"/>
    <mergeCell ref="A5:A6"/>
    <mergeCell ref="B5:B6"/>
    <mergeCell ref="C5:C6"/>
    <mergeCell ref="D5:D6"/>
    <mergeCell ref="E5:E6"/>
    <mergeCell ref="F5:F6"/>
    <mergeCell ref="G5:L6"/>
  </mergeCells>
  <phoneticPr fontId="4"/>
  <printOptions horizontalCentered="1"/>
  <pageMargins left="0.59055118110236227" right="0.59055118110236227" top="0.59055118110236227" bottom="0.59055118110236227" header="0.19685039370078741" footer="0.19685039370078741"/>
  <pageSetup paperSize="9" scale="80" fitToHeight="0" orientation="portrait" r:id="rId1"/>
  <headerFooter alignWithMargins="0"/>
  <rowBreaks count="2" manualBreakCount="2">
    <brk id="34" max="11" man="1"/>
    <brk id="62"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J64"/>
  <sheetViews>
    <sheetView zoomScaleNormal="100" zoomScaleSheetLayoutView="100" workbookViewId="0"/>
  </sheetViews>
  <sheetFormatPr defaultRowHeight="11.25" x14ac:dyDescent="0.15"/>
  <cols>
    <col min="1" max="1" width="6.625" style="506" customWidth="1"/>
    <col min="2" max="2" width="28" style="502" customWidth="1"/>
    <col min="3" max="3" width="5.625" style="502" customWidth="1"/>
    <col min="4" max="4" width="6.25" style="503" customWidth="1"/>
    <col min="5" max="5" width="7.375" style="503" customWidth="1"/>
    <col min="6" max="6" width="4.875" style="503" customWidth="1"/>
    <col min="7" max="7" width="12.625" style="504" customWidth="1"/>
    <col min="8" max="8" width="48.125" style="505" customWidth="1"/>
    <col min="9" max="16384" width="9" style="503"/>
  </cols>
  <sheetData>
    <row r="1" spans="1:36" ht="18.75" customHeight="1" x14ac:dyDescent="0.15">
      <c r="A1" s="501" t="s">
        <v>685</v>
      </c>
    </row>
    <row r="2" spans="1:36" ht="3" customHeight="1" x14ac:dyDescent="0.15"/>
    <row r="3" spans="1:36" ht="15" customHeight="1" x14ac:dyDescent="0.15">
      <c r="A3" s="1586" t="s">
        <v>187</v>
      </c>
      <c r="B3" s="1588" t="s">
        <v>399</v>
      </c>
      <c r="C3" s="1590" t="s">
        <v>686</v>
      </c>
      <c r="D3" s="1592" t="s">
        <v>687</v>
      </c>
      <c r="E3" s="1594" t="s">
        <v>688</v>
      </c>
      <c r="F3" s="1594"/>
      <c r="G3" s="1595" t="s">
        <v>689</v>
      </c>
      <c r="H3" s="1581" t="s">
        <v>690</v>
      </c>
      <c r="I3" s="507"/>
      <c r="J3" s="508"/>
      <c r="K3" s="507"/>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row>
    <row r="4" spans="1:36" ht="15" customHeight="1" x14ac:dyDescent="0.15">
      <c r="A4" s="1587"/>
      <c r="B4" s="1589"/>
      <c r="C4" s="1591"/>
      <c r="D4" s="1593"/>
      <c r="E4" s="509" t="s">
        <v>691</v>
      </c>
      <c r="F4" s="509" t="s">
        <v>692</v>
      </c>
      <c r="G4" s="1596"/>
      <c r="H4" s="1582"/>
    </row>
    <row r="5" spans="1:36" ht="31.5" customHeight="1" x14ac:dyDescent="0.15">
      <c r="A5" s="1583" t="s">
        <v>693</v>
      </c>
      <c r="B5" s="510" t="s">
        <v>694</v>
      </c>
      <c r="C5" s="510" t="s">
        <v>695</v>
      </c>
      <c r="D5" s="511" t="s">
        <v>696</v>
      </c>
      <c r="E5" s="511" t="s">
        <v>697</v>
      </c>
      <c r="F5" s="511">
        <v>19</v>
      </c>
      <c r="G5" s="512" t="s">
        <v>698</v>
      </c>
      <c r="H5" s="513" t="s">
        <v>699</v>
      </c>
      <c r="J5" s="514"/>
    </row>
    <row r="6" spans="1:36" ht="31.5" customHeight="1" x14ac:dyDescent="0.15">
      <c r="A6" s="1584"/>
      <c r="B6" s="515" t="s">
        <v>700</v>
      </c>
      <c r="C6" s="515" t="s">
        <v>695</v>
      </c>
      <c r="D6" s="516" t="s">
        <v>701</v>
      </c>
      <c r="E6" s="516" t="s">
        <v>702</v>
      </c>
      <c r="F6" s="516">
        <v>17</v>
      </c>
      <c r="G6" s="517" t="s">
        <v>703</v>
      </c>
      <c r="H6" s="518" t="s">
        <v>704</v>
      </c>
      <c r="J6" s="514"/>
    </row>
    <row r="7" spans="1:36" ht="60" customHeight="1" x14ac:dyDescent="0.15">
      <c r="A7" s="1584"/>
      <c r="B7" s="515" t="s">
        <v>705</v>
      </c>
      <c r="C7" s="515" t="s">
        <v>695</v>
      </c>
      <c r="D7" s="516" t="s">
        <v>706</v>
      </c>
      <c r="E7" s="516" t="s">
        <v>697</v>
      </c>
      <c r="F7" s="516">
        <v>17</v>
      </c>
      <c r="G7" s="517" t="s">
        <v>707</v>
      </c>
      <c r="H7" s="518" t="s">
        <v>708</v>
      </c>
    </row>
    <row r="8" spans="1:36" ht="43.5" customHeight="1" x14ac:dyDescent="0.15">
      <c r="A8" s="1584"/>
      <c r="B8" s="515" t="s">
        <v>709</v>
      </c>
      <c r="C8" s="515" t="s">
        <v>695</v>
      </c>
      <c r="D8" s="516" t="s">
        <v>706</v>
      </c>
      <c r="E8" s="516" t="s">
        <v>710</v>
      </c>
      <c r="F8" s="516">
        <v>30</v>
      </c>
      <c r="G8" s="517" t="s">
        <v>437</v>
      </c>
      <c r="H8" s="519" t="s">
        <v>711</v>
      </c>
    </row>
    <row r="9" spans="1:36" ht="33.75" customHeight="1" x14ac:dyDescent="0.15">
      <c r="A9" s="1584"/>
      <c r="B9" s="515" t="s">
        <v>712</v>
      </c>
      <c r="C9" s="515" t="s">
        <v>695</v>
      </c>
      <c r="D9" s="516" t="s">
        <v>696</v>
      </c>
      <c r="E9" s="516" t="s">
        <v>710</v>
      </c>
      <c r="F9" s="516">
        <v>7</v>
      </c>
      <c r="G9" s="517" t="s">
        <v>713</v>
      </c>
      <c r="H9" s="519" t="s">
        <v>714</v>
      </c>
    </row>
    <row r="10" spans="1:36" ht="33.75" customHeight="1" x14ac:dyDescent="0.15">
      <c r="A10" s="1584"/>
      <c r="B10" s="520" t="s">
        <v>715</v>
      </c>
      <c r="C10" s="515" t="s">
        <v>695</v>
      </c>
      <c r="D10" s="516" t="s">
        <v>706</v>
      </c>
      <c r="E10" s="516" t="s">
        <v>710</v>
      </c>
      <c r="F10" s="516">
        <v>21</v>
      </c>
      <c r="G10" s="517" t="s">
        <v>716</v>
      </c>
      <c r="H10" s="519" t="s">
        <v>717</v>
      </c>
    </row>
    <row r="11" spans="1:36" ht="33.75" customHeight="1" x14ac:dyDescent="0.15">
      <c r="A11" s="1584"/>
      <c r="B11" s="515" t="s">
        <v>718</v>
      </c>
      <c r="C11" s="515" t="s">
        <v>695</v>
      </c>
      <c r="D11" s="516" t="s">
        <v>719</v>
      </c>
      <c r="E11" s="516" t="s">
        <v>720</v>
      </c>
      <c r="F11" s="517">
        <v>21</v>
      </c>
      <c r="G11" s="517" t="s">
        <v>721</v>
      </c>
      <c r="H11" s="519" t="s">
        <v>722</v>
      </c>
    </row>
    <row r="12" spans="1:36" ht="43.5" customHeight="1" x14ac:dyDescent="0.15">
      <c r="A12" s="1584"/>
      <c r="B12" s="515" t="s">
        <v>723</v>
      </c>
      <c r="C12" s="515" t="s">
        <v>695</v>
      </c>
      <c r="D12" s="516" t="s">
        <v>724</v>
      </c>
      <c r="E12" s="516" t="s">
        <v>725</v>
      </c>
      <c r="F12" s="517">
        <v>19</v>
      </c>
      <c r="G12" s="517" t="s">
        <v>726</v>
      </c>
      <c r="H12" s="519" t="s">
        <v>727</v>
      </c>
    </row>
    <row r="13" spans="1:36" ht="39" customHeight="1" x14ac:dyDescent="0.15">
      <c r="A13" s="1584"/>
      <c r="B13" s="520" t="s">
        <v>728</v>
      </c>
      <c r="C13" s="515" t="s">
        <v>729</v>
      </c>
      <c r="D13" s="516" t="s">
        <v>724</v>
      </c>
      <c r="E13" s="516" t="s">
        <v>710</v>
      </c>
      <c r="F13" s="516">
        <v>13</v>
      </c>
      <c r="G13" s="517" t="s">
        <v>730</v>
      </c>
      <c r="H13" s="519" t="s">
        <v>731</v>
      </c>
    </row>
    <row r="14" spans="1:36" ht="33.75" customHeight="1" x14ac:dyDescent="0.15">
      <c r="A14" s="1584"/>
      <c r="B14" s="515" t="s">
        <v>732</v>
      </c>
      <c r="C14" s="515" t="s">
        <v>695</v>
      </c>
      <c r="D14" s="516" t="s">
        <v>733</v>
      </c>
      <c r="E14" s="516" t="s">
        <v>702</v>
      </c>
      <c r="F14" s="516">
        <v>20</v>
      </c>
      <c r="G14" s="517" t="s">
        <v>734</v>
      </c>
      <c r="H14" s="519" t="s">
        <v>735</v>
      </c>
    </row>
    <row r="15" spans="1:36" ht="33.75" customHeight="1" x14ac:dyDescent="0.15">
      <c r="A15" s="1584"/>
      <c r="B15" s="515" t="s">
        <v>736</v>
      </c>
      <c r="C15" s="515" t="s">
        <v>695</v>
      </c>
      <c r="D15" s="516" t="s">
        <v>696</v>
      </c>
      <c r="E15" s="516" t="s">
        <v>737</v>
      </c>
      <c r="F15" s="516">
        <v>14</v>
      </c>
      <c r="G15" s="517" t="s">
        <v>738</v>
      </c>
      <c r="H15" s="518" t="s">
        <v>739</v>
      </c>
    </row>
    <row r="16" spans="1:36" ht="33.75" customHeight="1" x14ac:dyDescent="0.15">
      <c r="A16" s="1584"/>
      <c r="B16" s="520" t="s">
        <v>740</v>
      </c>
      <c r="C16" s="515" t="s">
        <v>695</v>
      </c>
      <c r="D16" s="516" t="s">
        <v>706</v>
      </c>
      <c r="E16" s="516" t="s">
        <v>710</v>
      </c>
      <c r="F16" s="516">
        <v>18</v>
      </c>
      <c r="G16" s="517" t="s">
        <v>741</v>
      </c>
      <c r="H16" s="519" t="s">
        <v>742</v>
      </c>
    </row>
    <row r="17" spans="1:8" ht="33.75" customHeight="1" x14ac:dyDescent="0.15">
      <c r="A17" s="1584"/>
      <c r="B17" s="515" t="s">
        <v>743</v>
      </c>
      <c r="C17" s="515" t="s">
        <v>695</v>
      </c>
      <c r="D17" s="516" t="s">
        <v>706</v>
      </c>
      <c r="E17" s="516" t="s">
        <v>710</v>
      </c>
      <c r="F17" s="516">
        <v>33</v>
      </c>
      <c r="G17" s="517" t="s">
        <v>744</v>
      </c>
      <c r="H17" s="519" t="s">
        <v>745</v>
      </c>
    </row>
    <row r="18" spans="1:8" ht="33.75" customHeight="1" x14ac:dyDescent="0.15">
      <c r="A18" s="1584"/>
      <c r="B18" s="520" t="s">
        <v>746</v>
      </c>
      <c r="C18" s="515" t="s">
        <v>695</v>
      </c>
      <c r="D18" s="516" t="s">
        <v>724</v>
      </c>
      <c r="E18" s="516" t="s">
        <v>702</v>
      </c>
      <c r="F18" s="516">
        <v>18</v>
      </c>
      <c r="G18" s="517" t="s">
        <v>747</v>
      </c>
      <c r="H18" s="519" t="s">
        <v>748</v>
      </c>
    </row>
    <row r="19" spans="1:8" ht="33.75" customHeight="1" x14ac:dyDescent="0.15">
      <c r="A19" s="1584"/>
      <c r="B19" s="520" t="s">
        <v>749</v>
      </c>
      <c r="C19" s="515" t="s">
        <v>750</v>
      </c>
      <c r="D19" s="516" t="s">
        <v>751</v>
      </c>
      <c r="E19" s="521" t="s">
        <v>697</v>
      </c>
      <c r="F19" s="516">
        <v>20</v>
      </c>
      <c r="G19" s="517" t="s">
        <v>752</v>
      </c>
      <c r="H19" s="519" t="s">
        <v>753</v>
      </c>
    </row>
    <row r="20" spans="1:8" ht="33.75" customHeight="1" x14ac:dyDescent="0.15">
      <c r="A20" s="1584"/>
      <c r="B20" s="520" t="s">
        <v>754</v>
      </c>
      <c r="C20" s="515" t="s">
        <v>750</v>
      </c>
      <c r="D20" s="516" t="s">
        <v>751</v>
      </c>
      <c r="E20" s="521" t="s">
        <v>755</v>
      </c>
      <c r="F20" s="516">
        <v>16</v>
      </c>
      <c r="G20" s="517" t="s">
        <v>756</v>
      </c>
      <c r="H20" s="519" t="s">
        <v>757</v>
      </c>
    </row>
    <row r="21" spans="1:8" ht="32.25" customHeight="1" x14ac:dyDescent="0.15">
      <c r="A21" s="1584"/>
      <c r="B21" s="520" t="s">
        <v>758</v>
      </c>
      <c r="C21" s="520" t="s">
        <v>759</v>
      </c>
      <c r="D21" s="516" t="s">
        <v>751</v>
      </c>
      <c r="E21" s="521" t="s">
        <v>702</v>
      </c>
      <c r="F21" s="516">
        <v>20</v>
      </c>
      <c r="G21" s="517" t="s">
        <v>760</v>
      </c>
      <c r="H21" s="519" t="s">
        <v>761</v>
      </c>
    </row>
    <row r="22" spans="1:8" ht="29.25" customHeight="1" x14ac:dyDescent="0.15">
      <c r="A22" s="1584"/>
      <c r="B22" s="520" t="s">
        <v>762</v>
      </c>
      <c r="C22" s="515" t="s">
        <v>695</v>
      </c>
      <c r="D22" s="516" t="s">
        <v>696</v>
      </c>
      <c r="E22" s="521" t="s">
        <v>702</v>
      </c>
      <c r="F22" s="516">
        <v>21</v>
      </c>
      <c r="G22" s="517" t="s">
        <v>762</v>
      </c>
      <c r="H22" s="519" t="s">
        <v>763</v>
      </c>
    </row>
    <row r="23" spans="1:8" ht="27" customHeight="1" x14ac:dyDescent="0.15">
      <c r="A23" s="1584"/>
      <c r="B23" s="515" t="s">
        <v>764</v>
      </c>
      <c r="C23" s="515" t="s">
        <v>695</v>
      </c>
      <c r="D23" s="516" t="s">
        <v>696</v>
      </c>
      <c r="E23" s="521" t="s">
        <v>765</v>
      </c>
      <c r="F23" s="516">
        <v>7</v>
      </c>
      <c r="G23" s="517" t="s">
        <v>766</v>
      </c>
      <c r="H23" s="519" t="s">
        <v>767</v>
      </c>
    </row>
    <row r="24" spans="1:8" ht="30" customHeight="1" x14ac:dyDescent="0.15">
      <c r="A24" s="1584"/>
      <c r="B24" s="515" t="s">
        <v>768</v>
      </c>
      <c r="C24" s="522" t="s">
        <v>695</v>
      </c>
      <c r="D24" s="521" t="s">
        <v>696</v>
      </c>
      <c r="E24" s="516" t="s">
        <v>702</v>
      </c>
      <c r="F24" s="516">
        <v>15</v>
      </c>
      <c r="G24" s="523" t="s">
        <v>769</v>
      </c>
      <c r="H24" s="524" t="s">
        <v>770</v>
      </c>
    </row>
    <row r="25" spans="1:8" ht="30" customHeight="1" x14ac:dyDescent="0.15">
      <c r="A25" s="1585"/>
      <c r="B25" s="525" t="s">
        <v>771</v>
      </c>
      <c r="C25" s="525" t="s">
        <v>695</v>
      </c>
      <c r="D25" s="509" t="s">
        <v>696</v>
      </c>
      <c r="E25" s="509" t="s">
        <v>697</v>
      </c>
      <c r="F25" s="509">
        <v>8</v>
      </c>
      <c r="G25" s="526" t="s">
        <v>772</v>
      </c>
      <c r="H25" s="527" t="s">
        <v>773</v>
      </c>
    </row>
    <row r="26" spans="1:8" ht="27" customHeight="1" x14ac:dyDescent="0.15">
      <c r="A26" s="1583" t="s">
        <v>774</v>
      </c>
      <c r="B26" s="510" t="s">
        <v>775</v>
      </c>
      <c r="C26" s="510" t="s">
        <v>750</v>
      </c>
      <c r="D26" s="511" t="s">
        <v>776</v>
      </c>
      <c r="E26" s="511" t="s">
        <v>777</v>
      </c>
      <c r="F26" s="511">
        <v>23</v>
      </c>
      <c r="G26" s="512" t="s">
        <v>778</v>
      </c>
      <c r="H26" s="513" t="s">
        <v>779</v>
      </c>
    </row>
    <row r="27" spans="1:8" ht="33.75" customHeight="1" x14ac:dyDescent="0.15">
      <c r="A27" s="1584"/>
      <c r="B27" s="515" t="s">
        <v>780</v>
      </c>
      <c r="C27" s="515" t="s">
        <v>729</v>
      </c>
      <c r="D27" s="516" t="s">
        <v>781</v>
      </c>
      <c r="E27" s="516" t="s">
        <v>610</v>
      </c>
      <c r="F27" s="516">
        <v>16</v>
      </c>
      <c r="G27" s="517" t="s">
        <v>782</v>
      </c>
      <c r="H27" s="519" t="s">
        <v>783</v>
      </c>
    </row>
    <row r="28" spans="1:8" ht="33.75" customHeight="1" x14ac:dyDescent="0.15">
      <c r="A28" s="1584"/>
      <c r="B28" s="515" t="s">
        <v>784</v>
      </c>
      <c r="C28" s="515" t="s">
        <v>785</v>
      </c>
      <c r="D28" s="516" t="s">
        <v>786</v>
      </c>
      <c r="E28" s="516" t="s">
        <v>610</v>
      </c>
      <c r="F28" s="516">
        <v>15</v>
      </c>
      <c r="G28" s="517" t="s">
        <v>787</v>
      </c>
      <c r="H28" s="519" t="s">
        <v>788</v>
      </c>
    </row>
    <row r="29" spans="1:8" ht="27" customHeight="1" x14ac:dyDescent="0.15">
      <c r="A29" s="1584"/>
      <c r="B29" s="515" t="s">
        <v>789</v>
      </c>
      <c r="C29" s="515" t="s">
        <v>750</v>
      </c>
      <c r="D29" s="516" t="s">
        <v>751</v>
      </c>
      <c r="E29" s="516" t="s">
        <v>610</v>
      </c>
      <c r="F29" s="516">
        <v>21</v>
      </c>
      <c r="G29" s="517" t="s">
        <v>790</v>
      </c>
      <c r="H29" s="519" t="s">
        <v>791</v>
      </c>
    </row>
    <row r="30" spans="1:8" ht="27" customHeight="1" x14ac:dyDescent="0.15">
      <c r="A30" s="1584"/>
      <c r="B30" s="515" t="s">
        <v>792</v>
      </c>
      <c r="C30" s="515" t="s">
        <v>785</v>
      </c>
      <c r="D30" s="516" t="s">
        <v>751</v>
      </c>
      <c r="E30" s="516" t="s">
        <v>793</v>
      </c>
      <c r="F30" s="516">
        <v>21</v>
      </c>
      <c r="G30" s="517" t="s">
        <v>794</v>
      </c>
      <c r="H30" s="519" t="s">
        <v>795</v>
      </c>
    </row>
    <row r="31" spans="1:8" ht="36.75" customHeight="1" x14ac:dyDescent="0.15">
      <c r="A31" s="1584"/>
      <c r="B31" s="515" t="s">
        <v>796</v>
      </c>
      <c r="C31" s="515" t="s">
        <v>750</v>
      </c>
      <c r="D31" s="516" t="s">
        <v>781</v>
      </c>
      <c r="E31" s="516" t="s">
        <v>797</v>
      </c>
      <c r="F31" s="516">
        <v>35</v>
      </c>
      <c r="G31" s="517" t="s">
        <v>798</v>
      </c>
      <c r="H31" s="519" t="s">
        <v>799</v>
      </c>
    </row>
    <row r="32" spans="1:8" ht="27" customHeight="1" x14ac:dyDescent="0.15">
      <c r="A32" s="1584"/>
      <c r="B32" s="515" t="s">
        <v>800</v>
      </c>
      <c r="C32" s="515" t="s">
        <v>750</v>
      </c>
      <c r="D32" s="516" t="s">
        <v>751</v>
      </c>
      <c r="E32" s="516" t="s">
        <v>610</v>
      </c>
      <c r="F32" s="516">
        <v>16</v>
      </c>
      <c r="G32" s="517" t="s">
        <v>801</v>
      </c>
      <c r="H32" s="519" t="s">
        <v>802</v>
      </c>
    </row>
    <row r="33" spans="1:10" ht="33" customHeight="1" x14ac:dyDescent="0.15">
      <c r="A33" s="1584"/>
      <c r="B33" s="515" t="s">
        <v>803</v>
      </c>
      <c r="C33" s="515" t="s">
        <v>804</v>
      </c>
      <c r="D33" s="516" t="s">
        <v>751</v>
      </c>
      <c r="E33" s="516" t="s">
        <v>610</v>
      </c>
      <c r="F33" s="516">
        <v>29</v>
      </c>
      <c r="G33" s="517" t="s">
        <v>805</v>
      </c>
      <c r="H33" s="519" t="s">
        <v>806</v>
      </c>
    </row>
    <row r="34" spans="1:10" ht="33" customHeight="1" x14ac:dyDescent="0.15">
      <c r="A34" s="1584"/>
      <c r="B34" s="515" t="s">
        <v>807</v>
      </c>
      <c r="C34" s="515" t="s">
        <v>729</v>
      </c>
      <c r="D34" s="516" t="s">
        <v>786</v>
      </c>
      <c r="E34" s="516" t="s">
        <v>755</v>
      </c>
      <c r="F34" s="516">
        <v>20</v>
      </c>
      <c r="G34" s="517" t="s">
        <v>808</v>
      </c>
      <c r="H34" s="519" t="s">
        <v>806</v>
      </c>
    </row>
    <row r="35" spans="1:10" ht="27" customHeight="1" x14ac:dyDescent="0.15">
      <c r="A35" s="1585"/>
      <c r="B35" s="525" t="s">
        <v>809</v>
      </c>
      <c r="C35" s="525" t="s">
        <v>729</v>
      </c>
      <c r="D35" s="509" t="s">
        <v>751</v>
      </c>
      <c r="E35" s="509" t="s">
        <v>810</v>
      </c>
      <c r="F35" s="509">
        <v>25</v>
      </c>
      <c r="G35" s="528" t="s">
        <v>811</v>
      </c>
      <c r="H35" s="527" t="s">
        <v>812</v>
      </c>
    </row>
    <row r="36" spans="1:10" ht="37.5" customHeight="1" x14ac:dyDescent="0.15">
      <c r="A36" s="529" t="s">
        <v>1</v>
      </c>
      <c r="B36" s="530" t="s">
        <v>813</v>
      </c>
      <c r="C36" s="530" t="s">
        <v>814</v>
      </c>
      <c r="D36" s="531" t="s">
        <v>815</v>
      </c>
      <c r="E36" s="531" t="s">
        <v>793</v>
      </c>
      <c r="F36" s="531">
        <v>36</v>
      </c>
      <c r="G36" s="530" t="s">
        <v>816</v>
      </c>
      <c r="H36" s="532" t="s">
        <v>817</v>
      </c>
    </row>
    <row r="37" spans="1:10" ht="33.75" customHeight="1" x14ac:dyDescent="0.15">
      <c r="A37" s="1583" t="s">
        <v>53</v>
      </c>
      <c r="B37" s="512" t="s">
        <v>818</v>
      </c>
      <c r="C37" s="512" t="s">
        <v>729</v>
      </c>
      <c r="D37" s="511" t="s">
        <v>786</v>
      </c>
      <c r="E37" s="511" t="s">
        <v>797</v>
      </c>
      <c r="F37" s="511">
        <v>18</v>
      </c>
      <c r="G37" s="512" t="s">
        <v>819</v>
      </c>
      <c r="H37" s="513" t="s">
        <v>820</v>
      </c>
    </row>
    <row r="38" spans="1:10" ht="33.75" customHeight="1" x14ac:dyDescent="0.15">
      <c r="A38" s="1584"/>
      <c r="B38" s="533" t="s">
        <v>821</v>
      </c>
      <c r="C38" s="521" t="s">
        <v>750</v>
      </c>
      <c r="D38" s="521" t="s">
        <v>776</v>
      </c>
      <c r="E38" s="521" t="s">
        <v>702</v>
      </c>
      <c r="F38" s="521">
        <v>35</v>
      </c>
      <c r="G38" s="533" t="s">
        <v>822</v>
      </c>
      <c r="H38" s="524" t="s">
        <v>823</v>
      </c>
    </row>
    <row r="39" spans="1:10" ht="33.75" customHeight="1" x14ac:dyDescent="0.15">
      <c r="A39" s="1584"/>
      <c r="B39" s="517" t="s">
        <v>824</v>
      </c>
      <c r="C39" s="517" t="s">
        <v>750</v>
      </c>
      <c r="D39" s="516" t="s">
        <v>825</v>
      </c>
      <c r="E39" s="516" t="s">
        <v>826</v>
      </c>
      <c r="F39" s="516">
        <v>7</v>
      </c>
      <c r="G39" s="517" t="s">
        <v>827</v>
      </c>
      <c r="H39" s="519" t="s">
        <v>828</v>
      </c>
    </row>
    <row r="40" spans="1:10" ht="33.75" customHeight="1" x14ac:dyDescent="0.15">
      <c r="A40" s="1584"/>
      <c r="B40" s="517" t="s">
        <v>829</v>
      </c>
      <c r="C40" s="517" t="s">
        <v>830</v>
      </c>
      <c r="D40" s="516" t="s">
        <v>831</v>
      </c>
      <c r="E40" s="516" t="s">
        <v>832</v>
      </c>
      <c r="F40" s="516">
        <v>17</v>
      </c>
      <c r="G40" s="517" t="s">
        <v>833</v>
      </c>
      <c r="H40" s="519" t="s">
        <v>834</v>
      </c>
    </row>
    <row r="41" spans="1:10" ht="33.75" customHeight="1" x14ac:dyDescent="0.15">
      <c r="A41" s="1584"/>
      <c r="B41" s="517" t="s">
        <v>835</v>
      </c>
      <c r="C41" s="516" t="s">
        <v>830</v>
      </c>
      <c r="D41" s="516" t="s">
        <v>781</v>
      </c>
      <c r="E41" s="516" t="s">
        <v>832</v>
      </c>
      <c r="F41" s="516">
        <v>25</v>
      </c>
      <c r="G41" s="517" t="s">
        <v>836</v>
      </c>
      <c r="H41" s="519" t="s">
        <v>834</v>
      </c>
    </row>
    <row r="42" spans="1:10" ht="33.75" customHeight="1" x14ac:dyDescent="0.15">
      <c r="A42" s="1585"/>
      <c r="B42" s="528" t="s">
        <v>837</v>
      </c>
      <c r="C42" s="509" t="s">
        <v>830</v>
      </c>
      <c r="D42" s="509" t="s">
        <v>781</v>
      </c>
      <c r="E42" s="509" t="s">
        <v>832</v>
      </c>
      <c r="F42" s="509">
        <v>28</v>
      </c>
      <c r="G42" s="528" t="s">
        <v>838</v>
      </c>
      <c r="H42" s="527" t="s">
        <v>834</v>
      </c>
    </row>
    <row r="43" spans="1:10" ht="33.75" customHeight="1" x14ac:dyDescent="0.15">
      <c r="A43" s="1583" t="s">
        <v>54</v>
      </c>
      <c r="B43" s="510" t="s">
        <v>839</v>
      </c>
      <c r="C43" s="534" t="s">
        <v>840</v>
      </c>
      <c r="D43" s="516" t="s">
        <v>781</v>
      </c>
      <c r="E43" s="516" t="s">
        <v>826</v>
      </c>
      <c r="F43" s="511">
        <v>13</v>
      </c>
      <c r="G43" s="512" t="s">
        <v>841</v>
      </c>
      <c r="H43" s="513" t="s">
        <v>842</v>
      </c>
    </row>
    <row r="44" spans="1:10" ht="33.75" customHeight="1" x14ac:dyDescent="0.15">
      <c r="A44" s="1584"/>
      <c r="B44" s="515" t="s">
        <v>843</v>
      </c>
      <c r="C44" s="515" t="s">
        <v>830</v>
      </c>
      <c r="D44" s="516" t="s">
        <v>844</v>
      </c>
      <c r="E44" s="516" t="s">
        <v>832</v>
      </c>
      <c r="F44" s="516">
        <v>7</v>
      </c>
      <c r="G44" s="517" t="s">
        <v>845</v>
      </c>
      <c r="H44" s="519" t="s">
        <v>846</v>
      </c>
    </row>
    <row r="45" spans="1:10" ht="33.75" customHeight="1" x14ac:dyDescent="0.15">
      <c r="A45" s="1584"/>
      <c r="B45" s="515" t="s">
        <v>847</v>
      </c>
      <c r="C45" s="515" t="s">
        <v>830</v>
      </c>
      <c r="D45" s="516" t="s">
        <v>848</v>
      </c>
      <c r="E45" s="516" t="s">
        <v>797</v>
      </c>
      <c r="F45" s="516">
        <v>12</v>
      </c>
      <c r="G45" s="517" t="s">
        <v>849</v>
      </c>
      <c r="H45" s="519" t="s">
        <v>850</v>
      </c>
    </row>
    <row r="46" spans="1:10" ht="33.75" customHeight="1" x14ac:dyDescent="0.15">
      <c r="A46" s="1584"/>
      <c r="B46" s="515" t="s">
        <v>851</v>
      </c>
      <c r="C46" s="515" t="s">
        <v>830</v>
      </c>
      <c r="D46" s="516" t="s">
        <v>781</v>
      </c>
      <c r="E46" s="516" t="s">
        <v>826</v>
      </c>
      <c r="F46" s="516">
        <v>10</v>
      </c>
      <c r="G46" s="517" t="s">
        <v>852</v>
      </c>
      <c r="H46" s="519" t="s">
        <v>853</v>
      </c>
      <c r="J46" s="503" t="s">
        <v>854</v>
      </c>
    </row>
    <row r="47" spans="1:10" ht="33.75" customHeight="1" x14ac:dyDescent="0.15">
      <c r="A47" s="1584"/>
      <c r="B47" s="515" t="s">
        <v>855</v>
      </c>
      <c r="C47" s="515" t="s">
        <v>830</v>
      </c>
      <c r="D47" s="516" t="s">
        <v>848</v>
      </c>
      <c r="E47" s="516" t="s">
        <v>702</v>
      </c>
      <c r="F47" s="516">
        <v>13</v>
      </c>
      <c r="G47" s="517" t="s">
        <v>856</v>
      </c>
      <c r="H47" s="519" t="s">
        <v>857</v>
      </c>
    </row>
    <row r="48" spans="1:10" ht="33.75" customHeight="1" x14ac:dyDescent="0.15">
      <c r="A48" s="1584"/>
      <c r="B48" s="515" t="s">
        <v>858</v>
      </c>
      <c r="C48" s="515" t="s">
        <v>830</v>
      </c>
      <c r="D48" s="516" t="s">
        <v>781</v>
      </c>
      <c r="E48" s="516" t="s">
        <v>859</v>
      </c>
      <c r="F48" s="516">
        <v>12</v>
      </c>
      <c r="G48" s="517" t="s">
        <v>860</v>
      </c>
      <c r="H48" s="519" t="s">
        <v>861</v>
      </c>
    </row>
    <row r="49" spans="1:12" ht="33.75" customHeight="1" x14ac:dyDescent="0.15">
      <c r="A49" s="1584"/>
      <c r="B49" s="515" t="s">
        <v>862</v>
      </c>
      <c r="C49" s="515" t="s">
        <v>729</v>
      </c>
      <c r="D49" s="516" t="s">
        <v>781</v>
      </c>
      <c r="E49" s="516" t="s">
        <v>863</v>
      </c>
      <c r="F49" s="516">
        <v>16</v>
      </c>
      <c r="G49" s="517" t="s">
        <v>864</v>
      </c>
      <c r="H49" s="519" t="s">
        <v>865</v>
      </c>
    </row>
    <row r="50" spans="1:12" ht="33.75" customHeight="1" x14ac:dyDescent="0.15">
      <c r="A50" s="1584"/>
      <c r="B50" s="515" t="s">
        <v>866</v>
      </c>
      <c r="C50" s="515" t="s">
        <v>830</v>
      </c>
      <c r="D50" s="516" t="s">
        <v>867</v>
      </c>
      <c r="E50" s="516" t="s">
        <v>826</v>
      </c>
      <c r="F50" s="516">
        <v>8</v>
      </c>
      <c r="G50" s="517" t="s">
        <v>868</v>
      </c>
      <c r="H50" s="519" t="s">
        <v>869</v>
      </c>
    </row>
    <row r="51" spans="1:12" ht="33.75" customHeight="1" x14ac:dyDescent="0.15">
      <c r="A51" s="1584"/>
      <c r="B51" s="515" t="s">
        <v>870</v>
      </c>
      <c r="C51" s="515" t="s">
        <v>830</v>
      </c>
      <c r="D51" s="516" t="s">
        <v>871</v>
      </c>
      <c r="E51" s="516" t="s">
        <v>872</v>
      </c>
      <c r="F51" s="516">
        <v>4</v>
      </c>
      <c r="G51" s="517" t="s">
        <v>873</v>
      </c>
      <c r="H51" s="519" t="s">
        <v>874</v>
      </c>
    </row>
    <row r="52" spans="1:12" ht="33.75" customHeight="1" x14ac:dyDescent="0.15">
      <c r="A52" s="1584"/>
      <c r="B52" s="515" t="s">
        <v>875</v>
      </c>
      <c r="C52" s="515" t="s">
        <v>830</v>
      </c>
      <c r="D52" s="516" t="s">
        <v>781</v>
      </c>
      <c r="E52" s="516" t="s">
        <v>702</v>
      </c>
      <c r="F52" s="516">
        <v>14</v>
      </c>
      <c r="G52" s="517" t="s">
        <v>876</v>
      </c>
      <c r="H52" s="519" t="s">
        <v>877</v>
      </c>
    </row>
    <row r="53" spans="1:12" ht="33.75" customHeight="1" x14ac:dyDescent="0.15">
      <c r="A53" s="1584"/>
      <c r="B53" s="525" t="s">
        <v>878</v>
      </c>
      <c r="C53" s="525" t="s">
        <v>729</v>
      </c>
      <c r="D53" s="509" t="s">
        <v>879</v>
      </c>
      <c r="E53" s="509" t="s">
        <v>880</v>
      </c>
      <c r="F53" s="509">
        <v>9</v>
      </c>
      <c r="G53" s="528" t="s">
        <v>864</v>
      </c>
      <c r="H53" s="527" t="s">
        <v>881</v>
      </c>
      <c r="J53" s="503" t="s">
        <v>854</v>
      </c>
    </row>
    <row r="54" spans="1:12" ht="33.75" customHeight="1" x14ac:dyDescent="0.15">
      <c r="A54" s="535" t="s">
        <v>882</v>
      </c>
      <c r="B54" s="536" t="s">
        <v>883</v>
      </c>
      <c r="C54" s="537" t="s">
        <v>884</v>
      </c>
      <c r="D54" s="537" t="s">
        <v>751</v>
      </c>
      <c r="E54" s="537" t="s">
        <v>702</v>
      </c>
      <c r="F54" s="537">
        <v>48</v>
      </c>
      <c r="G54" s="536" t="s">
        <v>885</v>
      </c>
      <c r="H54" s="538" t="s">
        <v>886</v>
      </c>
    </row>
    <row r="55" spans="1:12" ht="33.75" customHeight="1" x14ac:dyDescent="0.15">
      <c r="A55" s="1583" t="s">
        <v>48</v>
      </c>
      <c r="B55" s="512" t="s">
        <v>887</v>
      </c>
      <c r="C55" s="512" t="s">
        <v>729</v>
      </c>
      <c r="D55" s="511" t="s">
        <v>815</v>
      </c>
      <c r="E55" s="511" t="s">
        <v>888</v>
      </c>
      <c r="F55" s="511">
        <v>15</v>
      </c>
      <c r="G55" s="512" t="s">
        <v>889</v>
      </c>
      <c r="H55" s="513" t="s">
        <v>890</v>
      </c>
    </row>
    <row r="56" spans="1:12" ht="33.75" customHeight="1" x14ac:dyDescent="0.15">
      <c r="A56" s="1585"/>
      <c r="B56" s="528" t="s">
        <v>891</v>
      </c>
      <c r="C56" s="528" t="s">
        <v>729</v>
      </c>
      <c r="D56" s="509" t="s">
        <v>892</v>
      </c>
      <c r="E56" s="509" t="s">
        <v>893</v>
      </c>
      <c r="F56" s="509">
        <v>16</v>
      </c>
      <c r="G56" s="528" t="s">
        <v>894</v>
      </c>
      <c r="H56" s="527" t="s">
        <v>895</v>
      </c>
    </row>
    <row r="57" spans="1:12" ht="33.75" customHeight="1" x14ac:dyDescent="0.15">
      <c r="A57" s="539" t="s">
        <v>388</v>
      </c>
      <c r="B57" s="540" t="s">
        <v>896</v>
      </c>
      <c r="C57" s="541" t="s">
        <v>897</v>
      </c>
      <c r="D57" s="531" t="s">
        <v>786</v>
      </c>
      <c r="E57" s="531" t="s">
        <v>697</v>
      </c>
      <c r="F57" s="531">
        <v>20</v>
      </c>
      <c r="G57" s="530" t="s">
        <v>898</v>
      </c>
      <c r="H57" s="532" t="s">
        <v>899</v>
      </c>
    </row>
    <row r="58" spans="1:12" ht="33.75" customHeight="1" x14ac:dyDescent="0.15">
      <c r="A58" s="529" t="s">
        <v>62</v>
      </c>
      <c r="B58" s="540" t="s">
        <v>900</v>
      </c>
      <c r="C58" s="541" t="s">
        <v>729</v>
      </c>
      <c r="D58" s="531" t="s">
        <v>781</v>
      </c>
      <c r="E58" s="531" t="s">
        <v>697</v>
      </c>
      <c r="F58" s="542">
        <v>24</v>
      </c>
      <c r="G58" s="543" t="s">
        <v>901</v>
      </c>
      <c r="H58" s="532" t="s">
        <v>902</v>
      </c>
      <c r="I58" s="508"/>
    </row>
    <row r="59" spans="1:12" ht="33.75" customHeight="1" x14ac:dyDescent="0.15">
      <c r="A59" s="535" t="s">
        <v>903</v>
      </c>
      <c r="B59" s="544" t="s">
        <v>904</v>
      </c>
      <c r="C59" s="525" t="s">
        <v>840</v>
      </c>
      <c r="D59" s="509" t="s">
        <v>879</v>
      </c>
      <c r="E59" s="509" t="s">
        <v>797</v>
      </c>
      <c r="F59" s="545">
        <v>15</v>
      </c>
      <c r="G59" s="528" t="s">
        <v>905</v>
      </c>
      <c r="H59" s="527" t="s">
        <v>906</v>
      </c>
      <c r="I59" s="508"/>
    </row>
    <row r="60" spans="1:12" ht="33.75" customHeight="1" x14ac:dyDescent="0.15">
      <c r="A60" s="529" t="s">
        <v>392</v>
      </c>
      <c r="B60" s="540" t="s">
        <v>907</v>
      </c>
      <c r="C60" s="541" t="s">
        <v>729</v>
      </c>
      <c r="D60" s="531" t="s">
        <v>815</v>
      </c>
      <c r="E60" s="531" t="s">
        <v>908</v>
      </c>
      <c r="F60" s="542">
        <v>17</v>
      </c>
      <c r="G60" s="530" t="s">
        <v>909</v>
      </c>
      <c r="H60" s="532" t="s">
        <v>910</v>
      </c>
      <c r="I60" s="508"/>
    </row>
    <row r="61" spans="1:12" ht="33.75" customHeight="1" x14ac:dyDescent="0.15">
      <c r="A61" s="546" t="s">
        <v>911</v>
      </c>
      <c r="B61" s="547" t="s">
        <v>912</v>
      </c>
      <c r="C61" s="473" t="s">
        <v>913</v>
      </c>
      <c r="D61" s="537" t="s">
        <v>914</v>
      </c>
      <c r="E61" s="537" t="s">
        <v>697</v>
      </c>
      <c r="F61" s="548">
        <v>25</v>
      </c>
      <c r="G61" s="536" t="s">
        <v>915</v>
      </c>
      <c r="H61" s="538" t="s">
        <v>916</v>
      </c>
      <c r="I61" s="508"/>
      <c r="L61" s="503" t="s">
        <v>917</v>
      </c>
    </row>
    <row r="62" spans="1:12" ht="44.25" customHeight="1" x14ac:dyDescent="0.15">
      <c r="A62" s="549"/>
      <c r="B62" s="1580" t="s">
        <v>918</v>
      </c>
      <c r="C62" s="1580"/>
      <c r="D62" s="1580"/>
      <c r="E62" s="1580"/>
      <c r="F62" s="1580"/>
      <c r="G62" s="1580"/>
      <c r="H62" s="1580"/>
      <c r="I62" s="508"/>
    </row>
    <row r="63" spans="1:12" ht="18.75" customHeight="1" x14ac:dyDescent="0.15">
      <c r="A63" s="550"/>
      <c r="B63" s="551"/>
      <c r="D63" s="508"/>
    </row>
    <row r="64" spans="1:12" x14ac:dyDescent="0.15">
      <c r="B64" s="502" t="s">
        <v>917</v>
      </c>
    </row>
  </sheetData>
  <mergeCells count="13">
    <mergeCell ref="B62:H62"/>
    <mergeCell ref="H3:H4"/>
    <mergeCell ref="A5:A25"/>
    <mergeCell ref="A26:A35"/>
    <mergeCell ref="A37:A42"/>
    <mergeCell ref="A43:A53"/>
    <mergeCell ref="A55:A56"/>
    <mergeCell ref="A3:A4"/>
    <mergeCell ref="B3:B4"/>
    <mergeCell ref="C3:C4"/>
    <mergeCell ref="D3:D4"/>
    <mergeCell ref="E3:F3"/>
    <mergeCell ref="G3:G4"/>
  </mergeCells>
  <phoneticPr fontId="4"/>
  <printOptions horizontalCentered="1"/>
  <pageMargins left="0.47244094488188981" right="0.47244094488188981" top="0.39370078740157483" bottom="0.39370078740157483" header="0.19685039370078741" footer="0.39370078740157483"/>
  <pageSetup paperSize="9" scale="79" fitToHeight="0" pageOrder="overThenDown" orientation="portrait" r:id="rId1"/>
  <headerFooter alignWithMargins="0"/>
  <rowBreaks count="1" manualBreakCount="1">
    <brk id="35"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Z167"/>
  <sheetViews>
    <sheetView zoomScaleNormal="100" zoomScaleSheetLayoutView="100" workbookViewId="0"/>
  </sheetViews>
  <sheetFormatPr defaultRowHeight="11.25" x14ac:dyDescent="0.15"/>
  <cols>
    <col min="1" max="1" width="4.25" style="553" customWidth="1"/>
    <col min="2" max="2" width="4.375" style="553" customWidth="1"/>
    <col min="3" max="3" width="4.25" style="554" customWidth="1"/>
    <col min="4" max="4" width="18.125" style="554" customWidth="1"/>
    <col min="5" max="5" width="6.125" style="555" customWidth="1"/>
    <col min="6" max="6" width="4.625" style="553" customWidth="1"/>
    <col min="7" max="7" width="6.875" style="553" customWidth="1"/>
    <col min="8" max="8" width="6.125" style="553" customWidth="1"/>
    <col min="9" max="10" width="6.875" style="555" customWidth="1"/>
    <col min="11" max="11" width="4.625" style="555" customWidth="1"/>
    <col min="12" max="12" width="10" style="556" customWidth="1"/>
    <col min="13" max="13" width="10" style="553" customWidth="1"/>
    <col min="14" max="17" width="8.75" style="555" customWidth="1"/>
    <col min="18" max="22" width="10.625" style="553" customWidth="1"/>
    <col min="23" max="23" width="4.25" style="553" customWidth="1"/>
    <col min="24" max="16384" width="9" style="553"/>
  </cols>
  <sheetData>
    <row r="1" spans="1:24" ht="19.5" customHeight="1" x14ac:dyDescent="0.15">
      <c r="A1" s="552" t="s">
        <v>919</v>
      </c>
    </row>
    <row r="2" spans="1:24" ht="18" customHeight="1" x14ac:dyDescent="0.15">
      <c r="A2" s="552" t="s">
        <v>920</v>
      </c>
      <c r="B2" s="557"/>
      <c r="C2" s="558"/>
      <c r="N2" s="559"/>
      <c r="O2" s="560"/>
      <c r="P2" s="560"/>
      <c r="Q2" s="560"/>
      <c r="R2" s="561"/>
      <c r="S2" s="562"/>
      <c r="T2" s="562"/>
      <c r="U2" s="562"/>
      <c r="V2" s="562"/>
      <c r="W2" s="562"/>
    </row>
    <row r="3" spans="1:24" ht="21" customHeight="1" x14ac:dyDescent="0.15">
      <c r="A3" s="1606" t="s">
        <v>921</v>
      </c>
      <c r="B3" s="1607"/>
      <c r="C3" s="1607"/>
      <c r="D3" s="1607"/>
      <c r="E3" s="1608" t="s">
        <v>922</v>
      </c>
      <c r="F3" s="1608" t="s">
        <v>923</v>
      </c>
      <c r="G3" s="1609" t="s">
        <v>924</v>
      </c>
      <c r="H3" s="1609" t="s">
        <v>925</v>
      </c>
      <c r="I3" s="1610" t="s">
        <v>926</v>
      </c>
      <c r="J3" s="1610"/>
      <c r="K3" s="1608" t="s">
        <v>927</v>
      </c>
      <c r="L3" s="563" t="s">
        <v>928</v>
      </c>
      <c r="M3" s="564" t="s">
        <v>929</v>
      </c>
      <c r="N3" s="1619" t="s">
        <v>930</v>
      </c>
      <c r="O3" s="1610"/>
      <c r="P3" s="1610"/>
      <c r="Q3" s="1610"/>
      <c r="R3" s="1610" t="s">
        <v>931</v>
      </c>
      <c r="S3" s="1610"/>
      <c r="T3" s="1610"/>
      <c r="U3" s="1610"/>
      <c r="V3" s="1620"/>
      <c r="W3" s="1597" t="s">
        <v>932</v>
      </c>
    </row>
    <row r="4" spans="1:24" ht="16.5" customHeight="1" x14ac:dyDescent="0.15">
      <c r="A4" s="1606"/>
      <c r="B4" s="1607"/>
      <c r="C4" s="1607"/>
      <c r="D4" s="1607"/>
      <c r="E4" s="1600"/>
      <c r="F4" s="1600"/>
      <c r="G4" s="1604"/>
      <c r="H4" s="1604"/>
      <c r="I4" s="1600" t="s">
        <v>933</v>
      </c>
      <c r="J4" s="1600" t="s">
        <v>934</v>
      </c>
      <c r="K4" s="1600"/>
      <c r="L4" s="565" t="s">
        <v>935</v>
      </c>
      <c r="M4" s="566" t="s">
        <v>936</v>
      </c>
      <c r="N4" s="1602" t="s">
        <v>937</v>
      </c>
      <c r="O4" s="1604" t="s">
        <v>938</v>
      </c>
      <c r="P4" s="1604" t="s">
        <v>939</v>
      </c>
      <c r="Q4" s="1604" t="s">
        <v>940</v>
      </c>
      <c r="R4" s="1615" t="s">
        <v>941</v>
      </c>
      <c r="S4" s="1615"/>
      <c r="T4" s="1615" t="s">
        <v>942</v>
      </c>
      <c r="U4" s="1615"/>
      <c r="V4" s="1616"/>
      <c r="W4" s="1598"/>
    </row>
    <row r="5" spans="1:24" ht="85.5" customHeight="1" x14ac:dyDescent="0.15">
      <c r="A5" s="1606"/>
      <c r="B5" s="1607"/>
      <c r="C5" s="1607"/>
      <c r="D5" s="1607"/>
      <c r="E5" s="1601"/>
      <c r="F5" s="1601"/>
      <c r="G5" s="1605"/>
      <c r="H5" s="1605"/>
      <c r="I5" s="1601"/>
      <c r="J5" s="1601"/>
      <c r="K5" s="1601"/>
      <c r="L5" s="567" t="s">
        <v>943</v>
      </c>
      <c r="M5" s="568" t="s">
        <v>943</v>
      </c>
      <c r="N5" s="1603"/>
      <c r="O5" s="1605"/>
      <c r="P5" s="1605"/>
      <c r="Q5" s="1605"/>
      <c r="R5" s="569" t="s">
        <v>944</v>
      </c>
      <c r="S5" s="569" t="s">
        <v>945</v>
      </c>
      <c r="T5" s="570" t="s">
        <v>946</v>
      </c>
      <c r="U5" s="570" t="s">
        <v>947</v>
      </c>
      <c r="V5" s="571" t="s">
        <v>948</v>
      </c>
      <c r="W5" s="1599"/>
    </row>
    <row r="6" spans="1:24" ht="18.75" customHeight="1" x14ac:dyDescent="0.15">
      <c r="A6" s="572">
        <v>1</v>
      </c>
      <c r="B6" s="1608" t="s">
        <v>949</v>
      </c>
      <c r="C6" s="1617" t="s">
        <v>950</v>
      </c>
      <c r="D6" s="1618"/>
      <c r="E6" s="573" t="s">
        <v>951</v>
      </c>
      <c r="F6" s="573" t="s">
        <v>952</v>
      </c>
      <c r="G6" s="574" t="s">
        <v>953</v>
      </c>
      <c r="H6" s="574" t="s">
        <v>953</v>
      </c>
      <c r="I6" s="574" t="s">
        <v>953</v>
      </c>
      <c r="J6" s="574" t="s">
        <v>953</v>
      </c>
      <c r="K6" s="575" t="s">
        <v>954</v>
      </c>
      <c r="L6" s="576" t="s">
        <v>953</v>
      </c>
      <c r="M6" s="577" t="s">
        <v>953</v>
      </c>
      <c r="N6" s="578" t="s">
        <v>953</v>
      </c>
      <c r="O6" s="574" t="s">
        <v>953</v>
      </c>
      <c r="P6" s="574" t="s">
        <v>953</v>
      </c>
      <c r="Q6" s="574" t="s">
        <v>953</v>
      </c>
      <c r="R6" s="574" t="s">
        <v>953</v>
      </c>
      <c r="S6" s="574" t="s">
        <v>953</v>
      </c>
      <c r="T6" s="574" t="s">
        <v>953</v>
      </c>
      <c r="U6" s="574" t="s">
        <v>953</v>
      </c>
      <c r="V6" s="579" t="s">
        <v>953</v>
      </c>
      <c r="W6" s="580">
        <v>1</v>
      </c>
    </row>
    <row r="7" spans="1:24" ht="18.75" customHeight="1" x14ac:dyDescent="0.15">
      <c r="A7" s="581">
        <v>2</v>
      </c>
      <c r="B7" s="1600"/>
      <c r="C7" s="1611" t="s">
        <v>955</v>
      </c>
      <c r="D7" s="1612"/>
      <c r="E7" s="582" t="s">
        <v>956</v>
      </c>
      <c r="F7" s="582" t="s">
        <v>957</v>
      </c>
      <c r="G7" s="582" t="s">
        <v>958</v>
      </c>
      <c r="H7" s="582" t="s">
        <v>959</v>
      </c>
      <c r="I7" s="582" t="s">
        <v>960</v>
      </c>
      <c r="J7" s="583">
        <v>481</v>
      </c>
      <c r="K7" s="575" t="s">
        <v>954</v>
      </c>
      <c r="L7" s="584">
        <v>343</v>
      </c>
      <c r="M7" s="585">
        <v>1735</v>
      </c>
      <c r="N7" s="581">
        <v>348</v>
      </c>
      <c r="O7" s="582">
        <v>338</v>
      </c>
      <c r="P7" s="582" t="s">
        <v>961</v>
      </c>
      <c r="Q7" s="586" t="s">
        <v>953</v>
      </c>
      <c r="R7" s="584">
        <v>1573</v>
      </c>
      <c r="S7" s="584">
        <v>20689</v>
      </c>
      <c r="T7" s="587">
        <v>2005</v>
      </c>
      <c r="U7" s="587">
        <v>9900</v>
      </c>
      <c r="V7" s="588">
        <v>67</v>
      </c>
      <c r="W7" s="589">
        <v>2</v>
      </c>
    </row>
    <row r="8" spans="1:24" ht="18.75" customHeight="1" x14ac:dyDescent="0.15">
      <c r="A8" s="581">
        <v>3</v>
      </c>
      <c r="B8" s="1600"/>
      <c r="C8" s="1611" t="s">
        <v>962</v>
      </c>
      <c r="D8" s="1612"/>
      <c r="E8" s="582" t="s">
        <v>956</v>
      </c>
      <c r="F8" s="582" t="s">
        <v>957</v>
      </c>
      <c r="G8" s="582" t="s">
        <v>958</v>
      </c>
      <c r="H8" s="582" t="s">
        <v>963</v>
      </c>
      <c r="I8" s="582" t="s">
        <v>964</v>
      </c>
      <c r="J8" s="583">
        <v>594</v>
      </c>
      <c r="K8" s="575" t="s">
        <v>954</v>
      </c>
      <c r="L8" s="584">
        <v>89</v>
      </c>
      <c r="M8" s="590">
        <v>1326</v>
      </c>
      <c r="N8" s="581">
        <v>348</v>
      </c>
      <c r="O8" s="591">
        <v>339</v>
      </c>
      <c r="P8" s="582" t="s">
        <v>961</v>
      </c>
      <c r="Q8" s="586" t="s">
        <v>953</v>
      </c>
      <c r="R8" s="584">
        <v>1529</v>
      </c>
      <c r="S8" s="584">
        <v>23946</v>
      </c>
      <c r="T8" s="587">
        <v>2007</v>
      </c>
      <c r="U8" s="587">
        <v>21330</v>
      </c>
      <c r="V8" s="588">
        <v>110</v>
      </c>
      <c r="W8" s="589">
        <v>3</v>
      </c>
    </row>
    <row r="9" spans="1:24" ht="18.75" customHeight="1" x14ac:dyDescent="0.15">
      <c r="A9" s="581">
        <v>4</v>
      </c>
      <c r="B9" s="1600"/>
      <c r="C9" s="1611" t="s">
        <v>965</v>
      </c>
      <c r="D9" s="1612"/>
      <c r="E9" s="582" t="s">
        <v>956</v>
      </c>
      <c r="F9" s="582" t="s">
        <v>966</v>
      </c>
      <c r="G9" s="582" t="s">
        <v>958</v>
      </c>
      <c r="H9" s="582" t="s">
        <v>967</v>
      </c>
      <c r="I9" s="582" t="s">
        <v>968</v>
      </c>
      <c r="J9" s="583">
        <v>685</v>
      </c>
      <c r="K9" s="575" t="s">
        <v>954</v>
      </c>
      <c r="L9" s="584">
        <v>198</v>
      </c>
      <c r="M9" s="585">
        <v>1297</v>
      </c>
      <c r="N9" s="581">
        <v>348</v>
      </c>
      <c r="O9" s="591">
        <v>343</v>
      </c>
      <c r="P9" s="582" t="s">
        <v>961</v>
      </c>
      <c r="Q9" s="586" t="s">
        <v>953</v>
      </c>
      <c r="R9" s="584">
        <v>2116</v>
      </c>
      <c r="S9" s="584">
        <v>33441</v>
      </c>
      <c r="T9" s="587">
        <v>4317</v>
      </c>
      <c r="U9" s="587">
        <v>31243</v>
      </c>
      <c r="V9" s="588">
        <v>773</v>
      </c>
      <c r="W9" s="589">
        <v>4</v>
      </c>
    </row>
    <row r="10" spans="1:24" ht="18.75" customHeight="1" x14ac:dyDescent="0.15">
      <c r="A10" s="581">
        <v>5</v>
      </c>
      <c r="B10" s="1600"/>
      <c r="C10" s="1611" t="s">
        <v>969</v>
      </c>
      <c r="D10" s="1612"/>
      <c r="E10" s="582" t="s">
        <v>956</v>
      </c>
      <c r="F10" s="582" t="s">
        <v>957</v>
      </c>
      <c r="G10" s="582" t="s">
        <v>961</v>
      </c>
      <c r="H10" s="582" t="s">
        <v>970</v>
      </c>
      <c r="I10" s="582" t="s">
        <v>968</v>
      </c>
      <c r="J10" s="583">
        <v>787</v>
      </c>
      <c r="K10" s="575" t="s">
        <v>954</v>
      </c>
      <c r="L10" s="584">
        <v>327</v>
      </c>
      <c r="M10" s="590">
        <v>1878</v>
      </c>
      <c r="N10" s="581">
        <v>348</v>
      </c>
      <c r="O10" s="591">
        <v>348</v>
      </c>
      <c r="P10" s="582" t="s">
        <v>961</v>
      </c>
      <c r="Q10" s="586" t="s">
        <v>953</v>
      </c>
      <c r="R10" s="584">
        <v>3045</v>
      </c>
      <c r="S10" s="584">
        <v>35154</v>
      </c>
      <c r="T10" s="587">
        <v>941</v>
      </c>
      <c r="U10" s="587">
        <v>1000</v>
      </c>
      <c r="V10" s="588">
        <v>19</v>
      </c>
      <c r="W10" s="589">
        <v>5</v>
      </c>
    </row>
    <row r="11" spans="1:24" ht="18.75" customHeight="1" x14ac:dyDescent="0.15">
      <c r="A11" s="581">
        <v>6</v>
      </c>
      <c r="B11" s="1600"/>
      <c r="C11" s="1611" t="s">
        <v>971</v>
      </c>
      <c r="D11" s="1612"/>
      <c r="E11" s="582" t="s">
        <v>956</v>
      </c>
      <c r="F11" s="582" t="s">
        <v>957</v>
      </c>
      <c r="G11" s="582" t="s">
        <v>972</v>
      </c>
      <c r="H11" s="582" t="s">
        <v>973</v>
      </c>
      <c r="I11" s="582" t="s">
        <v>974</v>
      </c>
      <c r="J11" s="583">
        <v>751</v>
      </c>
      <c r="K11" s="575" t="s">
        <v>954</v>
      </c>
      <c r="L11" s="584">
        <v>242</v>
      </c>
      <c r="M11" s="590">
        <v>828</v>
      </c>
      <c r="N11" s="581">
        <v>348</v>
      </c>
      <c r="O11" s="591">
        <v>340</v>
      </c>
      <c r="P11" s="582" t="s">
        <v>961</v>
      </c>
      <c r="Q11" s="586" t="s">
        <v>953</v>
      </c>
      <c r="R11" s="584">
        <v>2279</v>
      </c>
      <c r="S11" s="584">
        <v>34904</v>
      </c>
      <c r="T11" s="587">
        <v>2315</v>
      </c>
      <c r="U11" s="587">
        <v>33326</v>
      </c>
      <c r="V11" s="588">
        <v>146</v>
      </c>
      <c r="W11" s="589">
        <v>6</v>
      </c>
      <c r="X11" s="553" t="s">
        <v>975</v>
      </c>
    </row>
    <row r="12" spans="1:24" ht="18.75" customHeight="1" x14ac:dyDescent="0.15">
      <c r="A12" s="581">
        <v>7</v>
      </c>
      <c r="B12" s="1600"/>
      <c r="C12" s="1611" t="s">
        <v>976</v>
      </c>
      <c r="D12" s="1612"/>
      <c r="E12" s="582" t="s">
        <v>977</v>
      </c>
      <c r="F12" s="582" t="s">
        <v>957</v>
      </c>
      <c r="G12" s="582" t="s">
        <v>958</v>
      </c>
      <c r="H12" s="582" t="s">
        <v>978</v>
      </c>
      <c r="I12" s="582" t="s">
        <v>968</v>
      </c>
      <c r="J12" s="583">
        <v>639</v>
      </c>
      <c r="K12" s="575" t="s">
        <v>954</v>
      </c>
      <c r="L12" s="584">
        <v>43</v>
      </c>
      <c r="M12" s="585">
        <v>860</v>
      </c>
      <c r="N12" s="581">
        <v>348</v>
      </c>
      <c r="O12" s="591">
        <v>329</v>
      </c>
      <c r="P12" s="582" t="s">
        <v>961</v>
      </c>
      <c r="Q12" s="586" t="s">
        <v>953</v>
      </c>
      <c r="R12" s="584">
        <v>1225</v>
      </c>
      <c r="S12" s="584">
        <v>17818</v>
      </c>
      <c r="T12" s="587">
        <v>4323</v>
      </c>
      <c r="U12" s="587">
        <v>15160</v>
      </c>
      <c r="V12" s="588">
        <v>280</v>
      </c>
      <c r="W12" s="589">
        <v>7</v>
      </c>
    </row>
    <row r="13" spans="1:24" ht="18.75" customHeight="1" x14ac:dyDescent="0.15">
      <c r="A13" s="581">
        <v>8</v>
      </c>
      <c r="B13" s="1600"/>
      <c r="C13" s="1611" t="s">
        <v>979</v>
      </c>
      <c r="D13" s="1612"/>
      <c r="E13" s="582" t="s">
        <v>980</v>
      </c>
      <c r="F13" s="582" t="s">
        <v>957</v>
      </c>
      <c r="G13" s="582" t="s">
        <v>981</v>
      </c>
      <c r="H13" s="582" t="s">
        <v>982</v>
      </c>
      <c r="I13" s="582" t="s">
        <v>983</v>
      </c>
      <c r="J13" s="583">
        <v>877</v>
      </c>
      <c r="K13" s="575" t="s">
        <v>954</v>
      </c>
      <c r="L13" s="584">
        <v>520</v>
      </c>
      <c r="M13" s="590">
        <v>1108</v>
      </c>
      <c r="N13" s="581">
        <v>348</v>
      </c>
      <c r="O13" s="591">
        <v>329</v>
      </c>
      <c r="P13" s="582" t="s">
        <v>961</v>
      </c>
      <c r="Q13" s="586" t="s">
        <v>953</v>
      </c>
      <c r="R13" s="584">
        <v>2054</v>
      </c>
      <c r="S13" s="584">
        <v>25864</v>
      </c>
      <c r="T13" s="587">
        <v>943</v>
      </c>
      <c r="U13" s="587">
        <v>0</v>
      </c>
      <c r="V13" s="588">
        <v>126</v>
      </c>
      <c r="W13" s="589">
        <v>8</v>
      </c>
    </row>
    <row r="14" spans="1:24" ht="18.75" customHeight="1" x14ac:dyDescent="0.15">
      <c r="A14" s="581">
        <v>9</v>
      </c>
      <c r="B14" s="1600"/>
      <c r="C14" s="1611" t="s">
        <v>984</v>
      </c>
      <c r="D14" s="1612"/>
      <c r="E14" s="582" t="s">
        <v>985</v>
      </c>
      <c r="F14" s="582" t="s">
        <v>966</v>
      </c>
      <c r="G14" s="582" t="s">
        <v>961</v>
      </c>
      <c r="H14" s="582" t="s">
        <v>986</v>
      </c>
      <c r="I14" s="582" t="s">
        <v>987</v>
      </c>
      <c r="J14" s="583">
        <v>680</v>
      </c>
      <c r="K14" s="575" t="s">
        <v>954</v>
      </c>
      <c r="L14" s="584">
        <v>253</v>
      </c>
      <c r="M14" s="590">
        <v>1669</v>
      </c>
      <c r="N14" s="581">
        <v>348</v>
      </c>
      <c r="O14" s="591">
        <v>341</v>
      </c>
      <c r="P14" s="582" t="s">
        <v>961</v>
      </c>
      <c r="Q14" s="586" t="s">
        <v>953</v>
      </c>
      <c r="R14" s="584">
        <v>1674</v>
      </c>
      <c r="S14" s="584">
        <v>19101</v>
      </c>
      <c r="T14" s="1613" t="s">
        <v>988</v>
      </c>
      <c r="U14" s="1614"/>
      <c r="V14" s="1614"/>
      <c r="W14" s="589">
        <v>9</v>
      </c>
    </row>
    <row r="15" spans="1:24" ht="18.75" customHeight="1" x14ac:dyDescent="0.15">
      <c r="A15" s="581">
        <v>10</v>
      </c>
      <c r="B15" s="1600"/>
      <c r="C15" s="1611" t="s">
        <v>989</v>
      </c>
      <c r="D15" s="1612"/>
      <c r="E15" s="582" t="s">
        <v>985</v>
      </c>
      <c r="F15" s="582" t="s">
        <v>957</v>
      </c>
      <c r="G15" s="582" t="s">
        <v>958</v>
      </c>
      <c r="H15" s="582" t="s">
        <v>990</v>
      </c>
      <c r="I15" s="582" t="s">
        <v>968</v>
      </c>
      <c r="J15" s="583">
        <v>656</v>
      </c>
      <c r="K15" s="575" t="s">
        <v>954</v>
      </c>
      <c r="L15" s="584">
        <v>45</v>
      </c>
      <c r="M15" s="590">
        <v>1322</v>
      </c>
      <c r="N15" s="581">
        <v>348</v>
      </c>
      <c r="O15" s="591">
        <v>339</v>
      </c>
      <c r="P15" s="582" t="s">
        <v>961</v>
      </c>
      <c r="Q15" s="586" t="s">
        <v>953</v>
      </c>
      <c r="R15" s="584">
        <v>1726</v>
      </c>
      <c r="S15" s="584">
        <v>22532</v>
      </c>
      <c r="T15" s="587">
        <v>1013</v>
      </c>
      <c r="U15" s="587">
        <v>0</v>
      </c>
      <c r="V15" s="588">
        <v>266</v>
      </c>
      <c r="W15" s="589">
        <v>10</v>
      </c>
      <c r="X15" s="553" t="s">
        <v>991</v>
      </c>
    </row>
    <row r="16" spans="1:24" ht="18.75" customHeight="1" x14ac:dyDescent="0.15">
      <c r="A16" s="581">
        <v>11</v>
      </c>
      <c r="B16" s="1600"/>
      <c r="C16" s="1611" t="s">
        <v>992</v>
      </c>
      <c r="D16" s="1612"/>
      <c r="E16" s="582" t="s">
        <v>993</v>
      </c>
      <c r="F16" s="582" t="s">
        <v>966</v>
      </c>
      <c r="G16" s="582" t="s">
        <v>961</v>
      </c>
      <c r="H16" s="582" t="s">
        <v>994</v>
      </c>
      <c r="I16" s="582" t="s">
        <v>968</v>
      </c>
      <c r="J16" s="583">
        <v>706</v>
      </c>
      <c r="K16" s="575" t="s">
        <v>954</v>
      </c>
      <c r="L16" s="584">
        <v>170</v>
      </c>
      <c r="M16" s="590">
        <v>1957</v>
      </c>
      <c r="N16" s="581">
        <v>348</v>
      </c>
      <c r="O16" s="591">
        <v>347</v>
      </c>
      <c r="P16" s="582" t="s">
        <v>961</v>
      </c>
      <c r="Q16" s="586" t="s">
        <v>953</v>
      </c>
      <c r="R16" s="584">
        <v>2268</v>
      </c>
      <c r="S16" s="584">
        <v>32947</v>
      </c>
      <c r="T16" s="1613" t="s">
        <v>988</v>
      </c>
      <c r="U16" s="1614"/>
      <c r="V16" s="1614"/>
      <c r="W16" s="589">
        <v>11</v>
      </c>
    </row>
    <row r="17" spans="1:24" ht="18.75" customHeight="1" x14ac:dyDescent="0.15">
      <c r="A17" s="581">
        <v>12</v>
      </c>
      <c r="B17" s="1600"/>
      <c r="C17" s="1611" t="s">
        <v>995</v>
      </c>
      <c r="D17" s="1612"/>
      <c r="E17" s="582" t="s">
        <v>985</v>
      </c>
      <c r="F17" s="582" t="s">
        <v>957</v>
      </c>
      <c r="G17" s="582" t="s">
        <v>958</v>
      </c>
      <c r="H17" s="582" t="s">
        <v>996</v>
      </c>
      <c r="I17" s="582" t="s">
        <v>968</v>
      </c>
      <c r="J17" s="583">
        <v>589</v>
      </c>
      <c r="K17" s="575" t="s">
        <v>954</v>
      </c>
      <c r="L17" s="584">
        <v>78</v>
      </c>
      <c r="M17" s="590">
        <v>2220</v>
      </c>
      <c r="N17" s="581">
        <v>348</v>
      </c>
      <c r="O17" s="591">
        <v>337</v>
      </c>
      <c r="P17" s="582" t="s">
        <v>961</v>
      </c>
      <c r="Q17" s="586" t="s">
        <v>953</v>
      </c>
      <c r="R17" s="584">
        <v>1529</v>
      </c>
      <c r="S17" s="584">
        <v>29460</v>
      </c>
      <c r="T17" s="587">
        <v>1960</v>
      </c>
      <c r="U17" s="587">
        <v>28952</v>
      </c>
      <c r="V17" s="588">
        <v>90</v>
      </c>
      <c r="W17" s="589">
        <v>12</v>
      </c>
    </row>
    <row r="18" spans="1:24" ht="18" customHeight="1" x14ac:dyDescent="0.15">
      <c r="A18" s="581">
        <v>13</v>
      </c>
      <c r="B18" s="1600"/>
      <c r="C18" s="1611" t="s">
        <v>997</v>
      </c>
      <c r="D18" s="1612"/>
      <c r="E18" s="582" t="s">
        <v>993</v>
      </c>
      <c r="F18" s="582" t="s">
        <v>966</v>
      </c>
      <c r="G18" s="582" t="s">
        <v>961</v>
      </c>
      <c r="H18" s="582" t="s">
        <v>998</v>
      </c>
      <c r="I18" s="582" t="s">
        <v>987</v>
      </c>
      <c r="J18" s="583">
        <v>772</v>
      </c>
      <c r="K18" s="575" t="s">
        <v>954</v>
      </c>
      <c r="L18" s="584">
        <v>225</v>
      </c>
      <c r="M18" s="585">
        <v>1442</v>
      </c>
      <c r="N18" s="581">
        <v>348</v>
      </c>
      <c r="O18" s="591">
        <v>332</v>
      </c>
      <c r="P18" s="582" t="s">
        <v>961</v>
      </c>
      <c r="Q18" s="586" t="s">
        <v>953</v>
      </c>
      <c r="R18" s="584">
        <v>2773</v>
      </c>
      <c r="S18" s="584">
        <v>27445</v>
      </c>
      <c r="T18" s="1613" t="s">
        <v>988</v>
      </c>
      <c r="U18" s="1614"/>
      <c r="V18" s="1614"/>
      <c r="W18" s="589">
        <v>13</v>
      </c>
    </row>
    <row r="19" spans="1:24" ht="18.75" customHeight="1" x14ac:dyDescent="0.15">
      <c r="A19" s="581">
        <v>14</v>
      </c>
      <c r="B19" s="1600"/>
      <c r="C19" s="1611" t="s">
        <v>999</v>
      </c>
      <c r="D19" s="1612"/>
      <c r="E19" s="582" t="s">
        <v>993</v>
      </c>
      <c r="F19" s="582" t="s">
        <v>966</v>
      </c>
      <c r="G19" s="582" t="s">
        <v>961</v>
      </c>
      <c r="H19" s="582" t="s">
        <v>1000</v>
      </c>
      <c r="I19" s="582" t="s">
        <v>968</v>
      </c>
      <c r="J19" s="583">
        <v>704</v>
      </c>
      <c r="K19" s="575" t="s">
        <v>954</v>
      </c>
      <c r="L19" s="584">
        <v>111</v>
      </c>
      <c r="M19" s="590">
        <v>1916</v>
      </c>
      <c r="N19" s="581">
        <v>348</v>
      </c>
      <c r="O19" s="591">
        <v>348</v>
      </c>
      <c r="P19" s="582" t="s">
        <v>961</v>
      </c>
      <c r="Q19" s="586" t="s">
        <v>953</v>
      </c>
      <c r="R19" s="584">
        <v>1595</v>
      </c>
      <c r="S19" s="584">
        <v>21193</v>
      </c>
      <c r="T19" s="1613" t="s">
        <v>988</v>
      </c>
      <c r="U19" s="1614"/>
      <c r="V19" s="1614"/>
      <c r="W19" s="589">
        <v>14</v>
      </c>
    </row>
    <row r="20" spans="1:24" ht="18.75" customHeight="1" x14ac:dyDescent="0.15">
      <c r="A20" s="581">
        <v>15</v>
      </c>
      <c r="B20" s="1600"/>
      <c r="C20" s="1611" t="s">
        <v>1001</v>
      </c>
      <c r="D20" s="1612"/>
      <c r="E20" s="582" t="s">
        <v>980</v>
      </c>
      <c r="F20" s="582" t="s">
        <v>966</v>
      </c>
      <c r="G20" s="582" t="s">
        <v>961</v>
      </c>
      <c r="H20" s="582" t="s">
        <v>1002</v>
      </c>
      <c r="I20" s="582" t="s">
        <v>968</v>
      </c>
      <c r="J20" s="583">
        <v>622</v>
      </c>
      <c r="K20" s="575" t="s">
        <v>954</v>
      </c>
      <c r="L20" s="584">
        <v>186</v>
      </c>
      <c r="M20" s="590">
        <v>1715</v>
      </c>
      <c r="N20" s="581">
        <v>348</v>
      </c>
      <c r="O20" s="591">
        <v>324</v>
      </c>
      <c r="P20" s="582" t="s">
        <v>961</v>
      </c>
      <c r="Q20" s="586" t="s">
        <v>953</v>
      </c>
      <c r="R20" s="584">
        <v>1423</v>
      </c>
      <c r="S20" s="584">
        <v>21907</v>
      </c>
      <c r="T20" s="1613" t="s">
        <v>988</v>
      </c>
      <c r="U20" s="1614"/>
      <c r="V20" s="1614"/>
      <c r="W20" s="589">
        <v>15</v>
      </c>
    </row>
    <row r="21" spans="1:24" ht="18.75" customHeight="1" x14ac:dyDescent="0.15">
      <c r="A21" s="581">
        <v>16</v>
      </c>
      <c r="B21" s="1600"/>
      <c r="C21" s="1611" t="s">
        <v>1003</v>
      </c>
      <c r="D21" s="1612"/>
      <c r="E21" s="582" t="s">
        <v>980</v>
      </c>
      <c r="F21" s="582" t="s">
        <v>957</v>
      </c>
      <c r="G21" s="582" t="s">
        <v>958</v>
      </c>
      <c r="H21" s="582" t="s">
        <v>1004</v>
      </c>
      <c r="I21" s="582" t="s">
        <v>968</v>
      </c>
      <c r="J21" s="583">
        <v>634</v>
      </c>
      <c r="K21" s="575" t="s">
        <v>954</v>
      </c>
      <c r="L21" s="584">
        <v>127</v>
      </c>
      <c r="M21" s="590">
        <v>1112</v>
      </c>
      <c r="N21" s="581">
        <v>348</v>
      </c>
      <c r="O21" s="591">
        <v>327</v>
      </c>
      <c r="P21" s="582" t="s">
        <v>961</v>
      </c>
      <c r="Q21" s="586" t="s">
        <v>953</v>
      </c>
      <c r="R21" s="584">
        <v>1014</v>
      </c>
      <c r="S21" s="584">
        <v>18826</v>
      </c>
      <c r="T21" s="587">
        <v>1570</v>
      </c>
      <c r="U21" s="587">
        <v>12737</v>
      </c>
      <c r="V21" s="588">
        <v>90</v>
      </c>
      <c r="W21" s="589">
        <v>16</v>
      </c>
    </row>
    <row r="22" spans="1:24" ht="18.75" customHeight="1" x14ac:dyDescent="0.15">
      <c r="A22" s="581">
        <v>17</v>
      </c>
      <c r="B22" s="1600"/>
      <c r="C22" s="1611" t="s">
        <v>1005</v>
      </c>
      <c r="D22" s="1612"/>
      <c r="E22" s="582" t="s">
        <v>993</v>
      </c>
      <c r="F22" s="582" t="s">
        <v>957</v>
      </c>
      <c r="G22" s="582" t="s">
        <v>958</v>
      </c>
      <c r="H22" s="582" t="s">
        <v>1006</v>
      </c>
      <c r="I22" s="582" t="s">
        <v>968</v>
      </c>
      <c r="J22" s="583">
        <v>608</v>
      </c>
      <c r="K22" s="575" t="s">
        <v>954</v>
      </c>
      <c r="L22" s="584">
        <v>465</v>
      </c>
      <c r="M22" s="590">
        <v>1199</v>
      </c>
      <c r="N22" s="581">
        <v>348</v>
      </c>
      <c r="O22" s="591">
        <v>327</v>
      </c>
      <c r="P22" s="582" t="s">
        <v>961</v>
      </c>
      <c r="Q22" s="586" t="s">
        <v>953</v>
      </c>
      <c r="R22" s="584">
        <v>917</v>
      </c>
      <c r="S22" s="584">
        <v>15081</v>
      </c>
      <c r="T22" s="587">
        <v>1180</v>
      </c>
      <c r="U22" s="587">
        <v>40738</v>
      </c>
      <c r="V22" s="588">
        <v>111</v>
      </c>
      <c r="W22" s="589">
        <v>17</v>
      </c>
    </row>
    <row r="23" spans="1:24" ht="18.75" customHeight="1" x14ac:dyDescent="0.15">
      <c r="A23" s="581">
        <v>18</v>
      </c>
      <c r="B23" s="1600"/>
      <c r="C23" s="1611" t="s">
        <v>1007</v>
      </c>
      <c r="D23" s="1612"/>
      <c r="E23" s="582" t="s">
        <v>959</v>
      </c>
      <c r="F23" s="582" t="s">
        <v>957</v>
      </c>
      <c r="G23" s="582" t="s">
        <v>972</v>
      </c>
      <c r="H23" s="582" t="s">
        <v>1008</v>
      </c>
      <c r="I23" s="582" t="s">
        <v>1009</v>
      </c>
      <c r="J23" s="583">
        <v>779</v>
      </c>
      <c r="K23" s="575" t="s">
        <v>954</v>
      </c>
      <c r="L23" s="584">
        <v>251</v>
      </c>
      <c r="M23" s="590">
        <v>1316</v>
      </c>
      <c r="N23" s="581">
        <v>348</v>
      </c>
      <c r="O23" s="591">
        <v>335</v>
      </c>
      <c r="P23" s="582" t="s">
        <v>961</v>
      </c>
      <c r="Q23" s="586" t="s">
        <v>953</v>
      </c>
      <c r="R23" s="584">
        <v>1619</v>
      </c>
      <c r="S23" s="584">
        <v>23407</v>
      </c>
      <c r="T23" s="587">
        <v>1123</v>
      </c>
      <c r="U23" s="587">
        <v>28512</v>
      </c>
      <c r="V23" s="588">
        <v>219</v>
      </c>
      <c r="W23" s="589">
        <v>18</v>
      </c>
    </row>
    <row r="24" spans="1:24" ht="18.75" customHeight="1" x14ac:dyDescent="0.15">
      <c r="A24" s="581">
        <v>19</v>
      </c>
      <c r="B24" s="1600"/>
      <c r="C24" s="1611" t="s">
        <v>1010</v>
      </c>
      <c r="D24" s="1612"/>
      <c r="E24" s="582" t="s">
        <v>963</v>
      </c>
      <c r="F24" s="582" t="s">
        <v>957</v>
      </c>
      <c r="G24" s="582" t="s">
        <v>958</v>
      </c>
      <c r="H24" s="582" t="s">
        <v>959</v>
      </c>
      <c r="I24" s="582" t="s">
        <v>968</v>
      </c>
      <c r="J24" s="583">
        <v>578</v>
      </c>
      <c r="K24" s="575" t="s">
        <v>954</v>
      </c>
      <c r="L24" s="584">
        <v>207</v>
      </c>
      <c r="M24" s="590">
        <v>1334</v>
      </c>
      <c r="N24" s="581">
        <v>348</v>
      </c>
      <c r="O24" s="591">
        <v>333</v>
      </c>
      <c r="P24" s="591" t="s">
        <v>961</v>
      </c>
      <c r="Q24" s="586" t="s">
        <v>953</v>
      </c>
      <c r="R24" s="584">
        <v>1499</v>
      </c>
      <c r="S24" s="584">
        <v>19015</v>
      </c>
      <c r="T24" s="587">
        <v>1067</v>
      </c>
      <c r="U24" s="587">
        <v>15292</v>
      </c>
      <c r="V24" s="588">
        <v>23</v>
      </c>
      <c r="W24" s="589">
        <v>19</v>
      </c>
    </row>
    <row r="25" spans="1:24" ht="18.75" customHeight="1" x14ac:dyDescent="0.15">
      <c r="A25" s="581">
        <v>20</v>
      </c>
      <c r="B25" s="1600"/>
      <c r="C25" s="1611" t="s">
        <v>1011</v>
      </c>
      <c r="D25" s="1612"/>
      <c r="E25" s="582" t="s">
        <v>1012</v>
      </c>
      <c r="F25" s="582" t="s">
        <v>966</v>
      </c>
      <c r="G25" s="582" t="s">
        <v>958</v>
      </c>
      <c r="H25" s="582" t="s">
        <v>1012</v>
      </c>
      <c r="I25" s="582" t="s">
        <v>968</v>
      </c>
      <c r="J25" s="583">
        <v>607</v>
      </c>
      <c r="K25" s="575" t="s">
        <v>954</v>
      </c>
      <c r="L25" s="584">
        <v>231</v>
      </c>
      <c r="M25" s="590">
        <v>1697</v>
      </c>
      <c r="N25" s="581">
        <v>348</v>
      </c>
      <c r="O25" s="591">
        <v>348</v>
      </c>
      <c r="P25" s="582" t="s">
        <v>961</v>
      </c>
      <c r="Q25" s="586" t="s">
        <v>953</v>
      </c>
      <c r="R25" s="584">
        <v>1946</v>
      </c>
      <c r="S25" s="584">
        <v>23214</v>
      </c>
      <c r="T25" s="1613" t="s">
        <v>988</v>
      </c>
      <c r="U25" s="1614"/>
      <c r="V25" s="1614"/>
      <c r="W25" s="589">
        <v>20</v>
      </c>
    </row>
    <row r="26" spans="1:24" ht="18.75" customHeight="1" x14ac:dyDescent="0.15">
      <c r="A26" s="581">
        <v>21</v>
      </c>
      <c r="B26" s="1600"/>
      <c r="C26" s="1611" t="s">
        <v>1013</v>
      </c>
      <c r="D26" s="1612"/>
      <c r="E26" s="582" t="s">
        <v>1014</v>
      </c>
      <c r="F26" s="582" t="s">
        <v>966</v>
      </c>
      <c r="G26" s="592" t="s">
        <v>958</v>
      </c>
      <c r="H26" s="592" t="s">
        <v>990</v>
      </c>
      <c r="I26" s="582" t="s">
        <v>960</v>
      </c>
      <c r="J26" s="583">
        <v>2051</v>
      </c>
      <c r="K26" s="575" t="s">
        <v>954</v>
      </c>
      <c r="L26" s="584">
        <v>172</v>
      </c>
      <c r="M26" s="593" t="s">
        <v>953</v>
      </c>
      <c r="N26" s="581">
        <v>348</v>
      </c>
      <c r="O26" s="591">
        <v>348</v>
      </c>
      <c r="P26" s="582" t="s">
        <v>961</v>
      </c>
      <c r="Q26" s="586" t="s">
        <v>953</v>
      </c>
      <c r="R26" s="584">
        <v>2601</v>
      </c>
      <c r="S26" s="584">
        <v>33159</v>
      </c>
      <c r="T26" s="1613" t="s">
        <v>1015</v>
      </c>
      <c r="U26" s="1614"/>
      <c r="V26" s="1614"/>
      <c r="W26" s="589">
        <v>21</v>
      </c>
    </row>
    <row r="27" spans="1:24" ht="21" customHeight="1" x14ac:dyDescent="0.15">
      <c r="A27" s="581">
        <v>22</v>
      </c>
      <c r="B27" s="1600"/>
      <c r="C27" s="1627" t="s">
        <v>1016</v>
      </c>
      <c r="D27" s="1622"/>
      <c r="E27" s="582" t="s">
        <v>1017</v>
      </c>
      <c r="F27" s="592" t="s">
        <v>966</v>
      </c>
      <c r="G27" s="594" t="s">
        <v>953</v>
      </c>
      <c r="H27" s="594" t="s">
        <v>953</v>
      </c>
      <c r="I27" s="1628" t="s">
        <v>1018</v>
      </c>
      <c r="J27" s="1629"/>
      <c r="K27" s="1629"/>
      <c r="L27" s="1629"/>
      <c r="M27" s="1630"/>
      <c r="N27" s="581" t="s">
        <v>1019</v>
      </c>
      <c r="O27" s="595" t="s">
        <v>1019</v>
      </c>
      <c r="P27" s="586" t="s">
        <v>953</v>
      </c>
      <c r="Q27" s="586" t="s">
        <v>953</v>
      </c>
      <c r="R27" s="596" t="s">
        <v>1019</v>
      </c>
      <c r="S27" s="596" t="s">
        <v>1019</v>
      </c>
      <c r="T27" s="1613" t="s">
        <v>1019</v>
      </c>
      <c r="U27" s="1614"/>
      <c r="V27" s="1614"/>
      <c r="W27" s="589">
        <v>22</v>
      </c>
    </row>
    <row r="28" spans="1:24" ht="21" customHeight="1" x14ac:dyDescent="0.15">
      <c r="A28" s="581">
        <v>23</v>
      </c>
      <c r="B28" s="1600"/>
      <c r="C28" s="1627" t="s">
        <v>1020</v>
      </c>
      <c r="D28" s="1622"/>
      <c r="E28" s="582" t="s">
        <v>1017</v>
      </c>
      <c r="F28" s="592" t="s">
        <v>1021</v>
      </c>
      <c r="G28" s="592" t="s">
        <v>1022</v>
      </c>
      <c r="H28" s="592" t="s">
        <v>1023</v>
      </c>
      <c r="I28" s="592" t="s">
        <v>1024</v>
      </c>
      <c r="J28" s="597">
        <v>3227</v>
      </c>
      <c r="K28" s="575" t="s">
        <v>954</v>
      </c>
      <c r="L28" s="584">
        <v>420</v>
      </c>
      <c r="M28" s="593" t="s">
        <v>953</v>
      </c>
      <c r="N28" s="581">
        <v>348</v>
      </c>
      <c r="O28" s="591">
        <v>344</v>
      </c>
      <c r="P28" s="582" t="s">
        <v>961</v>
      </c>
      <c r="Q28" s="586" t="s">
        <v>953</v>
      </c>
      <c r="R28" s="598">
        <v>3295</v>
      </c>
      <c r="S28" s="598">
        <v>34117</v>
      </c>
      <c r="T28" s="1613" t="s">
        <v>1025</v>
      </c>
      <c r="U28" s="1614"/>
      <c r="V28" s="1614"/>
      <c r="W28" s="589">
        <v>23</v>
      </c>
    </row>
    <row r="29" spans="1:24" ht="18.75" customHeight="1" x14ac:dyDescent="0.15">
      <c r="A29" s="581">
        <v>24</v>
      </c>
      <c r="B29" s="1600"/>
      <c r="C29" s="1621" t="s">
        <v>1026</v>
      </c>
      <c r="D29" s="1622"/>
      <c r="E29" s="559" t="s">
        <v>1027</v>
      </c>
      <c r="F29" s="592" t="s">
        <v>1028</v>
      </c>
      <c r="G29" s="592" t="s">
        <v>972</v>
      </c>
      <c r="H29" s="592" t="s">
        <v>973</v>
      </c>
      <c r="I29" s="592" t="s">
        <v>1009</v>
      </c>
      <c r="J29" s="597">
        <v>731</v>
      </c>
      <c r="K29" s="575" t="s">
        <v>954</v>
      </c>
      <c r="L29" s="599">
        <v>288</v>
      </c>
      <c r="M29" s="593" t="s">
        <v>953</v>
      </c>
      <c r="N29" s="581">
        <v>348</v>
      </c>
      <c r="O29" s="595">
        <v>348</v>
      </c>
      <c r="P29" s="582" t="s">
        <v>961</v>
      </c>
      <c r="Q29" s="586" t="s">
        <v>953</v>
      </c>
      <c r="R29" s="599">
        <v>1699</v>
      </c>
      <c r="S29" s="600">
        <v>17317</v>
      </c>
      <c r="T29" s="1623" t="s">
        <v>1029</v>
      </c>
      <c r="U29" s="1624"/>
      <c r="V29" s="1624"/>
      <c r="W29" s="589">
        <v>24</v>
      </c>
      <c r="X29" s="553" t="s">
        <v>991</v>
      </c>
    </row>
    <row r="30" spans="1:24" ht="18.75" customHeight="1" x14ac:dyDescent="0.15">
      <c r="A30" s="581">
        <v>25</v>
      </c>
      <c r="B30" s="1600"/>
      <c r="C30" s="1611" t="s">
        <v>1030</v>
      </c>
      <c r="D30" s="1612"/>
      <c r="E30" s="601" t="s">
        <v>978</v>
      </c>
      <c r="F30" s="592" t="s">
        <v>957</v>
      </c>
      <c r="G30" s="601" t="s">
        <v>961</v>
      </c>
      <c r="H30" s="601" t="s">
        <v>978</v>
      </c>
      <c r="I30" s="601" t="s">
        <v>987</v>
      </c>
      <c r="J30" s="582">
        <v>359</v>
      </c>
      <c r="K30" s="575" t="s">
        <v>954</v>
      </c>
      <c r="L30" s="584">
        <v>208</v>
      </c>
      <c r="M30" s="593" t="s">
        <v>953</v>
      </c>
      <c r="N30" s="581">
        <v>348</v>
      </c>
      <c r="O30" s="591">
        <v>333</v>
      </c>
      <c r="P30" s="582" t="s">
        <v>1031</v>
      </c>
      <c r="Q30" s="586">
        <v>4</v>
      </c>
      <c r="R30" s="598">
        <v>1217</v>
      </c>
      <c r="S30" s="598">
        <v>13016</v>
      </c>
      <c r="T30" s="1613" t="s">
        <v>1029</v>
      </c>
      <c r="U30" s="1614"/>
      <c r="V30" s="1614"/>
      <c r="W30" s="589">
        <v>25</v>
      </c>
    </row>
    <row r="31" spans="1:24" ht="18.75" customHeight="1" x14ac:dyDescent="0.15">
      <c r="A31" s="581">
        <v>26</v>
      </c>
      <c r="B31" s="1600"/>
      <c r="C31" s="1621" t="s">
        <v>1032</v>
      </c>
      <c r="D31" s="1622"/>
      <c r="E31" s="602" t="s">
        <v>1033</v>
      </c>
      <c r="F31" s="582" t="s">
        <v>966</v>
      </c>
      <c r="G31" s="603" t="s">
        <v>961</v>
      </c>
      <c r="H31" s="603" t="s">
        <v>1034</v>
      </c>
      <c r="I31" s="603" t="s">
        <v>960</v>
      </c>
      <c r="J31" s="604">
        <v>2216</v>
      </c>
      <c r="K31" s="575" t="s">
        <v>954</v>
      </c>
      <c r="L31" s="605">
        <v>277</v>
      </c>
      <c r="M31" s="593" t="s">
        <v>953</v>
      </c>
      <c r="N31" s="581">
        <v>348</v>
      </c>
      <c r="O31" s="606">
        <v>298</v>
      </c>
      <c r="P31" s="582" t="s">
        <v>1031</v>
      </c>
      <c r="Q31" s="586">
        <v>1</v>
      </c>
      <c r="R31" s="605">
        <v>1394</v>
      </c>
      <c r="S31" s="605">
        <v>28213</v>
      </c>
      <c r="T31" s="1625" t="s">
        <v>1035</v>
      </c>
      <c r="U31" s="1626"/>
      <c r="V31" s="1626"/>
      <c r="W31" s="589">
        <v>26</v>
      </c>
    </row>
    <row r="32" spans="1:24" ht="18.75" customHeight="1" x14ac:dyDescent="0.15">
      <c r="A32" s="581">
        <v>27</v>
      </c>
      <c r="B32" s="1600"/>
      <c r="C32" s="1621" t="s">
        <v>1036</v>
      </c>
      <c r="D32" s="1622"/>
      <c r="E32" s="582" t="s">
        <v>1037</v>
      </c>
      <c r="F32" s="582" t="s">
        <v>966</v>
      </c>
      <c r="G32" s="582" t="s">
        <v>961</v>
      </c>
      <c r="H32" s="582" t="s">
        <v>1038</v>
      </c>
      <c r="I32" s="582" t="s">
        <v>987</v>
      </c>
      <c r="J32" s="583">
        <v>541</v>
      </c>
      <c r="K32" s="575" t="s">
        <v>954</v>
      </c>
      <c r="L32" s="584">
        <v>144</v>
      </c>
      <c r="M32" s="593" t="s">
        <v>953</v>
      </c>
      <c r="N32" s="581">
        <v>348</v>
      </c>
      <c r="O32" s="607">
        <v>348</v>
      </c>
      <c r="P32" s="582" t="s">
        <v>961</v>
      </c>
      <c r="Q32" s="586" t="s">
        <v>953</v>
      </c>
      <c r="R32" s="584">
        <v>448</v>
      </c>
      <c r="S32" s="584">
        <v>8401</v>
      </c>
      <c r="T32" s="1613" t="s">
        <v>1035</v>
      </c>
      <c r="U32" s="1614"/>
      <c r="V32" s="1614"/>
      <c r="W32" s="589">
        <v>27</v>
      </c>
    </row>
    <row r="33" spans="1:25" ht="18.75" customHeight="1" x14ac:dyDescent="0.15">
      <c r="A33" s="581">
        <v>28</v>
      </c>
      <c r="B33" s="1600"/>
      <c r="C33" s="1611" t="s">
        <v>1039</v>
      </c>
      <c r="D33" s="1612"/>
      <c r="E33" s="582" t="s">
        <v>1040</v>
      </c>
      <c r="F33" s="592" t="s">
        <v>957</v>
      </c>
      <c r="G33" s="592" t="s">
        <v>961</v>
      </c>
      <c r="H33" s="592" t="s">
        <v>1041</v>
      </c>
      <c r="I33" s="592" t="s">
        <v>987</v>
      </c>
      <c r="J33" s="597">
        <v>825</v>
      </c>
      <c r="K33" s="575" t="s">
        <v>954</v>
      </c>
      <c r="L33" s="584">
        <v>29</v>
      </c>
      <c r="M33" s="593" t="s">
        <v>953</v>
      </c>
      <c r="N33" s="581">
        <v>348</v>
      </c>
      <c r="O33" s="591">
        <v>344</v>
      </c>
      <c r="P33" s="582" t="s">
        <v>961</v>
      </c>
      <c r="Q33" s="586" t="s">
        <v>953</v>
      </c>
      <c r="R33" s="599">
        <v>1651</v>
      </c>
      <c r="S33" s="599">
        <v>23554</v>
      </c>
      <c r="T33" s="1613" t="s">
        <v>1035</v>
      </c>
      <c r="U33" s="1614"/>
      <c r="V33" s="1614"/>
      <c r="W33" s="589">
        <v>28</v>
      </c>
    </row>
    <row r="34" spans="1:25" ht="18.75" customHeight="1" x14ac:dyDescent="0.15">
      <c r="A34" s="581">
        <v>29</v>
      </c>
      <c r="B34" s="1600"/>
      <c r="C34" s="1611" t="s">
        <v>1042</v>
      </c>
      <c r="D34" s="1612"/>
      <c r="E34" s="582" t="s">
        <v>1043</v>
      </c>
      <c r="F34" s="592" t="s">
        <v>957</v>
      </c>
      <c r="G34" s="592" t="s">
        <v>958</v>
      </c>
      <c r="H34" s="592" t="s">
        <v>1044</v>
      </c>
      <c r="I34" s="592" t="s">
        <v>968</v>
      </c>
      <c r="J34" s="597">
        <v>571</v>
      </c>
      <c r="K34" s="575" t="s">
        <v>954</v>
      </c>
      <c r="L34" s="584">
        <v>56</v>
      </c>
      <c r="M34" s="593" t="s">
        <v>953</v>
      </c>
      <c r="N34" s="581">
        <v>348</v>
      </c>
      <c r="O34" s="595">
        <v>312</v>
      </c>
      <c r="P34" s="582" t="s">
        <v>961</v>
      </c>
      <c r="Q34" s="586" t="s">
        <v>953</v>
      </c>
      <c r="R34" s="599">
        <v>1018</v>
      </c>
      <c r="S34" s="599">
        <v>17283</v>
      </c>
      <c r="T34" s="1613" t="s">
        <v>1029</v>
      </c>
      <c r="U34" s="1614"/>
      <c r="V34" s="1614"/>
      <c r="W34" s="589">
        <v>29</v>
      </c>
    </row>
    <row r="35" spans="1:25" ht="18.75" customHeight="1" x14ac:dyDescent="0.15">
      <c r="A35" s="581">
        <v>30</v>
      </c>
      <c r="B35" s="1600"/>
      <c r="C35" s="1611" t="s">
        <v>1045</v>
      </c>
      <c r="D35" s="1612"/>
      <c r="E35" s="582" t="s">
        <v>1046</v>
      </c>
      <c r="F35" s="592" t="s">
        <v>957</v>
      </c>
      <c r="G35" s="592" t="s">
        <v>958</v>
      </c>
      <c r="H35" s="592" t="s">
        <v>1046</v>
      </c>
      <c r="I35" s="592" t="s">
        <v>1047</v>
      </c>
      <c r="J35" s="597">
        <v>654</v>
      </c>
      <c r="K35" s="575" t="s">
        <v>954</v>
      </c>
      <c r="L35" s="584">
        <v>54</v>
      </c>
      <c r="M35" s="593" t="s">
        <v>953</v>
      </c>
      <c r="N35" s="581">
        <v>348</v>
      </c>
      <c r="O35" s="595">
        <v>329</v>
      </c>
      <c r="P35" s="582" t="s">
        <v>1031</v>
      </c>
      <c r="Q35" s="586">
        <v>3</v>
      </c>
      <c r="R35" s="599">
        <v>692</v>
      </c>
      <c r="S35" s="599">
        <v>10099</v>
      </c>
      <c r="T35" s="587">
        <v>2890</v>
      </c>
      <c r="U35" s="587">
        <v>0</v>
      </c>
      <c r="V35" s="588">
        <v>58</v>
      </c>
      <c r="W35" s="589">
        <v>30</v>
      </c>
    </row>
    <row r="36" spans="1:25" ht="18.75" customHeight="1" x14ac:dyDescent="0.15">
      <c r="A36" s="581">
        <v>31</v>
      </c>
      <c r="B36" s="1600"/>
      <c r="C36" s="1611" t="s">
        <v>1048</v>
      </c>
      <c r="D36" s="1612"/>
      <c r="E36" s="582" t="s">
        <v>1037</v>
      </c>
      <c r="F36" s="592" t="s">
        <v>957</v>
      </c>
      <c r="G36" s="592" t="s">
        <v>958</v>
      </c>
      <c r="H36" s="592" t="s">
        <v>1040</v>
      </c>
      <c r="I36" s="592" t="s">
        <v>968</v>
      </c>
      <c r="J36" s="597">
        <v>367</v>
      </c>
      <c r="K36" s="575" t="s">
        <v>954</v>
      </c>
      <c r="L36" s="584">
        <v>33</v>
      </c>
      <c r="M36" s="593" t="s">
        <v>953</v>
      </c>
      <c r="N36" s="581">
        <v>348</v>
      </c>
      <c r="O36" s="595">
        <v>245</v>
      </c>
      <c r="P36" s="582" t="s">
        <v>961</v>
      </c>
      <c r="Q36" s="586" t="s">
        <v>953</v>
      </c>
      <c r="R36" s="599">
        <v>521</v>
      </c>
      <c r="S36" s="599">
        <v>12810</v>
      </c>
      <c r="T36" s="1613" t="s">
        <v>1029</v>
      </c>
      <c r="U36" s="1614"/>
      <c r="V36" s="1614"/>
      <c r="W36" s="589">
        <v>31</v>
      </c>
    </row>
    <row r="37" spans="1:25" ht="18.75" customHeight="1" x14ac:dyDescent="0.15">
      <c r="A37" s="581">
        <v>32</v>
      </c>
      <c r="B37" s="1600"/>
      <c r="C37" s="1611" t="s">
        <v>1049</v>
      </c>
      <c r="D37" s="1612"/>
      <c r="E37" s="582" t="s">
        <v>1050</v>
      </c>
      <c r="F37" s="592" t="s">
        <v>957</v>
      </c>
      <c r="G37" s="592" t="s">
        <v>958</v>
      </c>
      <c r="H37" s="592" t="s">
        <v>1050</v>
      </c>
      <c r="I37" s="592" t="s">
        <v>1047</v>
      </c>
      <c r="J37" s="597">
        <v>400</v>
      </c>
      <c r="K37" s="575" t="s">
        <v>954</v>
      </c>
      <c r="L37" s="584">
        <v>925</v>
      </c>
      <c r="M37" s="593" t="s">
        <v>953</v>
      </c>
      <c r="N37" s="581">
        <v>348</v>
      </c>
      <c r="O37" s="595">
        <v>347</v>
      </c>
      <c r="P37" s="582" t="s">
        <v>961</v>
      </c>
      <c r="Q37" s="586" t="s">
        <v>953</v>
      </c>
      <c r="R37" s="599">
        <v>1386</v>
      </c>
      <c r="S37" s="599">
        <v>22985</v>
      </c>
      <c r="T37" s="1613" t="s">
        <v>1035</v>
      </c>
      <c r="U37" s="1614"/>
      <c r="V37" s="1614"/>
      <c r="W37" s="589">
        <v>32</v>
      </c>
    </row>
    <row r="38" spans="1:25" ht="18.75" customHeight="1" x14ac:dyDescent="0.15">
      <c r="A38" s="608">
        <v>33</v>
      </c>
      <c r="B38" s="1600"/>
      <c r="C38" s="1631" t="s">
        <v>1051</v>
      </c>
      <c r="D38" s="1632"/>
      <c r="E38" s="592" t="s">
        <v>1052</v>
      </c>
      <c r="F38" s="592" t="s">
        <v>957</v>
      </c>
      <c r="G38" s="592" t="s">
        <v>958</v>
      </c>
      <c r="H38" s="592" t="s">
        <v>1053</v>
      </c>
      <c r="I38" s="592" t="s">
        <v>960</v>
      </c>
      <c r="J38" s="597">
        <v>504</v>
      </c>
      <c r="K38" s="604" t="s">
        <v>954</v>
      </c>
      <c r="L38" s="599">
        <v>213</v>
      </c>
      <c r="M38" s="609" t="s">
        <v>953</v>
      </c>
      <c r="N38" s="581">
        <v>348</v>
      </c>
      <c r="O38" s="595">
        <v>329</v>
      </c>
      <c r="P38" s="595" t="s">
        <v>961</v>
      </c>
      <c r="Q38" s="610" t="s">
        <v>953</v>
      </c>
      <c r="R38" s="599">
        <v>1472</v>
      </c>
      <c r="S38" s="599">
        <v>29092</v>
      </c>
      <c r="T38" s="596">
        <v>6400</v>
      </c>
      <c r="U38" s="596">
        <v>0</v>
      </c>
      <c r="V38" s="611">
        <v>350</v>
      </c>
      <c r="W38" s="612">
        <v>33</v>
      </c>
    </row>
    <row r="39" spans="1:25" ht="18.75" customHeight="1" x14ac:dyDescent="0.15">
      <c r="A39" s="572">
        <v>34</v>
      </c>
      <c r="B39" s="1608" t="s">
        <v>1054</v>
      </c>
      <c r="C39" s="1617" t="s">
        <v>805</v>
      </c>
      <c r="D39" s="1618"/>
      <c r="E39" s="573" t="s">
        <v>951</v>
      </c>
      <c r="F39" s="573" t="s">
        <v>1028</v>
      </c>
      <c r="G39" s="573" t="s">
        <v>1055</v>
      </c>
      <c r="H39" s="573" t="s">
        <v>1004</v>
      </c>
      <c r="I39" s="573" t="s">
        <v>960</v>
      </c>
      <c r="J39" s="573">
        <v>766</v>
      </c>
      <c r="K39" s="613" t="s">
        <v>954</v>
      </c>
      <c r="L39" s="614">
        <v>78</v>
      </c>
      <c r="M39" s="615">
        <v>1205</v>
      </c>
      <c r="N39" s="572">
        <v>366</v>
      </c>
      <c r="O39" s="573">
        <v>247</v>
      </c>
      <c r="P39" s="573" t="s">
        <v>961</v>
      </c>
      <c r="Q39" s="574" t="s">
        <v>953</v>
      </c>
      <c r="R39" s="614">
        <v>2201</v>
      </c>
      <c r="S39" s="614">
        <v>24151</v>
      </c>
      <c r="T39" s="616">
        <v>100</v>
      </c>
      <c r="U39" s="616">
        <v>0</v>
      </c>
      <c r="V39" s="617">
        <v>33</v>
      </c>
      <c r="W39" s="580">
        <v>34</v>
      </c>
      <c r="Y39" s="553" t="s">
        <v>975</v>
      </c>
    </row>
    <row r="40" spans="1:25" ht="18.75" customHeight="1" x14ac:dyDescent="0.15">
      <c r="A40" s="581">
        <v>35</v>
      </c>
      <c r="B40" s="1600"/>
      <c r="C40" s="1611" t="s">
        <v>1056</v>
      </c>
      <c r="D40" s="1612"/>
      <c r="E40" s="582" t="s">
        <v>951</v>
      </c>
      <c r="F40" s="582" t="s">
        <v>1021</v>
      </c>
      <c r="G40" s="582" t="s">
        <v>1022</v>
      </c>
      <c r="H40" s="582" t="s">
        <v>1057</v>
      </c>
      <c r="I40" s="582" t="s">
        <v>960</v>
      </c>
      <c r="J40" s="582">
        <v>1664</v>
      </c>
      <c r="K40" s="575" t="s">
        <v>954</v>
      </c>
      <c r="L40" s="584">
        <v>655</v>
      </c>
      <c r="M40" s="618">
        <v>131</v>
      </c>
      <c r="N40" s="619">
        <v>366</v>
      </c>
      <c r="O40" s="582">
        <v>360</v>
      </c>
      <c r="P40" s="582" t="s">
        <v>961</v>
      </c>
      <c r="Q40" s="586" t="s">
        <v>953</v>
      </c>
      <c r="R40" s="584">
        <v>3044</v>
      </c>
      <c r="S40" s="584">
        <v>41764</v>
      </c>
      <c r="T40" s="620">
        <v>200</v>
      </c>
      <c r="U40" s="620">
        <v>0</v>
      </c>
      <c r="V40" s="621">
        <v>0</v>
      </c>
      <c r="W40" s="589">
        <v>35</v>
      </c>
    </row>
    <row r="41" spans="1:25" ht="18.75" customHeight="1" x14ac:dyDescent="0.15">
      <c r="A41" s="581">
        <v>36</v>
      </c>
      <c r="B41" s="1600"/>
      <c r="C41" s="1611" t="s">
        <v>1058</v>
      </c>
      <c r="D41" s="1612"/>
      <c r="E41" s="582" t="s">
        <v>951</v>
      </c>
      <c r="F41" s="582" t="s">
        <v>1028</v>
      </c>
      <c r="G41" s="582" t="s">
        <v>1055</v>
      </c>
      <c r="H41" s="582" t="s">
        <v>1004</v>
      </c>
      <c r="I41" s="582" t="s">
        <v>960</v>
      </c>
      <c r="J41" s="582">
        <v>766</v>
      </c>
      <c r="K41" s="575" t="s">
        <v>954</v>
      </c>
      <c r="L41" s="584">
        <v>128</v>
      </c>
      <c r="M41" s="618">
        <v>2176</v>
      </c>
      <c r="N41" s="619">
        <v>366</v>
      </c>
      <c r="O41" s="582">
        <v>265</v>
      </c>
      <c r="P41" s="582" t="s">
        <v>961</v>
      </c>
      <c r="Q41" s="586" t="s">
        <v>953</v>
      </c>
      <c r="R41" s="584">
        <v>4351</v>
      </c>
      <c r="S41" s="584">
        <v>16258</v>
      </c>
      <c r="T41" s="587">
        <v>102</v>
      </c>
      <c r="U41" s="587">
        <v>0</v>
      </c>
      <c r="V41" s="588">
        <v>3</v>
      </c>
      <c r="W41" s="589">
        <v>36</v>
      </c>
    </row>
    <row r="42" spans="1:25" ht="18.75" customHeight="1" x14ac:dyDescent="0.15">
      <c r="A42" s="581">
        <v>37</v>
      </c>
      <c r="B42" s="1600"/>
      <c r="C42" s="1611" t="s">
        <v>1059</v>
      </c>
      <c r="D42" s="1612"/>
      <c r="E42" s="582" t="s">
        <v>956</v>
      </c>
      <c r="F42" s="582" t="s">
        <v>1028</v>
      </c>
      <c r="G42" s="582" t="s">
        <v>1055</v>
      </c>
      <c r="H42" s="582" t="s">
        <v>1060</v>
      </c>
      <c r="I42" s="582" t="s">
        <v>960</v>
      </c>
      <c r="J42" s="582">
        <v>439</v>
      </c>
      <c r="K42" s="575" t="s">
        <v>954</v>
      </c>
      <c r="L42" s="584">
        <v>102</v>
      </c>
      <c r="M42" s="618">
        <v>1725</v>
      </c>
      <c r="N42" s="619">
        <v>366</v>
      </c>
      <c r="O42" s="582">
        <v>261</v>
      </c>
      <c r="P42" s="582" t="s">
        <v>961</v>
      </c>
      <c r="Q42" s="586" t="s">
        <v>953</v>
      </c>
      <c r="R42" s="584">
        <v>316</v>
      </c>
      <c r="S42" s="584">
        <v>2272</v>
      </c>
      <c r="T42" s="587">
        <v>490</v>
      </c>
      <c r="U42" s="587">
        <v>0</v>
      </c>
      <c r="V42" s="588">
        <v>0</v>
      </c>
      <c r="W42" s="589">
        <v>37</v>
      </c>
    </row>
    <row r="43" spans="1:25" ht="18.75" customHeight="1" x14ac:dyDescent="0.15">
      <c r="A43" s="581">
        <v>38</v>
      </c>
      <c r="B43" s="1600"/>
      <c r="C43" s="1611" t="s">
        <v>1061</v>
      </c>
      <c r="D43" s="1612"/>
      <c r="E43" s="582" t="s">
        <v>1062</v>
      </c>
      <c r="F43" s="582" t="s">
        <v>1028</v>
      </c>
      <c r="G43" s="582" t="s">
        <v>1055</v>
      </c>
      <c r="H43" s="582" t="s">
        <v>1063</v>
      </c>
      <c r="I43" s="582" t="s">
        <v>960</v>
      </c>
      <c r="J43" s="582">
        <v>792</v>
      </c>
      <c r="K43" s="575" t="s">
        <v>954</v>
      </c>
      <c r="L43" s="584">
        <v>219</v>
      </c>
      <c r="M43" s="618">
        <v>1817</v>
      </c>
      <c r="N43" s="619">
        <v>366</v>
      </c>
      <c r="O43" s="582">
        <v>363</v>
      </c>
      <c r="P43" s="582" t="s">
        <v>961</v>
      </c>
      <c r="Q43" s="586" t="s">
        <v>953</v>
      </c>
      <c r="R43" s="584">
        <v>2112</v>
      </c>
      <c r="S43" s="584">
        <v>10774</v>
      </c>
      <c r="T43" s="587">
        <v>664</v>
      </c>
      <c r="U43" s="587">
        <v>0</v>
      </c>
      <c r="V43" s="588">
        <v>5</v>
      </c>
      <c r="W43" s="589">
        <v>38</v>
      </c>
    </row>
    <row r="44" spans="1:25" ht="18.75" customHeight="1" x14ac:dyDescent="0.15">
      <c r="A44" s="622">
        <v>39</v>
      </c>
      <c r="B44" s="1601"/>
      <c r="C44" s="1633" t="s">
        <v>1064</v>
      </c>
      <c r="D44" s="1634"/>
      <c r="E44" s="623" t="s">
        <v>1062</v>
      </c>
      <c r="F44" s="623" t="s">
        <v>1021</v>
      </c>
      <c r="G44" s="623" t="s">
        <v>1055</v>
      </c>
      <c r="H44" s="623" t="s">
        <v>1044</v>
      </c>
      <c r="I44" s="623" t="s">
        <v>960</v>
      </c>
      <c r="J44" s="623">
        <v>1125</v>
      </c>
      <c r="K44" s="624" t="s">
        <v>954</v>
      </c>
      <c r="L44" s="625">
        <v>391</v>
      </c>
      <c r="M44" s="626">
        <v>52</v>
      </c>
      <c r="N44" s="622">
        <v>366</v>
      </c>
      <c r="O44" s="623">
        <v>299</v>
      </c>
      <c r="P44" s="623" t="s">
        <v>958</v>
      </c>
      <c r="Q44" s="623">
        <v>5</v>
      </c>
      <c r="R44" s="625">
        <v>1142</v>
      </c>
      <c r="S44" s="625">
        <v>20421</v>
      </c>
      <c r="T44" s="627">
        <v>3100</v>
      </c>
      <c r="U44" s="627">
        <v>0</v>
      </c>
      <c r="V44" s="628">
        <v>55</v>
      </c>
      <c r="W44" s="629">
        <v>39</v>
      </c>
    </row>
    <row r="45" spans="1:25" ht="21" customHeight="1" x14ac:dyDescent="0.15">
      <c r="A45" s="1606" t="s">
        <v>921</v>
      </c>
      <c r="B45" s="1607"/>
      <c r="C45" s="1607"/>
      <c r="D45" s="1607"/>
      <c r="E45" s="1608" t="s">
        <v>922</v>
      </c>
      <c r="F45" s="1608" t="s">
        <v>923</v>
      </c>
      <c r="G45" s="1609" t="s">
        <v>924</v>
      </c>
      <c r="H45" s="1609" t="s">
        <v>1065</v>
      </c>
      <c r="I45" s="1610" t="s">
        <v>926</v>
      </c>
      <c r="J45" s="1610"/>
      <c r="K45" s="1608" t="s">
        <v>927</v>
      </c>
      <c r="L45" s="563" t="s">
        <v>928</v>
      </c>
      <c r="M45" s="564" t="s">
        <v>929</v>
      </c>
      <c r="N45" s="1619" t="s">
        <v>930</v>
      </c>
      <c r="O45" s="1610"/>
      <c r="P45" s="1610"/>
      <c r="Q45" s="1610"/>
      <c r="R45" s="1610" t="s">
        <v>931</v>
      </c>
      <c r="S45" s="1610"/>
      <c r="T45" s="1610"/>
      <c r="U45" s="1610"/>
      <c r="V45" s="1620"/>
      <c r="W45" s="1597" t="s">
        <v>932</v>
      </c>
    </row>
    <row r="46" spans="1:25" ht="16.5" customHeight="1" x14ac:dyDescent="0.15">
      <c r="A46" s="1606"/>
      <c r="B46" s="1607"/>
      <c r="C46" s="1607"/>
      <c r="D46" s="1607"/>
      <c r="E46" s="1600"/>
      <c r="F46" s="1600"/>
      <c r="G46" s="1604"/>
      <c r="H46" s="1604"/>
      <c r="I46" s="1600" t="s">
        <v>1066</v>
      </c>
      <c r="J46" s="1600" t="s">
        <v>1067</v>
      </c>
      <c r="K46" s="1600"/>
      <c r="L46" s="565" t="s">
        <v>935</v>
      </c>
      <c r="M46" s="566" t="s">
        <v>936</v>
      </c>
      <c r="N46" s="1602" t="s">
        <v>937</v>
      </c>
      <c r="O46" s="1604" t="s">
        <v>938</v>
      </c>
      <c r="P46" s="1604" t="s">
        <v>939</v>
      </c>
      <c r="Q46" s="1604" t="s">
        <v>940</v>
      </c>
      <c r="R46" s="1615" t="s">
        <v>941</v>
      </c>
      <c r="S46" s="1615"/>
      <c r="T46" s="1615" t="s">
        <v>942</v>
      </c>
      <c r="U46" s="1615"/>
      <c r="V46" s="1616"/>
      <c r="W46" s="1598"/>
    </row>
    <row r="47" spans="1:25" ht="88.5" customHeight="1" x14ac:dyDescent="0.15">
      <c r="A47" s="1606"/>
      <c r="B47" s="1607"/>
      <c r="C47" s="1607"/>
      <c r="D47" s="1607"/>
      <c r="E47" s="1601"/>
      <c r="F47" s="1601"/>
      <c r="G47" s="1605"/>
      <c r="H47" s="1605"/>
      <c r="I47" s="1601"/>
      <c r="J47" s="1601"/>
      <c r="K47" s="1601"/>
      <c r="L47" s="567" t="s">
        <v>943</v>
      </c>
      <c r="M47" s="568" t="s">
        <v>943</v>
      </c>
      <c r="N47" s="1603"/>
      <c r="O47" s="1605"/>
      <c r="P47" s="1605"/>
      <c r="Q47" s="1605"/>
      <c r="R47" s="569" t="s">
        <v>944</v>
      </c>
      <c r="S47" s="569" t="s">
        <v>945</v>
      </c>
      <c r="T47" s="570" t="s">
        <v>946</v>
      </c>
      <c r="U47" s="569" t="s">
        <v>1068</v>
      </c>
      <c r="V47" s="571" t="s">
        <v>948</v>
      </c>
      <c r="W47" s="1599"/>
    </row>
    <row r="48" spans="1:25" ht="18.75" customHeight="1" x14ac:dyDescent="0.15">
      <c r="A48" s="572">
        <f>A44+1</f>
        <v>40</v>
      </c>
      <c r="B48" s="1608" t="s">
        <v>1069</v>
      </c>
      <c r="C48" s="1617" t="s">
        <v>1070</v>
      </c>
      <c r="D48" s="1618"/>
      <c r="E48" s="573" t="s">
        <v>1071</v>
      </c>
      <c r="F48" s="573" t="s">
        <v>1028</v>
      </c>
      <c r="G48" s="573" t="s">
        <v>972</v>
      </c>
      <c r="H48" s="573" t="s">
        <v>1072</v>
      </c>
      <c r="I48" s="573" t="s">
        <v>960</v>
      </c>
      <c r="J48" s="573">
        <v>1065</v>
      </c>
      <c r="K48" s="575" t="s">
        <v>954</v>
      </c>
      <c r="L48" s="584">
        <v>284</v>
      </c>
      <c r="M48" s="618">
        <v>2991</v>
      </c>
      <c r="N48" s="619">
        <v>366</v>
      </c>
      <c r="O48" s="582">
        <v>303</v>
      </c>
      <c r="P48" s="582" t="s">
        <v>961</v>
      </c>
      <c r="Q48" s="586" t="s">
        <v>953</v>
      </c>
      <c r="R48" s="584">
        <v>2681</v>
      </c>
      <c r="S48" s="584">
        <v>32429</v>
      </c>
      <c r="T48" s="587">
        <v>67</v>
      </c>
      <c r="U48" s="587">
        <v>0</v>
      </c>
      <c r="V48" s="588">
        <v>0</v>
      </c>
      <c r="W48" s="580">
        <f>W44+1</f>
        <v>40</v>
      </c>
    </row>
    <row r="49" spans="1:23" ht="18.75" customHeight="1" x14ac:dyDescent="0.15">
      <c r="A49" s="581">
        <f>A48+1</f>
        <v>41</v>
      </c>
      <c r="B49" s="1600"/>
      <c r="C49" s="1611" t="s">
        <v>1073</v>
      </c>
      <c r="D49" s="1612"/>
      <c r="E49" s="582" t="s">
        <v>1074</v>
      </c>
      <c r="F49" s="582" t="s">
        <v>1021</v>
      </c>
      <c r="G49" s="582" t="s">
        <v>1055</v>
      </c>
      <c r="H49" s="582" t="s">
        <v>1075</v>
      </c>
      <c r="I49" s="582" t="s">
        <v>960</v>
      </c>
      <c r="J49" s="582">
        <v>973</v>
      </c>
      <c r="K49" s="575" t="s">
        <v>954</v>
      </c>
      <c r="L49" s="584">
        <v>204</v>
      </c>
      <c r="M49" s="618">
        <v>5820</v>
      </c>
      <c r="N49" s="619">
        <v>366</v>
      </c>
      <c r="O49" s="582">
        <v>358</v>
      </c>
      <c r="P49" s="582" t="s">
        <v>961</v>
      </c>
      <c r="Q49" s="586" t="s">
        <v>953</v>
      </c>
      <c r="R49" s="584">
        <v>4138</v>
      </c>
      <c r="S49" s="584">
        <v>22955</v>
      </c>
      <c r="T49" s="587">
        <v>2444</v>
      </c>
      <c r="U49" s="587">
        <v>0</v>
      </c>
      <c r="V49" s="588">
        <v>61</v>
      </c>
      <c r="W49" s="589">
        <f>W48+1</f>
        <v>41</v>
      </c>
    </row>
    <row r="50" spans="1:23" ht="18.75" customHeight="1" x14ac:dyDescent="0.15">
      <c r="A50" s="581">
        <f t="shared" ref="A50:A83" si="0">A49+1</f>
        <v>42</v>
      </c>
      <c r="B50" s="1600"/>
      <c r="C50" s="1611" t="s">
        <v>1076</v>
      </c>
      <c r="D50" s="1612"/>
      <c r="E50" s="582" t="s">
        <v>1075</v>
      </c>
      <c r="F50" s="582" t="s">
        <v>1028</v>
      </c>
      <c r="G50" s="582" t="s">
        <v>1055</v>
      </c>
      <c r="H50" s="582" t="s">
        <v>1077</v>
      </c>
      <c r="I50" s="582" t="s">
        <v>960</v>
      </c>
      <c r="J50" s="582">
        <v>866</v>
      </c>
      <c r="K50" s="575" t="s">
        <v>954</v>
      </c>
      <c r="L50" s="584">
        <v>218</v>
      </c>
      <c r="M50" s="618">
        <v>2437</v>
      </c>
      <c r="N50" s="619">
        <v>366</v>
      </c>
      <c r="O50" s="582">
        <v>337</v>
      </c>
      <c r="P50" s="582" t="s">
        <v>961</v>
      </c>
      <c r="Q50" s="586" t="s">
        <v>953</v>
      </c>
      <c r="R50" s="584">
        <v>3176</v>
      </c>
      <c r="S50" s="584">
        <v>22311</v>
      </c>
      <c r="T50" s="587">
        <v>684</v>
      </c>
      <c r="U50" s="587">
        <v>0</v>
      </c>
      <c r="V50" s="588">
        <v>3</v>
      </c>
      <c r="W50" s="589">
        <f t="shared" ref="W50:W83" si="1">W49+1</f>
        <v>42</v>
      </c>
    </row>
    <row r="51" spans="1:23" ht="18.75" customHeight="1" x14ac:dyDescent="0.15">
      <c r="A51" s="581">
        <f t="shared" si="0"/>
        <v>43</v>
      </c>
      <c r="B51" s="1600"/>
      <c r="C51" s="1611" t="s">
        <v>1078</v>
      </c>
      <c r="D51" s="1612"/>
      <c r="E51" s="582" t="s">
        <v>956</v>
      </c>
      <c r="F51" s="582" t="s">
        <v>1028</v>
      </c>
      <c r="G51" s="582" t="s">
        <v>981</v>
      </c>
      <c r="H51" s="582" t="s">
        <v>1079</v>
      </c>
      <c r="I51" s="582" t="s">
        <v>960</v>
      </c>
      <c r="J51" s="582">
        <v>1280</v>
      </c>
      <c r="K51" s="575" t="s">
        <v>954</v>
      </c>
      <c r="L51" s="584">
        <v>292</v>
      </c>
      <c r="M51" s="618">
        <v>3089</v>
      </c>
      <c r="N51" s="619">
        <v>366</v>
      </c>
      <c r="O51" s="582">
        <v>327</v>
      </c>
      <c r="P51" s="582" t="s">
        <v>961</v>
      </c>
      <c r="Q51" s="586" t="s">
        <v>953</v>
      </c>
      <c r="R51" s="584">
        <v>4400</v>
      </c>
      <c r="S51" s="584">
        <v>38706</v>
      </c>
      <c r="T51" s="587">
        <v>500</v>
      </c>
      <c r="U51" s="587">
        <v>0</v>
      </c>
      <c r="V51" s="588">
        <v>120</v>
      </c>
      <c r="W51" s="589">
        <f t="shared" si="1"/>
        <v>43</v>
      </c>
    </row>
    <row r="52" spans="1:23" ht="19.5" customHeight="1" x14ac:dyDescent="0.15">
      <c r="A52" s="581">
        <f t="shared" si="0"/>
        <v>44</v>
      </c>
      <c r="B52" s="1600"/>
      <c r="C52" s="1635" t="s">
        <v>1080</v>
      </c>
      <c r="D52" s="1636"/>
      <c r="E52" s="602" t="s">
        <v>1062</v>
      </c>
      <c r="F52" s="602" t="s">
        <v>1021</v>
      </c>
      <c r="G52" s="602" t="s">
        <v>1031</v>
      </c>
      <c r="H52" s="602" t="s">
        <v>1046</v>
      </c>
      <c r="I52" s="602" t="s">
        <v>960</v>
      </c>
      <c r="J52" s="602">
        <v>1003</v>
      </c>
      <c r="K52" s="575" t="s">
        <v>954</v>
      </c>
      <c r="L52" s="565">
        <v>168</v>
      </c>
      <c r="M52" s="630">
        <v>310</v>
      </c>
      <c r="N52" s="619">
        <v>366</v>
      </c>
      <c r="O52" s="602">
        <v>296</v>
      </c>
      <c r="P52" s="602" t="s">
        <v>958</v>
      </c>
      <c r="Q52" s="586">
        <v>52</v>
      </c>
      <c r="R52" s="565">
        <v>2013</v>
      </c>
      <c r="S52" s="565">
        <v>21403</v>
      </c>
      <c r="T52" s="631">
        <v>270</v>
      </c>
      <c r="U52" s="631">
        <v>0</v>
      </c>
      <c r="V52" s="632">
        <v>51</v>
      </c>
      <c r="W52" s="589">
        <f t="shared" si="1"/>
        <v>44</v>
      </c>
    </row>
    <row r="53" spans="1:23" ht="18.75" customHeight="1" x14ac:dyDescent="0.15">
      <c r="A53" s="581">
        <f t="shared" si="0"/>
        <v>45</v>
      </c>
      <c r="B53" s="1600"/>
      <c r="C53" s="1637" t="s">
        <v>1081</v>
      </c>
      <c r="D53" s="1637"/>
      <c r="E53" s="602" t="s">
        <v>956</v>
      </c>
      <c r="F53" s="602" t="s">
        <v>1028</v>
      </c>
      <c r="G53" s="602" t="s">
        <v>1055</v>
      </c>
      <c r="H53" s="602" t="s">
        <v>1037</v>
      </c>
      <c r="I53" s="602" t="s">
        <v>960</v>
      </c>
      <c r="J53" s="602">
        <v>893</v>
      </c>
      <c r="K53" s="575" t="s">
        <v>954</v>
      </c>
      <c r="L53" s="565">
        <v>126</v>
      </c>
      <c r="M53" s="630">
        <v>1665</v>
      </c>
      <c r="N53" s="619">
        <v>366</v>
      </c>
      <c r="O53" s="602">
        <v>283</v>
      </c>
      <c r="P53" s="602" t="s">
        <v>961</v>
      </c>
      <c r="Q53" s="594" t="s">
        <v>953</v>
      </c>
      <c r="R53" s="565">
        <v>589</v>
      </c>
      <c r="S53" s="565">
        <v>8170</v>
      </c>
      <c r="T53" s="631">
        <v>230</v>
      </c>
      <c r="U53" s="631">
        <v>0</v>
      </c>
      <c r="V53" s="632">
        <v>0</v>
      </c>
      <c r="W53" s="589">
        <f t="shared" si="1"/>
        <v>45</v>
      </c>
    </row>
    <row r="54" spans="1:23" ht="18.75" customHeight="1" x14ac:dyDescent="0.15">
      <c r="A54" s="581">
        <f t="shared" si="0"/>
        <v>46</v>
      </c>
      <c r="B54" s="1600"/>
      <c r="C54" s="1638" t="s">
        <v>1082</v>
      </c>
      <c r="D54" s="1638"/>
      <c r="E54" s="582" t="s">
        <v>956</v>
      </c>
      <c r="F54" s="582" t="s">
        <v>1028</v>
      </c>
      <c r="G54" s="582" t="s">
        <v>981</v>
      </c>
      <c r="H54" s="582" t="s">
        <v>1083</v>
      </c>
      <c r="I54" s="582" t="s">
        <v>960</v>
      </c>
      <c r="J54" s="582">
        <v>1001</v>
      </c>
      <c r="K54" s="575" t="s">
        <v>954</v>
      </c>
      <c r="L54" s="584">
        <v>386</v>
      </c>
      <c r="M54" s="618">
        <v>2087</v>
      </c>
      <c r="N54" s="619">
        <v>366</v>
      </c>
      <c r="O54" s="582">
        <v>287</v>
      </c>
      <c r="P54" s="582" t="s">
        <v>961</v>
      </c>
      <c r="Q54" s="586" t="s">
        <v>953</v>
      </c>
      <c r="R54" s="584">
        <v>2396</v>
      </c>
      <c r="S54" s="584">
        <v>17840</v>
      </c>
      <c r="T54" s="587">
        <v>900</v>
      </c>
      <c r="U54" s="587">
        <v>0</v>
      </c>
      <c r="V54" s="588">
        <v>64</v>
      </c>
      <c r="W54" s="589">
        <f t="shared" si="1"/>
        <v>46</v>
      </c>
    </row>
    <row r="55" spans="1:23" ht="18.75" customHeight="1" x14ac:dyDescent="0.15">
      <c r="A55" s="581">
        <f t="shared" si="0"/>
        <v>47</v>
      </c>
      <c r="B55" s="1600"/>
      <c r="C55" s="1638" t="s">
        <v>1084</v>
      </c>
      <c r="D55" s="1638"/>
      <c r="E55" s="582" t="s">
        <v>1085</v>
      </c>
      <c r="F55" s="582" t="s">
        <v>1028</v>
      </c>
      <c r="G55" s="582" t="s">
        <v>1055</v>
      </c>
      <c r="H55" s="582" t="s">
        <v>1043</v>
      </c>
      <c r="I55" s="582" t="s">
        <v>960</v>
      </c>
      <c r="J55" s="582">
        <v>988</v>
      </c>
      <c r="K55" s="575" t="s">
        <v>954</v>
      </c>
      <c r="L55" s="584">
        <v>222</v>
      </c>
      <c r="M55" s="618">
        <v>1022</v>
      </c>
      <c r="N55" s="619">
        <v>366</v>
      </c>
      <c r="O55" s="582">
        <v>258</v>
      </c>
      <c r="P55" s="582" t="s">
        <v>961</v>
      </c>
      <c r="Q55" s="586" t="s">
        <v>953</v>
      </c>
      <c r="R55" s="584">
        <v>1437</v>
      </c>
      <c r="S55" s="584">
        <v>6357</v>
      </c>
      <c r="T55" s="587">
        <v>200</v>
      </c>
      <c r="U55" s="587">
        <v>0</v>
      </c>
      <c r="V55" s="588">
        <v>13</v>
      </c>
      <c r="W55" s="589">
        <f t="shared" si="1"/>
        <v>47</v>
      </c>
    </row>
    <row r="56" spans="1:23" ht="18.75" customHeight="1" x14ac:dyDescent="0.15">
      <c r="A56" s="581">
        <f t="shared" si="0"/>
        <v>48</v>
      </c>
      <c r="B56" s="1600"/>
      <c r="C56" s="1638" t="s">
        <v>1086</v>
      </c>
      <c r="D56" s="1638"/>
      <c r="E56" s="582" t="s">
        <v>951</v>
      </c>
      <c r="F56" s="582" t="s">
        <v>1028</v>
      </c>
      <c r="G56" s="582" t="s">
        <v>972</v>
      </c>
      <c r="H56" s="582" t="s">
        <v>1087</v>
      </c>
      <c r="I56" s="582" t="s">
        <v>960</v>
      </c>
      <c r="J56" s="582">
        <v>887</v>
      </c>
      <c r="K56" s="575" t="s">
        <v>954</v>
      </c>
      <c r="L56" s="584">
        <v>246</v>
      </c>
      <c r="M56" s="618">
        <v>1870</v>
      </c>
      <c r="N56" s="619">
        <v>366</v>
      </c>
      <c r="O56" s="582">
        <v>283</v>
      </c>
      <c r="P56" s="582" t="s">
        <v>961</v>
      </c>
      <c r="Q56" s="586" t="s">
        <v>953</v>
      </c>
      <c r="R56" s="584">
        <v>785</v>
      </c>
      <c r="S56" s="584">
        <v>8166</v>
      </c>
      <c r="T56" s="587">
        <v>444</v>
      </c>
      <c r="U56" s="587">
        <v>0</v>
      </c>
      <c r="V56" s="588">
        <v>21</v>
      </c>
      <c r="W56" s="589">
        <f t="shared" si="1"/>
        <v>48</v>
      </c>
    </row>
    <row r="57" spans="1:23" ht="18.75" customHeight="1" x14ac:dyDescent="0.15">
      <c r="A57" s="581">
        <f t="shared" si="0"/>
        <v>49</v>
      </c>
      <c r="B57" s="1600"/>
      <c r="C57" s="1638" t="s">
        <v>1088</v>
      </c>
      <c r="D57" s="1638"/>
      <c r="E57" s="582" t="s">
        <v>951</v>
      </c>
      <c r="F57" s="582" t="s">
        <v>1028</v>
      </c>
      <c r="G57" s="582" t="s">
        <v>1055</v>
      </c>
      <c r="H57" s="582" t="s">
        <v>1043</v>
      </c>
      <c r="I57" s="582" t="s">
        <v>960</v>
      </c>
      <c r="J57" s="582">
        <v>750</v>
      </c>
      <c r="K57" s="575" t="s">
        <v>954</v>
      </c>
      <c r="L57" s="584">
        <v>192</v>
      </c>
      <c r="M57" s="618">
        <v>1764</v>
      </c>
      <c r="N57" s="619">
        <v>366</v>
      </c>
      <c r="O57" s="582">
        <v>272</v>
      </c>
      <c r="P57" s="582" t="s">
        <v>961</v>
      </c>
      <c r="Q57" s="586" t="s">
        <v>953</v>
      </c>
      <c r="R57" s="584">
        <v>442</v>
      </c>
      <c r="S57" s="584">
        <v>2075</v>
      </c>
      <c r="T57" s="587">
        <v>750</v>
      </c>
      <c r="U57" s="587">
        <v>0</v>
      </c>
      <c r="V57" s="588">
        <v>0</v>
      </c>
      <c r="W57" s="589">
        <f t="shared" si="1"/>
        <v>49</v>
      </c>
    </row>
    <row r="58" spans="1:23" ht="18.75" customHeight="1" x14ac:dyDescent="0.15">
      <c r="A58" s="581">
        <f t="shared" si="0"/>
        <v>50</v>
      </c>
      <c r="B58" s="1600"/>
      <c r="C58" s="1611" t="s">
        <v>1089</v>
      </c>
      <c r="D58" s="1612"/>
      <c r="E58" s="633" t="s">
        <v>1037</v>
      </c>
      <c r="F58" s="591" t="s">
        <v>1021</v>
      </c>
      <c r="G58" s="582" t="s">
        <v>1055</v>
      </c>
      <c r="H58" s="591" t="s">
        <v>1037</v>
      </c>
      <c r="I58" s="591" t="s">
        <v>960</v>
      </c>
      <c r="J58" s="591">
        <v>1520</v>
      </c>
      <c r="K58" s="575" t="s">
        <v>954</v>
      </c>
      <c r="L58" s="587">
        <v>1291</v>
      </c>
      <c r="M58" s="590">
        <v>5390</v>
      </c>
      <c r="N58" s="619">
        <v>366</v>
      </c>
      <c r="O58" s="591">
        <v>306</v>
      </c>
      <c r="P58" s="591" t="s">
        <v>961</v>
      </c>
      <c r="Q58" s="586" t="s">
        <v>953</v>
      </c>
      <c r="R58" s="587">
        <v>1487</v>
      </c>
      <c r="S58" s="584">
        <v>23496</v>
      </c>
      <c r="T58" s="584">
        <v>15546</v>
      </c>
      <c r="U58" s="587">
        <v>282591</v>
      </c>
      <c r="V58" s="588">
        <v>17130</v>
      </c>
      <c r="W58" s="589">
        <f t="shared" si="1"/>
        <v>50</v>
      </c>
    </row>
    <row r="59" spans="1:23" ht="18.75" customHeight="1" x14ac:dyDescent="0.15">
      <c r="A59" s="581">
        <f t="shared" si="0"/>
        <v>51</v>
      </c>
      <c r="B59" s="1600"/>
      <c r="C59" s="1621" t="s">
        <v>808</v>
      </c>
      <c r="D59" s="1622"/>
      <c r="E59" s="591" t="s">
        <v>1090</v>
      </c>
      <c r="F59" s="591" t="s">
        <v>1021</v>
      </c>
      <c r="G59" s="591" t="s">
        <v>981</v>
      </c>
      <c r="H59" s="591" t="s">
        <v>1060</v>
      </c>
      <c r="I59" s="591" t="s">
        <v>960</v>
      </c>
      <c r="J59" s="591">
        <v>2036</v>
      </c>
      <c r="K59" s="575" t="s">
        <v>954</v>
      </c>
      <c r="L59" s="587">
        <v>674</v>
      </c>
      <c r="M59" s="590">
        <v>8409</v>
      </c>
      <c r="N59" s="619">
        <v>366</v>
      </c>
      <c r="O59" s="591">
        <v>359</v>
      </c>
      <c r="P59" s="591" t="s">
        <v>981</v>
      </c>
      <c r="Q59" s="586" t="s">
        <v>953</v>
      </c>
      <c r="R59" s="587">
        <v>2903</v>
      </c>
      <c r="S59" s="584">
        <v>13488</v>
      </c>
      <c r="T59" s="584">
        <v>7622</v>
      </c>
      <c r="U59" s="587">
        <v>94744</v>
      </c>
      <c r="V59" s="588">
        <v>1431</v>
      </c>
      <c r="W59" s="589">
        <f t="shared" si="1"/>
        <v>51</v>
      </c>
    </row>
    <row r="60" spans="1:23" ht="18.75" customHeight="1" x14ac:dyDescent="0.15">
      <c r="A60" s="581">
        <f t="shared" si="0"/>
        <v>52</v>
      </c>
      <c r="B60" s="1600"/>
      <c r="C60" s="1639" t="s">
        <v>1091</v>
      </c>
      <c r="D60" s="1639"/>
      <c r="E60" s="582" t="s">
        <v>977</v>
      </c>
      <c r="F60" s="582" t="s">
        <v>1021</v>
      </c>
      <c r="G60" s="582" t="s">
        <v>981</v>
      </c>
      <c r="H60" s="582" t="s">
        <v>1092</v>
      </c>
      <c r="I60" s="582" t="s">
        <v>960</v>
      </c>
      <c r="J60" s="582">
        <v>2224</v>
      </c>
      <c r="K60" s="575" t="s">
        <v>954</v>
      </c>
      <c r="L60" s="584">
        <v>704</v>
      </c>
      <c r="M60" s="618">
        <v>135</v>
      </c>
      <c r="N60" s="619">
        <v>366</v>
      </c>
      <c r="O60" s="582">
        <v>358</v>
      </c>
      <c r="P60" s="582" t="s">
        <v>958</v>
      </c>
      <c r="Q60" s="586" t="s">
        <v>953</v>
      </c>
      <c r="R60" s="584">
        <v>2352</v>
      </c>
      <c r="S60" s="584">
        <v>40466</v>
      </c>
      <c r="T60" s="634">
        <v>0</v>
      </c>
      <c r="U60" s="634">
        <v>0</v>
      </c>
      <c r="V60" s="635">
        <v>0</v>
      </c>
      <c r="W60" s="589">
        <f t="shared" si="1"/>
        <v>52</v>
      </c>
    </row>
    <row r="61" spans="1:23" ht="18.75" customHeight="1" x14ac:dyDescent="0.15">
      <c r="A61" s="581">
        <f t="shared" si="0"/>
        <v>53</v>
      </c>
      <c r="B61" s="1600"/>
      <c r="C61" s="636"/>
      <c r="D61" s="637" t="s">
        <v>1093</v>
      </c>
      <c r="E61" s="582" t="s">
        <v>1004</v>
      </c>
      <c r="F61" s="582" t="s">
        <v>1028</v>
      </c>
      <c r="G61" s="582" t="s">
        <v>981</v>
      </c>
      <c r="H61" s="582" t="s">
        <v>1004</v>
      </c>
      <c r="I61" s="582" t="s">
        <v>987</v>
      </c>
      <c r="J61" s="582">
        <v>210</v>
      </c>
      <c r="K61" s="575" t="s">
        <v>954</v>
      </c>
      <c r="L61" s="584">
        <v>0</v>
      </c>
      <c r="M61" s="618">
        <v>21</v>
      </c>
      <c r="N61" s="619">
        <v>366</v>
      </c>
      <c r="O61" s="582">
        <v>41</v>
      </c>
      <c r="P61" s="582" t="s">
        <v>961</v>
      </c>
      <c r="Q61" s="586" t="s">
        <v>953</v>
      </c>
      <c r="R61" s="584">
        <v>41</v>
      </c>
      <c r="S61" s="584">
        <v>381</v>
      </c>
      <c r="T61" s="634">
        <v>0</v>
      </c>
      <c r="U61" s="634">
        <v>0</v>
      </c>
      <c r="V61" s="635">
        <v>0</v>
      </c>
      <c r="W61" s="589">
        <f t="shared" si="1"/>
        <v>53</v>
      </c>
    </row>
    <row r="62" spans="1:23" ht="18.75" customHeight="1" x14ac:dyDescent="0.15">
      <c r="A62" s="581">
        <f t="shared" si="0"/>
        <v>54</v>
      </c>
      <c r="B62" s="1600"/>
      <c r="C62" s="636"/>
      <c r="D62" s="637" t="s">
        <v>1094</v>
      </c>
      <c r="E62" s="582" t="s">
        <v>1092</v>
      </c>
      <c r="F62" s="582" t="s">
        <v>1028</v>
      </c>
      <c r="G62" s="582" t="s">
        <v>981</v>
      </c>
      <c r="H62" s="582" t="s">
        <v>1063</v>
      </c>
      <c r="I62" s="582" t="s">
        <v>960</v>
      </c>
      <c r="J62" s="582">
        <v>1674</v>
      </c>
      <c r="K62" s="575" t="s">
        <v>954</v>
      </c>
      <c r="L62" s="584">
        <v>0</v>
      </c>
      <c r="M62" s="618">
        <v>1250</v>
      </c>
      <c r="N62" s="619">
        <v>366</v>
      </c>
      <c r="O62" s="582">
        <v>135</v>
      </c>
      <c r="P62" s="582" t="s">
        <v>961</v>
      </c>
      <c r="Q62" s="586" t="s">
        <v>953</v>
      </c>
      <c r="R62" s="584">
        <v>135</v>
      </c>
      <c r="S62" s="584">
        <v>525</v>
      </c>
      <c r="T62" s="598">
        <v>0</v>
      </c>
      <c r="U62" s="598">
        <v>0</v>
      </c>
      <c r="V62" s="638">
        <v>0</v>
      </c>
      <c r="W62" s="589">
        <f t="shared" si="1"/>
        <v>54</v>
      </c>
    </row>
    <row r="63" spans="1:23" ht="18.75" customHeight="1" x14ac:dyDescent="0.15">
      <c r="A63" s="581">
        <f t="shared" si="0"/>
        <v>55</v>
      </c>
      <c r="B63" s="1600"/>
      <c r="C63" s="636"/>
      <c r="D63" s="637" t="s">
        <v>1095</v>
      </c>
      <c r="E63" s="582" t="s">
        <v>1092</v>
      </c>
      <c r="F63" s="582" t="s">
        <v>1028</v>
      </c>
      <c r="G63" s="582" t="s">
        <v>981</v>
      </c>
      <c r="H63" s="582" t="s">
        <v>990</v>
      </c>
      <c r="I63" s="582" t="s">
        <v>960</v>
      </c>
      <c r="J63" s="582">
        <v>1557</v>
      </c>
      <c r="K63" s="575" t="s">
        <v>954</v>
      </c>
      <c r="L63" s="584">
        <v>0</v>
      </c>
      <c r="M63" s="618">
        <v>1310</v>
      </c>
      <c r="N63" s="619">
        <v>366</v>
      </c>
      <c r="O63" s="582">
        <v>98</v>
      </c>
      <c r="P63" s="582" t="s">
        <v>961</v>
      </c>
      <c r="Q63" s="586" t="s">
        <v>953</v>
      </c>
      <c r="R63" s="584">
        <v>98</v>
      </c>
      <c r="S63" s="584">
        <v>1386</v>
      </c>
      <c r="T63" s="598">
        <v>0</v>
      </c>
      <c r="U63" s="598">
        <v>0</v>
      </c>
      <c r="V63" s="638">
        <v>0</v>
      </c>
      <c r="W63" s="589">
        <f t="shared" si="1"/>
        <v>55</v>
      </c>
    </row>
    <row r="64" spans="1:23" ht="18.75" customHeight="1" x14ac:dyDescent="0.15">
      <c r="A64" s="581">
        <f t="shared" si="0"/>
        <v>56</v>
      </c>
      <c r="B64" s="1600"/>
      <c r="C64" s="1638" t="s">
        <v>1096</v>
      </c>
      <c r="D64" s="1638"/>
      <c r="E64" s="582" t="s">
        <v>1044</v>
      </c>
      <c r="F64" s="582" t="s">
        <v>1028</v>
      </c>
      <c r="G64" s="582" t="s">
        <v>981</v>
      </c>
      <c r="H64" s="582" t="s">
        <v>1044</v>
      </c>
      <c r="I64" s="582" t="s">
        <v>960</v>
      </c>
      <c r="J64" s="582">
        <v>1069</v>
      </c>
      <c r="K64" s="575" t="s">
        <v>954</v>
      </c>
      <c r="L64" s="584">
        <v>197</v>
      </c>
      <c r="M64" s="618">
        <v>5290</v>
      </c>
      <c r="N64" s="619">
        <v>366</v>
      </c>
      <c r="O64" s="582">
        <v>348</v>
      </c>
      <c r="P64" s="582" t="s">
        <v>961</v>
      </c>
      <c r="Q64" s="586" t="s">
        <v>953</v>
      </c>
      <c r="R64" s="584">
        <v>2114</v>
      </c>
      <c r="S64" s="584">
        <v>13102</v>
      </c>
      <c r="T64" s="598">
        <v>4164</v>
      </c>
      <c r="U64" s="598">
        <v>128749</v>
      </c>
      <c r="V64" s="638">
        <v>2003</v>
      </c>
      <c r="W64" s="589">
        <f t="shared" si="1"/>
        <v>56</v>
      </c>
    </row>
    <row r="65" spans="1:24" ht="18.75" customHeight="1" x14ac:dyDescent="0.15">
      <c r="A65" s="581">
        <f t="shared" si="0"/>
        <v>57</v>
      </c>
      <c r="B65" s="1600"/>
      <c r="C65" s="1638" t="s">
        <v>1097</v>
      </c>
      <c r="D65" s="1638"/>
      <c r="E65" s="582" t="s">
        <v>1098</v>
      </c>
      <c r="F65" s="582" t="s">
        <v>1021</v>
      </c>
      <c r="G65" s="582" t="s">
        <v>1022</v>
      </c>
      <c r="H65" s="582" t="s">
        <v>1099</v>
      </c>
      <c r="I65" s="582" t="s">
        <v>960</v>
      </c>
      <c r="J65" s="582">
        <v>1569</v>
      </c>
      <c r="K65" s="575" t="s">
        <v>954</v>
      </c>
      <c r="L65" s="584">
        <v>775</v>
      </c>
      <c r="M65" s="618">
        <v>8372</v>
      </c>
      <c r="N65" s="581">
        <v>366</v>
      </c>
      <c r="O65" s="582">
        <v>360</v>
      </c>
      <c r="P65" s="582" t="s">
        <v>961</v>
      </c>
      <c r="Q65" s="582" t="s">
        <v>953</v>
      </c>
      <c r="R65" s="584">
        <v>2091</v>
      </c>
      <c r="S65" s="584">
        <v>15731</v>
      </c>
      <c r="T65" s="598">
        <v>9487</v>
      </c>
      <c r="U65" s="598">
        <v>88068</v>
      </c>
      <c r="V65" s="638">
        <v>602</v>
      </c>
      <c r="W65" s="589">
        <f t="shared" si="1"/>
        <v>57</v>
      </c>
    </row>
    <row r="66" spans="1:24" ht="18.75" customHeight="1" x14ac:dyDescent="0.15">
      <c r="A66" s="581">
        <f t="shared" si="0"/>
        <v>58</v>
      </c>
      <c r="B66" s="1600"/>
      <c r="C66" s="1637" t="s">
        <v>1100</v>
      </c>
      <c r="D66" s="1637"/>
      <c r="E66" s="602" t="s">
        <v>1004</v>
      </c>
      <c r="F66" s="602" t="s">
        <v>1028</v>
      </c>
      <c r="G66" s="602" t="s">
        <v>1031</v>
      </c>
      <c r="H66" s="602" t="s">
        <v>963</v>
      </c>
      <c r="I66" s="602" t="s">
        <v>960</v>
      </c>
      <c r="J66" s="602">
        <v>1855</v>
      </c>
      <c r="K66" s="575" t="s">
        <v>954</v>
      </c>
      <c r="L66" s="565">
        <v>795</v>
      </c>
      <c r="M66" s="630">
        <v>7240</v>
      </c>
      <c r="N66" s="581">
        <v>366</v>
      </c>
      <c r="O66" s="602">
        <v>308</v>
      </c>
      <c r="P66" s="602" t="s">
        <v>961</v>
      </c>
      <c r="Q66" s="586" t="s">
        <v>953</v>
      </c>
      <c r="R66" s="565">
        <v>1134</v>
      </c>
      <c r="S66" s="565">
        <v>11371</v>
      </c>
      <c r="T66" s="639">
        <v>4899</v>
      </c>
      <c r="U66" s="639">
        <v>148702</v>
      </c>
      <c r="V66" s="640">
        <v>867</v>
      </c>
      <c r="W66" s="589">
        <f t="shared" si="1"/>
        <v>58</v>
      </c>
    </row>
    <row r="67" spans="1:24" ht="18.75" customHeight="1" x14ac:dyDescent="0.15">
      <c r="A67" s="581">
        <f t="shared" si="0"/>
        <v>59</v>
      </c>
      <c r="B67" s="1600"/>
      <c r="C67" s="1638" t="s">
        <v>1101</v>
      </c>
      <c r="D67" s="1638"/>
      <c r="E67" s="582" t="s">
        <v>1102</v>
      </c>
      <c r="F67" s="582" t="s">
        <v>1028</v>
      </c>
      <c r="G67" s="582" t="s">
        <v>1031</v>
      </c>
      <c r="H67" s="582" t="s">
        <v>1004</v>
      </c>
      <c r="I67" s="582" t="s">
        <v>960</v>
      </c>
      <c r="J67" s="582">
        <v>780</v>
      </c>
      <c r="K67" s="575" t="s">
        <v>954</v>
      </c>
      <c r="L67" s="584">
        <v>225</v>
      </c>
      <c r="M67" s="618">
        <v>4378</v>
      </c>
      <c r="N67" s="581">
        <v>366</v>
      </c>
      <c r="O67" s="582">
        <v>254</v>
      </c>
      <c r="P67" s="582" t="s">
        <v>961</v>
      </c>
      <c r="Q67" s="586" t="s">
        <v>953</v>
      </c>
      <c r="R67" s="584">
        <v>316</v>
      </c>
      <c r="S67" s="584">
        <v>2199</v>
      </c>
      <c r="T67" s="598">
        <v>1257</v>
      </c>
      <c r="U67" s="598">
        <v>0</v>
      </c>
      <c r="V67" s="638">
        <v>158</v>
      </c>
      <c r="W67" s="589">
        <f t="shared" si="1"/>
        <v>59</v>
      </c>
    </row>
    <row r="68" spans="1:24" ht="18.75" customHeight="1" x14ac:dyDescent="0.15">
      <c r="A68" s="581">
        <f t="shared" si="0"/>
        <v>60</v>
      </c>
      <c r="B68" s="1600"/>
      <c r="C68" s="1638" t="s">
        <v>1103</v>
      </c>
      <c r="D68" s="1638"/>
      <c r="E68" s="582" t="s">
        <v>1104</v>
      </c>
      <c r="F68" s="582" t="s">
        <v>1028</v>
      </c>
      <c r="G68" s="582" t="s">
        <v>1022</v>
      </c>
      <c r="H68" s="582" t="s">
        <v>1062</v>
      </c>
      <c r="I68" s="582" t="s">
        <v>960</v>
      </c>
      <c r="J68" s="582">
        <v>1920</v>
      </c>
      <c r="K68" s="575" t="s">
        <v>954</v>
      </c>
      <c r="L68" s="584">
        <v>1289</v>
      </c>
      <c r="M68" s="618">
        <v>6204</v>
      </c>
      <c r="N68" s="619">
        <v>366</v>
      </c>
      <c r="O68" s="582">
        <v>354</v>
      </c>
      <c r="P68" s="582" t="s">
        <v>961</v>
      </c>
      <c r="Q68" s="586" t="s">
        <v>953</v>
      </c>
      <c r="R68" s="584">
        <v>1137</v>
      </c>
      <c r="S68" s="584">
        <v>11003</v>
      </c>
      <c r="T68" s="598">
        <v>11551</v>
      </c>
      <c r="U68" s="598">
        <v>111213</v>
      </c>
      <c r="V68" s="638">
        <v>752</v>
      </c>
      <c r="W68" s="589">
        <f t="shared" si="1"/>
        <v>60</v>
      </c>
    </row>
    <row r="69" spans="1:24" ht="18.75" customHeight="1" x14ac:dyDescent="0.15">
      <c r="A69" s="581">
        <f t="shared" si="0"/>
        <v>61</v>
      </c>
      <c r="B69" s="1601"/>
      <c r="C69" s="1633" t="s">
        <v>1105</v>
      </c>
      <c r="D69" s="1634"/>
      <c r="E69" s="623" t="s">
        <v>1083</v>
      </c>
      <c r="F69" s="623" t="s">
        <v>1028</v>
      </c>
      <c r="G69" s="623" t="s">
        <v>972</v>
      </c>
      <c r="H69" s="623" t="s">
        <v>996</v>
      </c>
      <c r="I69" s="623" t="s">
        <v>960</v>
      </c>
      <c r="J69" s="623">
        <v>1618</v>
      </c>
      <c r="K69" s="604" t="s">
        <v>954</v>
      </c>
      <c r="L69" s="584">
        <v>438</v>
      </c>
      <c r="M69" s="618">
        <v>10424</v>
      </c>
      <c r="N69" s="619">
        <v>366</v>
      </c>
      <c r="O69" s="582">
        <v>336</v>
      </c>
      <c r="P69" s="623" t="s">
        <v>961</v>
      </c>
      <c r="Q69" s="586" t="s">
        <v>953</v>
      </c>
      <c r="R69" s="584">
        <v>1827</v>
      </c>
      <c r="S69" s="584">
        <v>27183</v>
      </c>
      <c r="T69" s="598">
        <v>3810</v>
      </c>
      <c r="U69" s="598">
        <v>37962</v>
      </c>
      <c r="V69" s="638">
        <v>447</v>
      </c>
      <c r="W69" s="589">
        <f t="shared" si="1"/>
        <v>61</v>
      </c>
    </row>
    <row r="70" spans="1:24" ht="24.95" customHeight="1" x14ac:dyDescent="0.15">
      <c r="A70" s="572">
        <f>A69+1</f>
        <v>62</v>
      </c>
      <c r="B70" s="1608" t="s">
        <v>1106</v>
      </c>
      <c r="C70" s="1644" t="s">
        <v>1107</v>
      </c>
      <c r="D70" s="1645"/>
      <c r="E70" s="592" t="s">
        <v>1108</v>
      </c>
      <c r="F70" s="603" t="s">
        <v>1028</v>
      </c>
      <c r="G70" s="592" t="s">
        <v>972</v>
      </c>
      <c r="H70" s="592" t="s">
        <v>1109</v>
      </c>
      <c r="I70" s="563" t="s">
        <v>960</v>
      </c>
      <c r="J70" s="563">
        <v>597</v>
      </c>
      <c r="K70" s="573" t="s">
        <v>1110</v>
      </c>
      <c r="L70" s="641">
        <v>433</v>
      </c>
      <c r="M70" s="642">
        <v>1818</v>
      </c>
      <c r="N70" s="643">
        <v>345</v>
      </c>
      <c r="O70" s="563">
        <v>304</v>
      </c>
      <c r="P70" s="644" t="s">
        <v>958</v>
      </c>
      <c r="Q70" s="563">
        <v>0</v>
      </c>
      <c r="R70" s="641">
        <v>1490</v>
      </c>
      <c r="S70" s="641">
        <v>18466</v>
      </c>
      <c r="T70" s="641">
        <v>400</v>
      </c>
      <c r="U70" s="573" t="s">
        <v>211</v>
      </c>
      <c r="V70" s="613" t="s">
        <v>211</v>
      </c>
      <c r="W70" s="580">
        <f>W69+1</f>
        <v>62</v>
      </c>
    </row>
    <row r="71" spans="1:24" ht="24.95" customHeight="1" x14ac:dyDescent="0.15">
      <c r="A71" s="581">
        <v>63</v>
      </c>
      <c r="B71" s="1600"/>
      <c r="C71" s="1646" t="s">
        <v>1111</v>
      </c>
      <c r="D71" s="1638"/>
      <c r="E71" s="582" t="s">
        <v>1112</v>
      </c>
      <c r="F71" s="582" t="s">
        <v>1028</v>
      </c>
      <c r="G71" s="592" t="s">
        <v>972</v>
      </c>
      <c r="H71" s="582" t="s">
        <v>1113</v>
      </c>
      <c r="I71" s="582" t="s">
        <v>960</v>
      </c>
      <c r="J71" s="582">
        <v>602</v>
      </c>
      <c r="K71" s="582" t="s">
        <v>1110</v>
      </c>
      <c r="L71" s="584">
        <v>333</v>
      </c>
      <c r="M71" s="618">
        <v>2097</v>
      </c>
      <c r="N71" s="581">
        <v>345</v>
      </c>
      <c r="O71" s="582">
        <v>332</v>
      </c>
      <c r="P71" s="591" t="s">
        <v>958</v>
      </c>
      <c r="Q71" s="582">
        <v>0</v>
      </c>
      <c r="R71" s="584">
        <v>1476</v>
      </c>
      <c r="S71" s="584">
        <v>19241</v>
      </c>
      <c r="T71" s="584">
        <v>120</v>
      </c>
      <c r="U71" s="582" t="s">
        <v>211</v>
      </c>
      <c r="V71" s="583" t="s">
        <v>211</v>
      </c>
      <c r="W71" s="589">
        <v>63</v>
      </c>
    </row>
    <row r="72" spans="1:24" ht="24.95" customHeight="1" x14ac:dyDescent="0.15">
      <c r="A72" s="581">
        <v>64</v>
      </c>
      <c r="B72" s="1600"/>
      <c r="C72" s="1646" t="s">
        <v>1114</v>
      </c>
      <c r="D72" s="1638"/>
      <c r="E72" s="582" t="s">
        <v>1115</v>
      </c>
      <c r="F72" s="582" t="s">
        <v>1028</v>
      </c>
      <c r="G72" s="592" t="s">
        <v>972</v>
      </c>
      <c r="H72" s="582" t="s">
        <v>1057</v>
      </c>
      <c r="I72" s="582" t="s">
        <v>960</v>
      </c>
      <c r="J72" s="582">
        <v>610</v>
      </c>
      <c r="K72" s="582" t="s">
        <v>1110</v>
      </c>
      <c r="L72" s="584">
        <v>387</v>
      </c>
      <c r="M72" s="618">
        <v>2207</v>
      </c>
      <c r="N72" s="581">
        <v>345</v>
      </c>
      <c r="O72" s="582">
        <v>300</v>
      </c>
      <c r="P72" s="591" t="s">
        <v>958</v>
      </c>
      <c r="Q72" s="582">
        <v>0</v>
      </c>
      <c r="R72" s="584">
        <v>1279</v>
      </c>
      <c r="S72" s="584">
        <v>16556</v>
      </c>
      <c r="T72" s="584">
        <v>1000</v>
      </c>
      <c r="U72" s="582" t="s">
        <v>211</v>
      </c>
      <c r="V72" s="583" t="s">
        <v>211</v>
      </c>
      <c r="W72" s="589">
        <v>64</v>
      </c>
    </row>
    <row r="73" spans="1:24" ht="24.95" customHeight="1" x14ac:dyDescent="0.15">
      <c r="A73" s="581">
        <v>65</v>
      </c>
      <c r="B73" s="1600"/>
      <c r="C73" s="1646" t="s">
        <v>1116</v>
      </c>
      <c r="D73" s="1638"/>
      <c r="E73" s="582" t="s">
        <v>1117</v>
      </c>
      <c r="F73" s="582" t="s">
        <v>1028</v>
      </c>
      <c r="G73" s="582" t="s">
        <v>972</v>
      </c>
      <c r="H73" s="582" t="s">
        <v>1008</v>
      </c>
      <c r="I73" s="582" t="s">
        <v>960</v>
      </c>
      <c r="J73" s="582">
        <v>857</v>
      </c>
      <c r="K73" s="582" t="s">
        <v>1110</v>
      </c>
      <c r="L73" s="584">
        <v>352</v>
      </c>
      <c r="M73" s="618">
        <v>1599</v>
      </c>
      <c r="N73" s="581">
        <v>316</v>
      </c>
      <c r="O73" s="582">
        <v>275</v>
      </c>
      <c r="P73" s="591" t="s">
        <v>958</v>
      </c>
      <c r="Q73" s="582">
        <v>0</v>
      </c>
      <c r="R73" s="584">
        <v>907</v>
      </c>
      <c r="S73" s="584">
        <v>12427</v>
      </c>
      <c r="T73" s="584">
        <v>250</v>
      </c>
      <c r="U73" s="582" t="s">
        <v>211</v>
      </c>
      <c r="V73" s="583" t="s">
        <v>211</v>
      </c>
      <c r="W73" s="589">
        <v>65</v>
      </c>
      <c r="X73" s="645"/>
    </row>
    <row r="74" spans="1:24" ht="24.95" customHeight="1" x14ac:dyDescent="0.15">
      <c r="A74" s="581">
        <v>66</v>
      </c>
      <c r="B74" s="1600"/>
      <c r="C74" s="1646" t="s">
        <v>1118</v>
      </c>
      <c r="D74" s="1638"/>
      <c r="E74" s="582" t="s">
        <v>1119</v>
      </c>
      <c r="F74" s="582" t="s">
        <v>1028</v>
      </c>
      <c r="G74" s="582" t="s">
        <v>972</v>
      </c>
      <c r="H74" s="582" t="s">
        <v>1120</v>
      </c>
      <c r="I74" s="582" t="s">
        <v>960</v>
      </c>
      <c r="J74" s="582">
        <v>1021</v>
      </c>
      <c r="K74" s="592" t="s">
        <v>1110</v>
      </c>
      <c r="L74" s="584">
        <v>288</v>
      </c>
      <c r="M74" s="618">
        <v>2536</v>
      </c>
      <c r="N74" s="581">
        <v>345</v>
      </c>
      <c r="O74" s="582">
        <v>318</v>
      </c>
      <c r="P74" s="591" t="s">
        <v>958</v>
      </c>
      <c r="Q74" s="582">
        <v>0</v>
      </c>
      <c r="R74" s="584">
        <v>1479</v>
      </c>
      <c r="S74" s="584">
        <v>36829</v>
      </c>
      <c r="T74" s="584">
        <v>700</v>
      </c>
      <c r="U74" s="582" t="s">
        <v>211</v>
      </c>
      <c r="V74" s="583" t="s">
        <v>211</v>
      </c>
      <c r="W74" s="589">
        <v>66</v>
      </c>
      <c r="X74" s="645"/>
    </row>
    <row r="75" spans="1:24" ht="24.95" customHeight="1" x14ac:dyDescent="0.15">
      <c r="A75" s="581">
        <v>67</v>
      </c>
      <c r="B75" s="1600"/>
      <c r="C75" s="1646" t="s">
        <v>1121</v>
      </c>
      <c r="D75" s="1638"/>
      <c r="E75" s="582" t="s">
        <v>1115</v>
      </c>
      <c r="F75" s="582" t="s">
        <v>1028</v>
      </c>
      <c r="G75" s="592" t="s">
        <v>972</v>
      </c>
      <c r="H75" s="582" t="s">
        <v>1122</v>
      </c>
      <c r="I75" s="582" t="s">
        <v>960</v>
      </c>
      <c r="J75" s="582">
        <v>612</v>
      </c>
      <c r="K75" s="582" t="s">
        <v>1110</v>
      </c>
      <c r="L75" s="584">
        <v>422</v>
      </c>
      <c r="M75" s="618">
        <v>1977</v>
      </c>
      <c r="N75" s="581">
        <v>345</v>
      </c>
      <c r="O75" s="582">
        <v>316</v>
      </c>
      <c r="P75" s="591" t="s">
        <v>958</v>
      </c>
      <c r="Q75" s="582">
        <v>0</v>
      </c>
      <c r="R75" s="584">
        <v>1233</v>
      </c>
      <c r="S75" s="584">
        <v>20190</v>
      </c>
      <c r="T75" s="584">
        <v>1000</v>
      </c>
      <c r="U75" s="582" t="s">
        <v>211</v>
      </c>
      <c r="V75" s="583" t="s">
        <v>211</v>
      </c>
      <c r="W75" s="589">
        <v>67</v>
      </c>
    </row>
    <row r="76" spans="1:24" ht="24.95" customHeight="1" x14ac:dyDescent="0.15">
      <c r="A76" s="581">
        <v>68</v>
      </c>
      <c r="B76" s="1600"/>
      <c r="C76" s="1646" t="s">
        <v>1123</v>
      </c>
      <c r="D76" s="1638"/>
      <c r="E76" s="582" t="s">
        <v>1115</v>
      </c>
      <c r="F76" s="582" t="s">
        <v>1028</v>
      </c>
      <c r="G76" s="592" t="s">
        <v>972</v>
      </c>
      <c r="H76" s="582" t="s">
        <v>1124</v>
      </c>
      <c r="I76" s="582" t="s">
        <v>960</v>
      </c>
      <c r="J76" s="582">
        <v>1109</v>
      </c>
      <c r="K76" s="582" t="s">
        <v>1110</v>
      </c>
      <c r="L76" s="584">
        <v>404</v>
      </c>
      <c r="M76" s="618">
        <v>2208</v>
      </c>
      <c r="N76" s="581">
        <v>345</v>
      </c>
      <c r="O76" s="582">
        <v>305</v>
      </c>
      <c r="P76" s="591" t="s">
        <v>958</v>
      </c>
      <c r="Q76" s="582">
        <v>0</v>
      </c>
      <c r="R76" s="584">
        <v>1663</v>
      </c>
      <c r="S76" s="584">
        <v>21474</v>
      </c>
      <c r="T76" s="584">
        <v>1000</v>
      </c>
      <c r="U76" s="582" t="s">
        <v>211</v>
      </c>
      <c r="V76" s="583" t="s">
        <v>211</v>
      </c>
      <c r="W76" s="589">
        <v>68</v>
      </c>
    </row>
    <row r="77" spans="1:24" ht="24.95" customHeight="1" x14ac:dyDescent="0.15">
      <c r="A77" s="622">
        <v>69</v>
      </c>
      <c r="B77" s="1601"/>
      <c r="C77" s="1647" t="s">
        <v>1125</v>
      </c>
      <c r="D77" s="1648"/>
      <c r="E77" s="623" t="s">
        <v>1115</v>
      </c>
      <c r="F77" s="623" t="s">
        <v>1028</v>
      </c>
      <c r="G77" s="623" t="s">
        <v>972</v>
      </c>
      <c r="H77" s="623" t="s">
        <v>1109</v>
      </c>
      <c r="I77" s="623" t="s">
        <v>960</v>
      </c>
      <c r="J77" s="623">
        <v>1104</v>
      </c>
      <c r="K77" s="623" t="s">
        <v>1110</v>
      </c>
      <c r="L77" s="625">
        <v>392</v>
      </c>
      <c r="M77" s="626">
        <v>4956</v>
      </c>
      <c r="N77" s="622">
        <v>345</v>
      </c>
      <c r="O77" s="623">
        <v>294</v>
      </c>
      <c r="P77" s="646" t="s">
        <v>958</v>
      </c>
      <c r="Q77" s="623">
        <v>0</v>
      </c>
      <c r="R77" s="625">
        <v>1036</v>
      </c>
      <c r="S77" s="625">
        <v>20062</v>
      </c>
      <c r="T77" s="625">
        <v>1000</v>
      </c>
      <c r="U77" s="623" t="s">
        <v>211</v>
      </c>
      <c r="V77" s="647" t="s">
        <v>211</v>
      </c>
      <c r="W77" s="629">
        <v>69</v>
      </c>
    </row>
    <row r="78" spans="1:24" ht="18.75" customHeight="1" x14ac:dyDescent="0.15">
      <c r="A78" s="581">
        <v>70</v>
      </c>
      <c r="B78" s="1600" t="s">
        <v>1126</v>
      </c>
      <c r="C78" s="1640" t="s">
        <v>1127</v>
      </c>
      <c r="D78" s="1641"/>
      <c r="E78" s="648" t="s">
        <v>1004</v>
      </c>
      <c r="F78" s="648" t="s">
        <v>1021</v>
      </c>
      <c r="G78" s="648" t="s">
        <v>1055</v>
      </c>
      <c r="H78" s="648" t="s">
        <v>963</v>
      </c>
      <c r="I78" s="648" t="s">
        <v>960</v>
      </c>
      <c r="J78" s="648">
        <v>2681</v>
      </c>
      <c r="K78" s="602" t="s">
        <v>954</v>
      </c>
      <c r="L78" s="631">
        <v>88</v>
      </c>
      <c r="M78" s="649">
        <v>137457</v>
      </c>
      <c r="N78" s="650">
        <v>359</v>
      </c>
      <c r="O78" s="648">
        <v>323</v>
      </c>
      <c r="P78" s="648" t="s">
        <v>958</v>
      </c>
      <c r="Q78" s="648">
        <v>32</v>
      </c>
      <c r="R78" s="565">
        <v>1391</v>
      </c>
      <c r="S78" s="565">
        <v>46491</v>
      </c>
      <c r="T78" s="620">
        <v>0</v>
      </c>
      <c r="U78" s="620">
        <v>0</v>
      </c>
      <c r="V78" s="621">
        <v>0</v>
      </c>
      <c r="W78" s="589">
        <v>70</v>
      </c>
    </row>
    <row r="79" spans="1:24" ht="18.75" customHeight="1" x14ac:dyDescent="0.15">
      <c r="A79" s="581">
        <v>71</v>
      </c>
      <c r="B79" s="1600"/>
      <c r="C79" s="1642" t="s">
        <v>1128</v>
      </c>
      <c r="D79" s="1642"/>
      <c r="E79" s="591" t="s">
        <v>1053</v>
      </c>
      <c r="F79" s="591" t="s">
        <v>1028</v>
      </c>
      <c r="G79" s="591" t="s">
        <v>972</v>
      </c>
      <c r="H79" s="591" t="s">
        <v>1129</v>
      </c>
      <c r="I79" s="591" t="s">
        <v>968</v>
      </c>
      <c r="J79" s="591">
        <v>715</v>
      </c>
      <c r="K79" s="582" t="s">
        <v>954</v>
      </c>
      <c r="L79" s="587">
        <v>0</v>
      </c>
      <c r="M79" s="590">
        <v>0</v>
      </c>
      <c r="N79" s="651">
        <v>359</v>
      </c>
      <c r="O79" s="591">
        <v>328</v>
      </c>
      <c r="P79" s="591" t="s">
        <v>958</v>
      </c>
      <c r="Q79" s="586">
        <v>0</v>
      </c>
      <c r="R79" s="584">
        <v>749</v>
      </c>
      <c r="S79" s="584">
        <v>11951</v>
      </c>
      <c r="T79" s="587">
        <v>780</v>
      </c>
      <c r="U79" s="587">
        <v>0</v>
      </c>
      <c r="V79" s="588">
        <v>0</v>
      </c>
      <c r="W79" s="589">
        <v>71</v>
      </c>
    </row>
    <row r="80" spans="1:24" ht="18.75" customHeight="1" x14ac:dyDescent="0.15">
      <c r="A80" s="581">
        <v>72</v>
      </c>
      <c r="B80" s="1600"/>
      <c r="C80" s="1642" t="s">
        <v>1130</v>
      </c>
      <c r="D80" s="1642"/>
      <c r="E80" s="591" t="s">
        <v>1053</v>
      </c>
      <c r="F80" s="591" t="s">
        <v>1028</v>
      </c>
      <c r="G80" s="591" t="s">
        <v>981</v>
      </c>
      <c r="H80" s="591" t="s">
        <v>998</v>
      </c>
      <c r="I80" s="591" t="s">
        <v>968</v>
      </c>
      <c r="J80" s="591">
        <v>594</v>
      </c>
      <c r="K80" s="582" t="s">
        <v>954</v>
      </c>
      <c r="L80" s="587">
        <v>0</v>
      </c>
      <c r="M80" s="590">
        <v>0</v>
      </c>
      <c r="N80" s="651">
        <v>359</v>
      </c>
      <c r="O80" s="591">
        <v>303</v>
      </c>
      <c r="P80" s="591" t="s">
        <v>958</v>
      </c>
      <c r="Q80" s="591">
        <v>0</v>
      </c>
      <c r="R80" s="584">
        <v>586</v>
      </c>
      <c r="S80" s="584">
        <v>9766</v>
      </c>
      <c r="T80" s="587">
        <v>998</v>
      </c>
      <c r="U80" s="587">
        <v>0</v>
      </c>
      <c r="V80" s="588">
        <v>3</v>
      </c>
      <c r="W80" s="589">
        <v>72</v>
      </c>
    </row>
    <row r="81" spans="1:23" ht="18.75" customHeight="1" x14ac:dyDescent="0.15">
      <c r="A81" s="581">
        <v>73</v>
      </c>
      <c r="B81" s="1600"/>
      <c r="C81" s="1642" t="s">
        <v>1131</v>
      </c>
      <c r="D81" s="1642"/>
      <c r="E81" s="591" t="s">
        <v>1053</v>
      </c>
      <c r="F81" s="591" t="s">
        <v>1028</v>
      </c>
      <c r="G81" s="591" t="s">
        <v>972</v>
      </c>
      <c r="H81" s="591" t="s">
        <v>970</v>
      </c>
      <c r="I81" s="591" t="s">
        <v>968</v>
      </c>
      <c r="J81" s="591">
        <v>582</v>
      </c>
      <c r="K81" s="582" t="s">
        <v>954</v>
      </c>
      <c r="L81" s="587">
        <v>0</v>
      </c>
      <c r="M81" s="590">
        <v>0</v>
      </c>
      <c r="N81" s="651">
        <v>359</v>
      </c>
      <c r="O81" s="591">
        <v>273</v>
      </c>
      <c r="P81" s="591" t="s">
        <v>958</v>
      </c>
      <c r="Q81" s="586">
        <v>0</v>
      </c>
      <c r="R81" s="584">
        <v>486</v>
      </c>
      <c r="S81" s="584">
        <v>9987</v>
      </c>
      <c r="T81" s="587">
        <v>650</v>
      </c>
      <c r="U81" s="587">
        <v>0</v>
      </c>
      <c r="V81" s="588">
        <v>2</v>
      </c>
      <c r="W81" s="589">
        <v>73</v>
      </c>
    </row>
    <row r="82" spans="1:23" ht="18.75" customHeight="1" x14ac:dyDescent="0.15">
      <c r="A82" s="581">
        <v>74</v>
      </c>
      <c r="B82" s="1600"/>
      <c r="C82" s="1642" t="s">
        <v>1132</v>
      </c>
      <c r="D82" s="1642"/>
      <c r="E82" s="591" t="s">
        <v>1053</v>
      </c>
      <c r="F82" s="591" t="s">
        <v>1028</v>
      </c>
      <c r="G82" s="591" t="s">
        <v>1031</v>
      </c>
      <c r="H82" s="591" t="s">
        <v>1079</v>
      </c>
      <c r="I82" s="591" t="s">
        <v>968</v>
      </c>
      <c r="J82" s="591">
        <v>586</v>
      </c>
      <c r="K82" s="582" t="s">
        <v>954</v>
      </c>
      <c r="L82" s="587">
        <v>0</v>
      </c>
      <c r="M82" s="590">
        <v>0</v>
      </c>
      <c r="N82" s="651">
        <v>359</v>
      </c>
      <c r="O82" s="591">
        <v>286</v>
      </c>
      <c r="P82" s="591" t="s">
        <v>958</v>
      </c>
      <c r="Q82" s="591">
        <v>0</v>
      </c>
      <c r="R82" s="584">
        <v>537</v>
      </c>
      <c r="S82" s="584">
        <v>8195</v>
      </c>
      <c r="T82" s="587">
        <v>450</v>
      </c>
      <c r="U82" s="587">
        <v>0</v>
      </c>
      <c r="V82" s="588">
        <v>0</v>
      </c>
      <c r="W82" s="589">
        <v>74</v>
      </c>
    </row>
    <row r="83" spans="1:23" ht="18.75" customHeight="1" x14ac:dyDescent="0.15">
      <c r="A83" s="622">
        <f t="shared" si="0"/>
        <v>75</v>
      </c>
      <c r="B83" s="1601"/>
      <c r="C83" s="1643" t="s">
        <v>1133</v>
      </c>
      <c r="D83" s="1643"/>
      <c r="E83" s="646" t="s">
        <v>1053</v>
      </c>
      <c r="F83" s="646" t="s">
        <v>1028</v>
      </c>
      <c r="G83" s="646" t="s">
        <v>1022</v>
      </c>
      <c r="H83" s="646" t="s">
        <v>1060</v>
      </c>
      <c r="I83" s="646" t="s">
        <v>968</v>
      </c>
      <c r="J83" s="646">
        <v>491</v>
      </c>
      <c r="K83" s="646" t="s">
        <v>954</v>
      </c>
      <c r="L83" s="627">
        <v>0</v>
      </c>
      <c r="M83" s="652">
        <v>0</v>
      </c>
      <c r="N83" s="653">
        <v>359</v>
      </c>
      <c r="O83" s="646">
        <v>296</v>
      </c>
      <c r="P83" s="646" t="s">
        <v>958</v>
      </c>
      <c r="Q83" s="646">
        <v>0</v>
      </c>
      <c r="R83" s="625">
        <v>497</v>
      </c>
      <c r="S83" s="625">
        <v>8039</v>
      </c>
      <c r="T83" s="627">
        <v>350</v>
      </c>
      <c r="U83" s="627">
        <v>0</v>
      </c>
      <c r="V83" s="628">
        <v>0</v>
      </c>
      <c r="W83" s="629">
        <f t="shared" si="1"/>
        <v>75</v>
      </c>
    </row>
    <row r="84" spans="1:23" ht="21" customHeight="1" x14ac:dyDescent="0.15">
      <c r="A84" s="1649" t="s">
        <v>921</v>
      </c>
      <c r="B84" s="1650"/>
      <c r="C84" s="1650"/>
      <c r="D84" s="1651"/>
      <c r="E84" s="1608" t="s">
        <v>922</v>
      </c>
      <c r="F84" s="1608" t="s">
        <v>923</v>
      </c>
      <c r="G84" s="1609" t="s">
        <v>924</v>
      </c>
      <c r="H84" s="1609" t="s">
        <v>1065</v>
      </c>
      <c r="I84" s="1610" t="s">
        <v>926</v>
      </c>
      <c r="J84" s="1610"/>
      <c r="K84" s="1608" t="s">
        <v>927</v>
      </c>
      <c r="L84" s="563" t="s">
        <v>928</v>
      </c>
      <c r="M84" s="564" t="s">
        <v>929</v>
      </c>
      <c r="N84" s="1619" t="s">
        <v>930</v>
      </c>
      <c r="O84" s="1610"/>
      <c r="P84" s="1610"/>
      <c r="Q84" s="1610"/>
      <c r="R84" s="1610" t="s">
        <v>931</v>
      </c>
      <c r="S84" s="1610"/>
      <c r="T84" s="1610"/>
      <c r="U84" s="1610"/>
      <c r="V84" s="1620"/>
      <c r="W84" s="1597" t="s">
        <v>932</v>
      </c>
    </row>
    <row r="85" spans="1:23" ht="16.5" customHeight="1" x14ac:dyDescent="0.15">
      <c r="A85" s="1652"/>
      <c r="B85" s="1653"/>
      <c r="C85" s="1653"/>
      <c r="D85" s="1654"/>
      <c r="E85" s="1600"/>
      <c r="F85" s="1600"/>
      <c r="G85" s="1604"/>
      <c r="H85" s="1604"/>
      <c r="I85" s="1600" t="s">
        <v>1066</v>
      </c>
      <c r="J85" s="1600" t="s">
        <v>1067</v>
      </c>
      <c r="K85" s="1600"/>
      <c r="L85" s="565" t="s">
        <v>935</v>
      </c>
      <c r="M85" s="566" t="s">
        <v>936</v>
      </c>
      <c r="N85" s="1602" t="s">
        <v>937</v>
      </c>
      <c r="O85" s="1604" t="s">
        <v>938</v>
      </c>
      <c r="P85" s="1604" t="s">
        <v>939</v>
      </c>
      <c r="Q85" s="1604" t="s">
        <v>940</v>
      </c>
      <c r="R85" s="1615" t="s">
        <v>941</v>
      </c>
      <c r="S85" s="1615"/>
      <c r="T85" s="1615" t="s">
        <v>942</v>
      </c>
      <c r="U85" s="1615"/>
      <c r="V85" s="1616"/>
      <c r="W85" s="1598"/>
    </row>
    <row r="86" spans="1:23" ht="88.5" customHeight="1" x14ac:dyDescent="0.15">
      <c r="A86" s="1655"/>
      <c r="B86" s="1656"/>
      <c r="C86" s="1656"/>
      <c r="D86" s="1657"/>
      <c r="E86" s="1601"/>
      <c r="F86" s="1601"/>
      <c r="G86" s="1605"/>
      <c r="H86" s="1605"/>
      <c r="I86" s="1601"/>
      <c r="J86" s="1601"/>
      <c r="K86" s="1601"/>
      <c r="L86" s="567" t="s">
        <v>943</v>
      </c>
      <c r="M86" s="568" t="s">
        <v>943</v>
      </c>
      <c r="N86" s="1603"/>
      <c r="O86" s="1605"/>
      <c r="P86" s="1605"/>
      <c r="Q86" s="1605"/>
      <c r="R86" s="569" t="s">
        <v>944</v>
      </c>
      <c r="S86" s="569" t="s">
        <v>945</v>
      </c>
      <c r="T86" s="570" t="s">
        <v>946</v>
      </c>
      <c r="U86" s="569" t="s">
        <v>1068</v>
      </c>
      <c r="V86" s="571" t="s">
        <v>948</v>
      </c>
      <c r="W86" s="1599"/>
    </row>
    <row r="87" spans="1:23" ht="18.75" customHeight="1" x14ac:dyDescent="0.15">
      <c r="A87" s="643">
        <v>76</v>
      </c>
      <c r="B87" s="1608" t="s">
        <v>1134</v>
      </c>
      <c r="C87" s="1658" t="s">
        <v>1135</v>
      </c>
      <c r="D87" s="1658"/>
      <c r="E87" s="573" t="s">
        <v>951</v>
      </c>
      <c r="F87" s="573" t="s">
        <v>1028</v>
      </c>
      <c r="G87" s="573" t="s">
        <v>1136</v>
      </c>
      <c r="H87" s="573" t="s">
        <v>1137</v>
      </c>
      <c r="I87" s="654" t="s">
        <v>960</v>
      </c>
      <c r="J87" s="573">
        <v>880.88</v>
      </c>
      <c r="K87" s="573" t="s">
        <v>954</v>
      </c>
      <c r="L87" s="614">
        <v>131</v>
      </c>
      <c r="M87" s="615">
        <v>3841</v>
      </c>
      <c r="N87" s="572">
        <v>360</v>
      </c>
      <c r="O87" s="573">
        <v>350</v>
      </c>
      <c r="P87" s="573" t="s">
        <v>958</v>
      </c>
      <c r="Q87" s="654">
        <v>0</v>
      </c>
      <c r="R87" s="614">
        <v>1353</v>
      </c>
      <c r="S87" s="614">
        <v>25341</v>
      </c>
      <c r="T87" s="655">
        <v>0</v>
      </c>
      <c r="U87" s="655">
        <v>0</v>
      </c>
      <c r="V87" s="656">
        <v>0</v>
      </c>
      <c r="W87" s="564">
        <v>76</v>
      </c>
    </row>
    <row r="88" spans="1:23" ht="18.75" customHeight="1" x14ac:dyDescent="0.15">
      <c r="A88" s="608">
        <f>A87+1</f>
        <v>77</v>
      </c>
      <c r="B88" s="1600"/>
      <c r="C88" s="1638" t="s">
        <v>1138</v>
      </c>
      <c r="D88" s="1638"/>
      <c r="E88" s="582" t="s">
        <v>951</v>
      </c>
      <c r="F88" s="582" t="s">
        <v>1028</v>
      </c>
      <c r="G88" s="582" t="s">
        <v>1136</v>
      </c>
      <c r="H88" s="582" t="s">
        <v>1006</v>
      </c>
      <c r="I88" s="582" t="s">
        <v>968</v>
      </c>
      <c r="J88" s="582">
        <v>750</v>
      </c>
      <c r="K88" s="582" t="s">
        <v>954</v>
      </c>
      <c r="L88" s="584">
        <v>306</v>
      </c>
      <c r="M88" s="618">
        <v>2247</v>
      </c>
      <c r="N88" s="581">
        <v>360</v>
      </c>
      <c r="O88" s="582">
        <v>341</v>
      </c>
      <c r="P88" s="582" t="s">
        <v>958</v>
      </c>
      <c r="Q88" s="591">
        <v>0</v>
      </c>
      <c r="R88" s="584">
        <v>1205</v>
      </c>
      <c r="S88" s="657">
        <v>27062</v>
      </c>
      <c r="T88" s="587">
        <v>2200</v>
      </c>
      <c r="U88" s="587">
        <v>0</v>
      </c>
      <c r="V88" s="657">
        <v>20</v>
      </c>
      <c r="W88" s="612">
        <f>W87+1</f>
        <v>77</v>
      </c>
    </row>
    <row r="89" spans="1:23" ht="18.75" customHeight="1" x14ac:dyDescent="0.15">
      <c r="A89" s="608">
        <f t="shared" ref="A89:A125" si="2">A88+1</f>
        <v>78</v>
      </c>
      <c r="B89" s="1600"/>
      <c r="C89" s="1638" t="s">
        <v>1139</v>
      </c>
      <c r="D89" s="1638"/>
      <c r="E89" s="582" t="s">
        <v>963</v>
      </c>
      <c r="F89" s="582" t="s">
        <v>1028</v>
      </c>
      <c r="G89" s="582" t="s">
        <v>1136</v>
      </c>
      <c r="H89" s="582" t="s">
        <v>959</v>
      </c>
      <c r="I89" s="582" t="s">
        <v>968</v>
      </c>
      <c r="J89" s="582">
        <v>740.22</v>
      </c>
      <c r="K89" s="582" t="s">
        <v>954</v>
      </c>
      <c r="L89" s="584">
        <v>449</v>
      </c>
      <c r="M89" s="618">
        <v>1832</v>
      </c>
      <c r="N89" s="581">
        <v>360</v>
      </c>
      <c r="O89" s="582">
        <v>334</v>
      </c>
      <c r="P89" s="582" t="s">
        <v>958</v>
      </c>
      <c r="Q89" s="591">
        <v>1</v>
      </c>
      <c r="R89" s="584">
        <v>1256</v>
      </c>
      <c r="S89" s="584">
        <v>26708</v>
      </c>
      <c r="T89" s="587">
        <v>1000</v>
      </c>
      <c r="U89" s="587">
        <v>0</v>
      </c>
      <c r="V89" s="657">
        <v>0</v>
      </c>
      <c r="W89" s="612">
        <f t="shared" ref="W89:W125" si="3">W88+1</f>
        <v>78</v>
      </c>
    </row>
    <row r="90" spans="1:23" ht="18.75" customHeight="1" x14ac:dyDescent="0.15">
      <c r="A90" s="608">
        <f t="shared" si="2"/>
        <v>79</v>
      </c>
      <c r="B90" s="1600"/>
      <c r="C90" s="1638" t="s">
        <v>1140</v>
      </c>
      <c r="D90" s="1638"/>
      <c r="E90" s="582" t="s">
        <v>1092</v>
      </c>
      <c r="F90" s="582" t="s">
        <v>1028</v>
      </c>
      <c r="G90" s="582" t="s">
        <v>1022</v>
      </c>
      <c r="H90" s="582" t="s">
        <v>970</v>
      </c>
      <c r="I90" s="591" t="s">
        <v>968</v>
      </c>
      <c r="J90" s="582">
        <v>825.83</v>
      </c>
      <c r="K90" s="582" t="s">
        <v>954</v>
      </c>
      <c r="L90" s="584">
        <v>360</v>
      </c>
      <c r="M90" s="618">
        <v>2105</v>
      </c>
      <c r="N90" s="581">
        <v>360</v>
      </c>
      <c r="O90" s="582">
        <v>341</v>
      </c>
      <c r="P90" s="582" t="s">
        <v>958</v>
      </c>
      <c r="Q90" s="591">
        <v>0</v>
      </c>
      <c r="R90" s="584">
        <v>995</v>
      </c>
      <c r="S90" s="584">
        <v>21019</v>
      </c>
      <c r="T90" s="587">
        <v>528</v>
      </c>
      <c r="U90" s="587">
        <v>0</v>
      </c>
      <c r="V90" s="657">
        <v>2</v>
      </c>
      <c r="W90" s="612">
        <f t="shared" si="3"/>
        <v>79</v>
      </c>
    </row>
    <row r="91" spans="1:23" ht="18.75" customHeight="1" x14ac:dyDescent="0.15">
      <c r="A91" s="608">
        <f t="shared" si="2"/>
        <v>80</v>
      </c>
      <c r="B91" s="1600"/>
      <c r="C91" s="1659" t="s">
        <v>1141</v>
      </c>
      <c r="D91" s="1659"/>
      <c r="E91" s="603" t="s">
        <v>1004</v>
      </c>
      <c r="F91" s="603" t="s">
        <v>1028</v>
      </c>
      <c r="G91" s="603" t="s">
        <v>1136</v>
      </c>
      <c r="H91" s="603" t="s">
        <v>963</v>
      </c>
      <c r="I91" s="603" t="s">
        <v>968</v>
      </c>
      <c r="J91" s="603">
        <v>644.94000000000005</v>
      </c>
      <c r="K91" s="582" t="s">
        <v>954</v>
      </c>
      <c r="L91" s="605">
        <v>266</v>
      </c>
      <c r="M91" s="658">
        <v>1509</v>
      </c>
      <c r="N91" s="581">
        <v>360</v>
      </c>
      <c r="O91" s="603">
        <v>229</v>
      </c>
      <c r="P91" s="603" t="s">
        <v>958</v>
      </c>
      <c r="Q91" s="607">
        <v>0</v>
      </c>
      <c r="R91" s="605">
        <v>374</v>
      </c>
      <c r="S91" s="605">
        <v>9996</v>
      </c>
      <c r="T91" s="659">
        <v>2000</v>
      </c>
      <c r="U91" s="659">
        <v>0</v>
      </c>
      <c r="V91" s="657">
        <v>0</v>
      </c>
      <c r="W91" s="612">
        <f t="shared" si="3"/>
        <v>80</v>
      </c>
    </row>
    <row r="92" spans="1:23" ht="18.75" customHeight="1" x14ac:dyDescent="0.15">
      <c r="A92" s="608">
        <f t="shared" si="2"/>
        <v>81</v>
      </c>
      <c r="B92" s="1600"/>
      <c r="C92" s="1638" t="s">
        <v>1142</v>
      </c>
      <c r="D92" s="1638"/>
      <c r="E92" s="582" t="s">
        <v>1075</v>
      </c>
      <c r="F92" s="582" t="s">
        <v>1028</v>
      </c>
      <c r="G92" s="582" t="s">
        <v>1055</v>
      </c>
      <c r="H92" s="582" t="s">
        <v>1102</v>
      </c>
      <c r="I92" s="582" t="s">
        <v>968</v>
      </c>
      <c r="J92" s="582">
        <v>654.66</v>
      </c>
      <c r="K92" s="582" t="s">
        <v>954</v>
      </c>
      <c r="L92" s="584">
        <v>228</v>
      </c>
      <c r="M92" s="618">
        <v>1566</v>
      </c>
      <c r="N92" s="581">
        <v>360</v>
      </c>
      <c r="O92" s="582">
        <v>158</v>
      </c>
      <c r="P92" s="582" t="s">
        <v>958</v>
      </c>
      <c r="Q92" s="591">
        <v>0</v>
      </c>
      <c r="R92" s="584">
        <v>223</v>
      </c>
      <c r="S92" s="657">
        <v>6233</v>
      </c>
      <c r="T92" s="587">
        <v>974</v>
      </c>
      <c r="U92" s="587">
        <v>0</v>
      </c>
      <c r="V92" s="657">
        <v>0</v>
      </c>
      <c r="W92" s="612">
        <f t="shared" si="3"/>
        <v>81</v>
      </c>
    </row>
    <row r="93" spans="1:23" ht="17.25" customHeight="1" x14ac:dyDescent="0.15">
      <c r="A93" s="608">
        <f t="shared" si="2"/>
        <v>82</v>
      </c>
      <c r="B93" s="1600"/>
      <c r="C93" s="1637" t="s">
        <v>1143</v>
      </c>
      <c r="D93" s="1637"/>
      <c r="E93" s="602" t="s">
        <v>951</v>
      </c>
      <c r="F93" s="602" t="s">
        <v>1028</v>
      </c>
      <c r="G93" s="602" t="s">
        <v>981</v>
      </c>
      <c r="H93" s="602" t="s">
        <v>1072</v>
      </c>
      <c r="I93" s="602" t="s">
        <v>968</v>
      </c>
      <c r="J93" s="602">
        <v>751.92</v>
      </c>
      <c r="K93" s="582" t="s">
        <v>954</v>
      </c>
      <c r="L93" s="565">
        <v>370</v>
      </c>
      <c r="M93" s="630">
        <v>2976</v>
      </c>
      <c r="N93" s="581">
        <v>360</v>
      </c>
      <c r="O93" s="602">
        <v>295</v>
      </c>
      <c r="P93" s="602" t="s">
        <v>958</v>
      </c>
      <c r="Q93" s="591">
        <v>0</v>
      </c>
      <c r="R93" s="565">
        <v>659</v>
      </c>
      <c r="S93" s="584">
        <v>16645</v>
      </c>
      <c r="T93" s="587">
        <v>4282</v>
      </c>
      <c r="U93" s="631">
        <v>0</v>
      </c>
      <c r="V93" s="657">
        <v>760</v>
      </c>
      <c r="W93" s="612">
        <f t="shared" si="3"/>
        <v>82</v>
      </c>
    </row>
    <row r="94" spans="1:23" ht="17.25" customHeight="1" x14ac:dyDescent="0.15">
      <c r="A94" s="608">
        <f t="shared" si="2"/>
        <v>83</v>
      </c>
      <c r="B94" s="1600"/>
      <c r="C94" s="1638" t="s">
        <v>1144</v>
      </c>
      <c r="D94" s="1638"/>
      <c r="E94" s="582" t="s">
        <v>951</v>
      </c>
      <c r="F94" s="582" t="s">
        <v>1028</v>
      </c>
      <c r="G94" s="582" t="s">
        <v>1136</v>
      </c>
      <c r="H94" s="582" t="s">
        <v>1046</v>
      </c>
      <c r="I94" s="582" t="s">
        <v>968</v>
      </c>
      <c r="J94" s="582">
        <v>535.70000000000005</v>
      </c>
      <c r="K94" s="582" t="s">
        <v>954</v>
      </c>
      <c r="L94" s="584">
        <v>209</v>
      </c>
      <c r="M94" s="618">
        <v>1466</v>
      </c>
      <c r="N94" s="581">
        <v>360</v>
      </c>
      <c r="O94" s="582">
        <v>153</v>
      </c>
      <c r="P94" s="582" t="s">
        <v>958</v>
      </c>
      <c r="Q94" s="591">
        <v>0</v>
      </c>
      <c r="R94" s="584">
        <v>193</v>
      </c>
      <c r="S94" s="657">
        <v>6567</v>
      </c>
      <c r="T94" s="587">
        <v>280</v>
      </c>
      <c r="U94" s="587">
        <v>0</v>
      </c>
      <c r="V94" s="621">
        <v>15</v>
      </c>
      <c r="W94" s="612">
        <f t="shared" si="3"/>
        <v>83</v>
      </c>
    </row>
    <row r="95" spans="1:23" ht="17.25" customHeight="1" x14ac:dyDescent="0.15">
      <c r="A95" s="608">
        <f t="shared" si="2"/>
        <v>84</v>
      </c>
      <c r="B95" s="1600"/>
      <c r="C95" s="1638" t="s">
        <v>1145</v>
      </c>
      <c r="D95" s="1638"/>
      <c r="E95" s="582" t="s">
        <v>951</v>
      </c>
      <c r="F95" s="582" t="s">
        <v>1028</v>
      </c>
      <c r="G95" s="582" t="s">
        <v>1055</v>
      </c>
      <c r="H95" s="582" t="s">
        <v>967</v>
      </c>
      <c r="I95" s="582" t="s">
        <v>968</v>
      </c>
      <c r="J95" s="582">
        <v>650</v>
      </c>
      <c r="K95" s="582" t="s">
        <v>954</v>
      </c>
      <c r="L95" s="584">
        <v>201</v>
      </c>
      <c r="M95" s="618">
        <v>2769</v>
      </c>
      <c r="N95" s="581">
        <v>360</v>
      </c>
      <c r="O95" s="582">
        <v>205</v>
      </c>
      <c r="P95" s="582" t="s">
        <v>958</v>
      </c>
      <c r="Q95" s="591">
        <v>0</v>
      </c>
      <c r="R95" s="584">
        <v>294</v>
      </c>
      <c r="S95" s="584">
        <v>9458</v>
      </c>
      <c r="T95" s="587">
        <v>1000</v>
      </c>
      <c r="U95" s="587">
        <v>0</v>
      </c>
      <c r="V95" s="588">
        <v>0</v>
      </c>
      <c r="W95" s="612">
        <f t="shared" si="3"/>
        <v>84</v>
      </c>
    </row>
    <row r="96" spans="1:23" ht="17.25" customHeight="1" x14ac:dyDescent="0.15">
      <c r="A96" s="608">
        <f t="shared" si="2"/>
        <v>85</v>
      </c>
      <c r="B96" s="1600"/>
      <c r="C96" s="1638" t="s">
        <v>1146</v>
      </c>
      <c r="D96" s="1638"/>
      <c r="E96" s="582" t="s">
        <v>951</v>
      </c>
      <c r="F96" s="582" t="s">
        <v>1028</v>
      </c>
      <c r="G96" s="582" t="s">
        <v>981</v>
      </c>
      <c r="H96" s="582" t="s">
        <v>1147</v>
      </c>
      <c r="I96" s="582" t="s">
        <v>968</v>
      </c>
      <c r="J96" s="582">
        <v>758.44</v>
      </c>
      <c r="K96" s="582" t="s">
        <v>954</v>
      </c>
      <c r="L96" s="584">
        <v>175</v>
      </c>
      <c r="M96" s="618">
        <v>1548</v>
      </c>
      <c r="N96" s="581">
        <v>360</v>
      </c>
      <c r="O96" s="582">
        <v>252</v>
      </c>
      <c r="P96" s="582" t="s">
        <v>958</v>
      </c>
      <c r="Q96" s="591">
        <v>0</v>
      </c>
      <c r="R96" s="584">
        <v>435</v>
      </c>
      <c r="S96" s="584">
        <v>12212</v>
      </c>
      <c r="T96" s="587">
        <v>1684</v>
      </c>
      <c r="U96" s="587">
        <v>29004</v>
      </c>
      <c r="V96" s="588">
        <v>0</v>
      </c>
      <c r="W96" s="612">
        <f t="shared" si="3"/>
        <v>85</v>
      </c>
    </row>
    <row r="97" spans="1:23" ht="17.25" customHeight="1" x14ac:dyDescent="0.15">
      <c r="A97" s="608">
        <f t="shared" si="2"/>
        <v>86</v>
      </c>
      <c r="B97" s="1600"/>
      <c r="C97" s="1638" t="s">
        <v>1148</v>
      </c>
      <c r="D97" s="1638"/>
      <c r="E97" s="582" t="s">
        <v>951</v>
      </c>
      <c r="F97" s="582" t="s">
        <v>1028</v>
      </c>
      <c r="G97" s="582" t="s">
        <v>981</v>
      </c>
      <c r="H97" s="582" t="s">
        <v>1092</v>
      </c>
      <c r="I97" s="582" t="s">
        <v>968</v>
      </c>
      <c r="J97" s="582">
        <v>1127.6199999999999</v>
      </c>
      <c r="K97" s="582" t="s">
        <v>954</v>
      </c>
      <c r="L97" s="584">
        <v>265</v>
      </c>
      <c r="M97" s="618">
        <v>2324</v>
      </c>
      <c r="N97" s="581">
        <v>360</v>
      </c>
      <c r="O97" s="582">
        <v>308</v>
      </c>
      <c r="P97" s="582" t="s">
        <v>958</v>
      </c>
      <c r="Q97" s="591">
        <v>1</v>
      </c>
      <c r="R97" s="584">
        <v>776</v>
      </c>
      <c r="S97" s="584">
        <v>18749</v>
      </c>
      <c r="T97" s="587">
        <v>861</v>
      </c>
      <c r="U97" s="587">
        <v>0</v>
      </c>
      <c r="V97" s="588">
        <v>18</v>
      </c>
      <c r="W97" s="612">
        <f t="shared" si="3"/>
        <v>86</v>
      </c>
    </row>
    <row r="98" spans="1:23" ht="17.25" customHeight="1" x14ac:dyDescent="0.15">
      <c r="A98" s="608">
        <f t="shared" si="2"/>
        <v>87</v>
      </c>
      <c r="B98" s="1600"/>
      <c r="C98" s="1638" t="s">
        <v>1149</v>
      </c>
      <c r="D98" s="1638"/>
      <c r="E98" s="582" t="s">
        <v>951</v>
      </c>
      <c r="F98" s="582" t="s">
        <v>1028</v>
      </c>
      <c r="G98" s="582" t="s">
        <v>1136</v>
      </c>
      <c r="H98" s="582" t="s">
        <v>1043</v>
      </c>
      <c r="I98" s="582" t="s">
        <v>968</v>
      </c>
      <c r="J98" s="582">
        <v>703.11</v>
      </c>
      <c r="K98" s="582" t="s">
        <v>954</v>
      </c>
      <c r="L98" s="584">
        <v>227</v>
      </c>
      <c r="M98" s="618">
        <v>1488</v>
      </c>
      <c r="N98" s="581">
        <v>360</v>
      </c>
      <c r="O98" s="582">
        <v>261</v>
      </c>
      <c r="P98" s="582" t="s">
        <v>958</v>
      </c>
      <c r="Q98" s="591">
        <v>0</v>
      </c>
      <c r="R98" s="584">
        <v>448</v>
      </c>
      <c r="S98" s="657">
        <v>12345</v>
      </c>
      <c r="T98" s="587">
        <v>834</v>
      </c>
      <c r="U98" s="587">
        <v>0</v>
      </c>
      <c r="V98" s="657">
        <v>15</v>
      </c>
      <c r="W98" s="612">
        <f t="shared" si="3"/>
        <v>87</v>
      </c>
    </row>
    <row r="99" spans="1:23" ht="17.25" customHeight="1" x14ac:dyDescent="0.15">
      <c r="A99" s="608">
        <f t="shared" si="2"/>
        <v>88</v>
      </c>
      <c r="B99" s="1600"/>
      <c r="C99" s="1638" t="s">
        <v>1150</v>
      </c>
      <c r="D99" s="1638"/>
      <c r="E99" s="582" t="s">
        <v>951</v>
      </c>
      <c r="F99" s="582" t="s">
        <v>1028</v>
      </c>
      <c r="G99" s="582" t="s">
        <v>1136</v>
      </c>
      <c r="H99" s="582" t="s">
        <v>1060</v>
      </c>
      <c r="I99" s="582" t="s">
        <v>968</v>
      </c>
      <c r="J99" s="582">
        <v>686.45</v>
      </c>
      <c r="K99" s="582" t="s">
        <v>954</v>
      </c>
      <c r="L99" s="584">
        <v>282</v>
      </c>
      <c r="M99" s="618">
        <v>2676</v>
      </c>
      <c r="N99" s="581">
        <v>360</v>
      </c>
      <c r="O99" s="582">
        <v>269</v>
      </c>
      <c r="P99" s="582" t="s">
        <v>958</v>
      </c>
      <c r="Q99" s="591">
        <v>1</v>
      </c>
      <c r="R99" s="584">
        <v>548</v>
      </c>
      <c r="S99" s="584">
        <v>13233</v>
      </c>
      <c r="T99" s="587">
        <v>724</v>
      </c>
      <c r="U99" s="587">
        <v>0</v>
      </c>
      <c r="V99" s="657">
        <v>33</v>
      </c>
      <c r="W99" s="612">
        <f t="shared" si="3"/>
        <v>88</v>
      </c>
    </row>
    <row r="100" spans="1:23" ht="17.25" customHeight="1" x14ac:dyDescent="0.15">
      <c r="A100" s="622">
        <f t="shared" si="2"/>
        <v>89</v>
      </c>
      <c r="B100" s="1601"/>
      <c r="C100" s="1648" t="s">
        <v>1151</v>
      </c>
      <c r="D100" s="1648"/>
      <c r="E100" s="623" t="s">
        <v>951</v>
      </c>
      <c r="F100" s="623" t="s">
        <v>1028</v>
      </c>
      <c r="G100" s="623" t="s">
        <v>1136</v>
      </c>
      <c r="H100" s="623" t="s">
        <v>1044</v>
      </c>
      <c r="I100" s="623" t="s">
        <v>968</v>
      </c>
      <c r="J100" s="623">
        <v>780.7</v>
      </c>
      <c r="K100" s="623" t="s">
        <v>954</v>
      </c>
      <c r="L100" s="625">
        <v>466</v>
      </c>
      <c r="M100" s="626">
        <v>2369</v>
      </c>
      <c r="N100" s="622">
        <v>360</v>
      </c>
      <c r="O100" s="623">
        <v>243</v>
      </c>
      <c r="P100" s="623" t="s">
        <v>958</v>
      </c>
      <c r="Q100" s="646">
        <v>0</v>
      </c>
      <c r="R100" s="625">
        <v>387</v>
      </c>
      <c r="S100" s="625">
        <v>10231</v>
      </c>
      <c r="T100" s="627">
        <v>377</v>
      </c>
      <c r="U100" s="627">
        <v>20000</v>
      </c>
      <c r="V100" s="660">
        <v>149</v>
      </c>
      <c r="W100" s="629">
        <f t="shared" si="3"/>
        <v>89</v>
      </c>
    </row>
    <row r="101" spans="1:23" ht="17.25" customHeight="1" x14ac:dyDescent="0.15">
      <c r="A101" s="661">
        <f t="shared" si="2"/>
        <v>90</v>
      </c>
      <c r="B101" s="1660" t="s">
        <v>1152</v>
      </c>
      <c r="C101" s="1663" t="s">
        <v>1153</v>
      </c>
      <c r="D101" s="1663"/>
      <c r="E101" s="654" t="s">
        <v>1043</v>
      </c>
      <c r="F101" s="654" t="s">
        <v>1021</v>
      </c>
      <c r="G101" s="654" t="s">
        <v>1055</v>
      </c>
      <c r="H101" s="654" t="s">
        <v>1043</v>
      </c>
      <c r="I101" s="654" t="s">
        <v>960</v>
      </c>
      <c r="J101" s="654">
        <v>2321</v>
      </c>
      <c r="K101" s="573" t="s">
        <v>954</v>
      </c>
      <c r="L101" s="616">
        <v>75</v>
      </c>
      <c r="M101" s="662">
        <v>245</v>
      </c>
      <c r="N101" s="663">
        <v>294</v>
      </c>
      <c r="O101" s="654">
        <v>294</v>
      </c>
      <c r="P101" s="654" t="s">
        <v>958</v>
      </c>
      <c r="Q101" s="654">
        <v>0</v>
      </c>
      <c r="R101" s="614">
        <v>893</v>
      </c>
      <c r="S101" s="614">
        <v>13497</v>
      </c>
      <c r="T101" s="655">
        <v>0</v>
      </c>
      <c r="U101" s="655">
        <v>0</v>
      </c>
      <c r="V101" s="664">
        <v>0</v>
      </c>
      <c r="W101" s="665">
        <f t="shared" si="3"/>
        <v>90</v>
      </c>
    </row>
    <row r="102" spans="1:23" ht="17.25" customHeight="1" x14ac:dyDescent="0.15">
      <c r="A102" s="608">
        <f t="shared" si="2"/>
        <v>91</v>
      </c>
      <c r="B102" s="1661"/>
      <c r="C102" s="1664" t="s">
        <v>1154</v>
      </c>
      <c r="D102" s="1664"/>
      <c r="E102" s="591" t="s">
        <v>1155</v>
      </c>
      <c r="F102" s="591" t="s">
        <v>1021</v>
      </c>
      <c r="G102" s="591" t="s">
        <v>1055</v>
      </c>
      <c r="H102" s="591" t="s">
        <v>1043</v>
      </c>
      <c r="I102" s="591" t="s">
        <v>960</v>
      </c>
      <c r="J102" s="591">
        <v>94</v>
      </c>
      <c r="K102" s="582" t="s">
        <v>954</v>
      </c>
      <c r="L102" s="587">
        <v>100</v>
      </c>
      <c r="M102" s="590">
        <v>47</v>
      </c>
      <c r="N102" s="651">
        <v>294</v>
      </c>
      <c r="O102" s="591">
        <v>287</v>
      </c>
      <c r="P102" s="591" t="s">
        <v>958</v>
      </c>
      <c r="Q102" s="591">
        <v>25</v>
      </c>
      <c r="R102" s="584">
        <v>162</v>
      </c>
      <c r="S102" s="584">
        <v>1996</v>
      </c>
      <c r="T102" s="620">
        <v>0</v>
      </c>
      <c r="U102" s="620">
        <v>0</v>
      </c>
      <c r="V102" s="621">
        <v>0</v>
      </c>
      <c r="W102" s="612">
        <f t="shared" si="3"/>
        <v>91</v>
      </c>
    </row>
    <row r="103" spans="1:23" ht="17.25" customHeight="1" x14ac:dyDescent="0.15">
      <c r="A103" s="608">
        <f t="shared" si="2"/>
        <v>92</v>
      </c>
      <c r="B103" s="1661"/>
      <c r="C103" s="1664" t="s">
        <v>1156</v>
      </c>
      <c r="D103" s="1664"/>
      <c r="E103" s="591" t="s">
        <v>985</v>
      </c>
      <c r="F103" s="591" t="s">
        <v>1028</v>
      </c>
      <c r="G103" s="591" t="s">
        <v>981</v>
      </c>
      <c r="H103" s="591" t="s">
        <v>1157</v>
      </c>
      <c r="I103" s="591" t="s">
        <v>983</v>
      </c>
      <c r="J103" s="591">
        <v>678.95</v>
      </c>
      <c r="K103" s="582" t="s">
        <v>954</v>
      </c>
      <c r="L103" s="587">
        <v>0</v>
      </c>
      <c r="M103" s="590">
        <v>70</v>
      </c>
      <c r="N103" s="651">
        <v>294</v>
      </c>
      <c r="O103" s="591">
        <v>336</v>
      </c>
      <c r="P103" s="591" t="s">
        <v>1158</v>
      </c>
      <c r="Q103" s="591">
        <v>42</v>
      </c>
      <c r="R103" s="584">
        <v>923</v>
      </c>
      <c r="S103" s="584">
        <v>13982</v>
      </c>
      <c r="T103" s="587">
        <v>1386</v>
      </c>
      <c r="U103" s="587">
        <v>0</v>
      </c>
      <c r="V103" s="588">
        <v>0</v>
      </c>
      <c r="W103" s="612">
        <f t="shared" si="3"/>
        <v>92</v>
      </c>
    </row>
    <row r="104" spans="1:23" ht="17.25" customHeight="1" x14ac:dyDescent="0.15">
      <c r="A104" s="608">
        <f t="shared" si="2"/>
        <v>93</v>
      </c>
      <c r="B104" s="1661"/>
      <c r="C104" s="1664" t="s">
        <v>1159</v>
      </c>
      <c r="D104" s="1664"/>
      <c r="E104" s="591" t="s">
        <v>1160</v>
      </c>
      <c r="F104" s="591" t="s">
        <v>1028</v>
      </c>
      <c r="G104" s="591" t="s">
        <v>1031</v>
      </c>
      <c r="H104" s="591" t="s">
        <v>963</v>
      </c>
      <c r="I104" s="591" t="s">
        <v>960</v>
      </c>
      <c r="J104" s="591">
        <v>669</v>
      </c>
      <c r="K104" s="582" t="s">
        <v>954</v>
      </c>
      <c r="L104" s="587">
        <v>72</v>
      </c>
      <c r="M104" s="590">
        <v>175</v>
      </c>
      <c r="N104" s="651">
        <v>294</v>
      </c>
      <c r="O104" s="591">
        <v>330</v>
      </c>
      <c r="P104" s="591" t="s">
        <v>958</v>
      </c>
      <c r="Q104" s="591">
        <v>36</v>
      </c>
      <c r="R104" s="584">
        <v>953</v>
      </c>
      <c r="S104" s="584">
        <v>19519</v>
      </c>
      <c r="T104" s="587">
        <v>3156</v>
      </c>
      <c r="U104" s="587">
        <v>0</v>
      </c>
      <c r="V104" s="588">
        <v>26</v>
      </c>
      <c r="W104" s="612">
        <f t="shared" si="3"/>
        <v>93</v>
      </c>
    </row>
    <row r="105" spans="1:23" ht="17.25" customHeight="1" x14ac:dyDescent="0.15">
      <c r="A105" s="608">
        <f t="shared" si="2"/>
        <v>94</v>
      </c>
      <c r="B105" s="1661"/>
      <c r="C105" s="1664" t="s">
        <v>1161</v>
      </c>
      <c r="D105" s="1664"/>
      <c r="E105" s="591" t="s">
        <v>1162</v>
      </c>
      <c r="F105" s="591" t="s">
        <v>1028</v>
      </c>
      <c r="G105" s="591" t="s">
        <v>1055</v>
      </c>
      <c r="H105" s="591" t="s">
        <v>1063</v>
      </c>
      <c r="I105" s="591" t="s">
        <v>968</v>
      </c>
      <c r="J105" s="591">
        <v>555</v>
      </c>
      <c r="K105" s="582" t="s">
        <v>954</v>
      </c>
      <c r="L105" s="587">
        <v>19</v>
      </c>
      <c r="M105" s="590">
        <v>872</v>
      </c>
      <c r="N105" s="651">
        <v>294</v>
      </c>
      <c r="O105" s="591">
        <v>323</v>
      </c>
      <c r="P105" s="591" t="s">
        <v>958</v>
      </c>
      <c r="Q105" s="591">
        <v>28</v>
      </c>
      <c r="R105" s="584">
        <v>595</v>
      </c>
      <c r="S105" s="584">
        <v>10466</v>
      </c>
      <c r="T105" s="587">
        <v>2183</v>
      </c>
      <c r="U105" s="587">
        <v>0</v>
      </c>
      <c r="V105" s="588">
        <v>7</v>
      </c>
      <c r="W105" s="612">
        <f t="shared" si="3"/>
        <v>94</v>
      </c>
    </row>
    <row r="106" spans="1:23" ht="17.25" customHeight="1" x14ac:dyDescent="0.15">
      <c r="A106" s="608">
        <f t="shared" si="2"/>
        <v>95</v>
      </c>
      <c r="B106" s="1661"/>
      <c r="C106" s="1642" t="s">
        <v>1163</v>
      </c>
      <c r="D106" s="1642"/>
      <c r="E106" s="591" t="s">
        <v>1164</v>
      </c>
      <c r="F106" s="591" t="s">
        <v>1028</v>
      </c>
      <c r="G106" s="591" t="s">
        <v>981</v>
      </c>
      <c r="H106" s="591" t="s">
        <v>1165</v>
      </c>
      <c r="I106" s="591" t="s">
        <v>983</v>
      </c>
      <c r="J106" s="666">
        <v>685.35</v>
      </c>
      <c r="K106" s="582" t="s">
        <v>954</v>
      </c>
      <c r="L106" s="587">
        <v>0</v>
      </c>
      <c r="M106" s="590">
        <v>0</v>
      </c>
      <c r="N106" s="651">
        <v>294</v>
      </c>
      <c r="O106" s="591">
        <v>308</v>
      </c>
      <c r="P106" s="591" t="s">
        <v>958</v>
      </c>
      <c r="Q106" s="591">
        <v>18</v>
      </c>
      <c r="R106" s="584">
        <v>721</v>
      </c>
      <c r="S106" s="584">
        <v>11165</v>
      </c>
      <c r="T106" s="587">
        <v>1600</v>
      </c>
      <c r="U106" s="587">
        <v>0</v>
      </c>
      <c r="V106" s="588">
        <v>0</v>
      </c>
      <c r="W106" s="612">
        <f t="shared" si="3"/>
        <v>95</v>
      </c>
    </row>
    <row r="107" spans="1:23" ht="17.25" customHeight="1" x14ac:dyDescent="0.15">
      <c r="A107" s="608">
        <f t="shared" si="2"/>
        <v>96</v>
      </c>
      <c r="B107" s="1661"/>
      <c r="C107" s="1664" t="s">
        <v>1166</v>
      </c>
      <c r="D107" s="1664"/>
      <c r="E107" s="591" t="s">
        <v>1164</v>
      </c>
      <c r="F107" s="591" t="s">
        <v>1028</v>
      </c>
      <c r="G107" s="591" t="s">
        <v>1055</v>
      </c>
      <c r="H107" s="591" t="s">
        <v>1167</v>
      </c>
      <c r="I107" s="591" t="s">
        <v>968</v>
      </c>
      <c r="J107" s="591">
        <v>597</v>
      </c>
      <c r="K107" s="582" t="s">
        <v>954</v>
      </c>
      <c r="L107" s="587">
        <v>28</v>
      </c>
      <c r="M107" s="590">
        <v>37</v>
      </c>
      <c r="N107" s="651">
        <v>294</v>
      </c>
      <c r="O107" s="591">
        <v>218</v>
      </c>
      <c r="P107" s="591" t="s">
        <v>958</v>
      </c>
      <c r="Q107" s="591">
        <v>36</v>
      </c>
      <c r="R107" s="584">
        <v>461</v>
      </c>
      <c r="S107" s="584">
        <v>7676</v>
      </c>
      <c r="T107" s="587">
        <v>1354</v>
      </c>
      <c r="U107" s="587">
        <v>0</v>
      </c>
      <c r="V107" s="588">
        <v>46</v>
      </c>
      <c r="W107" s="612">
        <f t="shared" si="3"/>
        <v>96</v>
      </c>
    </row>
    <row r="108" spans="1:23" ht="17.25" customHeight="1" x14ac:dyDescent="0.15">
      <c r="A108" s="608">
        <f t="shared" si="2"/>
        <v>97</v>
      </c>
      <c r="B108" s="1661"/>
      <c r="C108" s="1664" t="s">
        <v>1168</v>
      </c>
      <c r="D108" s="1664"/>
      <c r="E108" s="591" t="s">
        <v>1160</v>
      </c>
      <c r="F108" s="591" t="s">
        <v>1028</v>
      </c>
      <c r="G108" s="591" t="s">
        <v>1136</v>
      </c>
      <c r="H108" s="591" t="s">
        <v>1169</v>
      </c>
      <c r="I108" s="591" t="s">
        <v>1170</v>
      </c>
      <c r="J108" s="591">
        <v>604</v>
      </c>
      <c r="K108" s="582" t="s">
        <v>954</v>
      </c>
      <c r="L108" s="587">
        <v>0</v>
      </c>
      <c r="M108" s="590">
        <v>37</v>
      </c>
      <c r="N108" s="651">
        <v>294</v>
      </c>
      <c r="O108" s="591">
        <v>211</v>
      </c>
      <c r="P108" s="591" t="s">
        <v>958</v>
      </c>
      <c r="Q108" s="591">
        <v>23</v>
      </c>
      <c r="R108" s="584">
        <v>340</v>
      </c>
      <c r="S108" s="584">
        <v>7138</v>
      </c>
      <c r="T108" s="587">
        <v>1129</v>
      </c>
      <c r="U108" s="587">
        <v>0</v>
      </c>
      <c r="V108" s="588">
        <v>11</v>
      </c>
      <c r="W108" s="612">
        <f t="shared" si="3"/>
        <v>97</v>
      </c>
    </row>
    <row r="109" spans="1:23" ht="17.25" customHeight="1" x14ac:dyDescent="0.15">
      <c r="A109" s="608">
        <f t="shared" si="2"/>
        <v>98</v>
      </c>
      <c r="B109" s="1661"/>
      <c r="C109" s="1664" t="s">
        <v>1171</v>
      </c>
      <c r="D109" s="1664"/>
      <c r="E109" s="591" t="s">
        <v>951</v>
      </c>
      <c r="F109" s="591" t="s">
        <v>1028</v>
      </c>
      <c r="G109" s="591" t="s">
        <v>981</v>
      </c>
      <c r="H109" s="591" t="s">
        <v>1172</v>
      </c>
      <c r="I109" s="591" t="s">
        <v>960</v>
      </c>
      <c r="J109" s="591">
        <v>632</v>
      </c>
      <c r="K109" s="582" t="s">
        <v>954</v>
      </c>
      <c r="L109" s="587">
        <v>154</v>
      </c>
      <c r="M109" s="590">
        <v>74</v>
      </c>
      <c r="N109" s="651">
        <v>360</v>
      </c>
      <c r="O109" s="591">
        <v>282</v>
      </c>
      <c r="P109" s="591" t="s">
        <v>958</v>
      </c>
      <c r="Q109" s="591">
        <v>73</v>
      </c>
      <c r="R109" s="584">
        <v>541</v>
      </c>
      <c r="S109" s="584">
        <v>12001</v>
      </c>
      <c r="T109" s="587">
        <v>2803</v>
      </c>
      <c r="U109" s="587">
        <v>100000</v>
      </c>
      <c r="V109" s="588">
        <v>913</v>
      </c>
      <c r="W109" s="612">
        <f t="shared" si="3"/>
        <v>98</v>
      </c>
    </row>
    <row r="110" spans="1:23" ht="17.25" customHeight="1" x14ac:dyDescent="0.15">
      <c r="A110" s="608">
        <f t="shared" si="2"/>
        <v>99</v>
      </c>
      <c r="B110" s="1662"/>
      <c r="C110" s="1667" t="s">
        <v>1173</v>
      </c>
      <c r="D110" s="1667"/>
      <c r="E110" s="646" t="s">
        <v>1090</v>
      </c>
      <c r="F110" s="646" t="s">
        <v>1028</v>
      </c>
      <c r="G110" s="646" t="s">
        <v>972</v>
      </c>
      <c r="H110" s="646" t="s">
        <v>1167</v>
      </c>
      <c r="I110" s="646" t="s">
        <v>960</v>
      </c>
      <c r="J110" s="646">
        <v>2650</v>
      </c>
      <c r="K110" s="623" t="s">
        <v>954</v>
      </c>
      <c r="L110" s="627">
        <v>523</v>
      </c>
      <c r="M110" s="652">
        <v>42</v>
      </c>
      <c r="N110" s="653">
        <v>310</v>
      </c>
      <c r="O110" s="646">
        <v>310</v>
      </c>
      <c r="P110" s="646" t="s">
        <v>958</v>
      </c>
      <c r="Q110" s="646">
        <v>0</v>
      </c>
      <c r="R110" s="625">
        <v>1083</v>
      </c>
      <c r="S110" s="625">
        <v>25535</v>
      </c>
      <c r="T110" s="627">
        <v>18440</v>
      </c>
      <c r="U110" s="627">
        <v>100000</v>
      </c>
      <c r="V110" s="628">
        <v>1424</v>
      </c>
      <c r="W110" s="612">
        <f t="shared" si="3"/>
        <v>99</v>
      </c>
    </row>
    <row r="111" spans="1:23" ht="17.25" customHeight="1" x14ac:dyDescent="0.15">
      <c r="A111" s="643">
        <v>100</v>
      </c>
      <c r="B111" s="1608" t="s">
        <v>1174</v>
      </c>
      <c r="C111" s="1668" t="s">
        <v>1175</v>
      </c>
      <c r="D111" s="1668"/>
      <c r="E111" s="654" t="s">
        <v>951</v>
      </c>
      <c r="F111" s="573" t="s">
        <v>1176</v>
      </c>
      <c r="G111" s="574" t="s">
        <v>953</v>
      </c>
      <c r="H111" s="574" t="s">
        <v>953</v>
      </c>
      <c r="I111" s="574" t="s">
        <v>953</v>
      </c>
      <c r="J111" s="574" t="s">
        <v>953</v>
      </c>
      <c r="K111" s="573" t="s">
        <v>954</v>
      </c>
      <c r="L111" s="574" t="s">
        <v>953</v>
      </c>
      <c r="M111" s="667" t="s">
        <v>953</v>
      </c>
      <c r="N111" s="578" t="s">
        <v>953</v>
      </c>
      <c r="O111" s="576" t="s">
        <v>953</v>
      </c>
      <c r="P111" s="576" t="s">
        <v>953</v>
      </c>
      <c r="Q111" s="576" t="s">
        <v>953</v>
      </c>
      <c r="R111" s="574" t="s">
        <v>953</v>
      </c>
      <c r="S111" s="574" t="s">
        <v>953</v>
      </c>
      <c r="T111" s="576" t="s">
        <v>953</v>
      </c>
      <c r="U111" s="576" t="s">
        <v>953</v>
      </c>
      <c r="V111" s="668" t="s">
        <v>953</v>
      </c>
      <c r="W111" s="564">
        <v>100</v>
      </c>
    </row>
    <row r="112" spans="1:23" ht="17.25" customHeight="1" x14ac:dyDescent="0.15">
      <c r="A112" s="608">
        <v>101</v>
      </c>
      <c r="B112" s="1600"/>
      <c r="C112" s="1639" t="s">
        <v>1177</v>
      </c>
      <c r="D112" s="1639"/>
      <c r="E112" s="591" t="s">
        <v>951</v>
      </c>
      <c r="F112" s="591" t="s">
        <v>1021</v>
      </c>
      <c r="G112" s="591" t="s">
        <v>972</v>
      </c>
      <c r="H112" s="591" t="s">
        <v>1178</v>
      </c>
      <c r="I112" s="591" t="s">
        <v>960</v>
      </c>
      <c r="J112" s="591">
        <v>68</v>
      </c>
      <c r="K112" s="591" t="s">
        <v>1179</v>
      </c>
      <c r="L112" s="598">
        <v>139</v>
      </c>
      <c r="M112" s="669">
        <v>269</v>
      </c>
      <c r="N112" s="670">
        <v>244</v>
      </c>
      <c r="O112" s="601">
        <v>0</v>
      </c>
      <c r="P112" s="601" t="s">
        <v>1136</v>
      </c>
      <c r="Q112" s="601">
        <v>0</v>
      </c>
      <c r="R112" s="671">
        <v>0</v>
      </c>
      <c r="S112" s="672">
        <v>0</v>
      </c>
      <c r="T112" s="673">
        <v>0</v>
      </c>
      <c r="U112" s="673">
        <v>0</v>
      </c>
      <c r="V112" s="674">
        <v>0</v>
      </c>
      <c r="W112" s="612">
        <v>101</v>
      </c>
    </row>
    <row r="113" spans="1:23" ht="17.25" customHeight="1" x14ac:dyDescent="0.15">
      <c r="A113" s="608">
        <v>102</v>
      </c>
      <c r="B113" s="1600"/>
      <c r="C113" s="1639" t="s">
        <v>1180</v>
      </c>
      <c r="D113" s="1639"/>
      <c r="E113" s="591" t="s">
        <v>951</v>
      </c>
      <c r="F113" s="591" t="s">
        <v>966</v>
      </c>
      <c r="G113" s="591" t="s">
        <v>961</v>
      </c>
      <c r="H113" s="591" t="s">
        <v>1079</v>
      </c>
      <c r="I113" s="591" t="s">
        <v>987</v>
      </c>
      <c r="J113" s="591">
        <v>1809</v>
      </c>
      <c r="K113" s="591" t="s">
        <v>1179</v>
      </c>
      <c r="L113" s="598">
        <v>1157</v>
      </c>
      <c r="M113" s="669">
        <v>507</v>
      </c>
      <c r="N113" s="670">
        <v>244</v>
      </c>
      <c r="O113" s="601">
        <v>307</v>
      </c>
      <c r="P113" s="601" t="s">
        <v>1136</v>
      </c>
      <c r="Q113" s="601">
        <v>64</v>
      </c>
      <c r="R113" s="671">
        <v>726</v>
      </c>
      <c r="S113" s="672">
        <v>9305</v>
      </c>
      <c r="T113" s="587">
        <v>200</v>
      </c>
      <c r="U113" s="673">
        <v>0</v>
      </c>
      <c r="V113" s="674">
        <v>0</v>
      </c>
      <c r="W113" s="612">
        <v>102</v>
      </c>
    </row>
    <row r="114" spans="1:23" ht="17.25" customHeight="1" x14ac:dyDescent="0.15">
      <c r="A114" s="608">
        <v>103</v>
      </c>
      <c r="B114" s="1600"/>
      <c r="C114" s="1639" t="s">
        <v>1181</v>
      </c>
      <c r="D114" s="1639"/>
      <c r="E114" s="591" t="s">
        <v>951</v>
      </c>
      <c r="F114" s="591" t="s">
        <v>1028</v>
      </c>
      <c r="G114" s="591" t="s">
        <v>972</v>
      </c>
      <c r="H114" s="591" t="s">
        <v>1004</v>
      </c>
      <c r="I114" s="591" t="s">
        <v>960</v>
      </c>
      <c r="J114" s="591">
        <v>409</v>
      </c>
      <c r="K114" s="591" t="s">
        <v>1179</v>
      </c>
      <c r="L114" s="598">
        <v>130</v>
      </c>
      <c r="M114" s="669">
        <v>341</v>
      </c>
      <c r="N114" s="670">
        <v>244</v>
      </c>
      <c r="O114" s="601">
        <v>244</v>
      </c>
      <c r="P114" s="601" t="s">
        <v>1136</v>
      </c>
      <c r="Q114" s="601">
        <v>48</v>
      </c>
      <c r="R114" s="671">
        <v>502</v>
      </c>
      <c r="S114" s="672">
        <v>7128</v>
      </c>
      <c r="T114" s="598">
        <v>1500</v>
      </c>
      <c r="U114" s="675">
        <v>0</v>
      </c>
      <c r="V114" s="676">
        <v>5</v>
      </c>
      <c r="W114" s="612">
        <v>103</v>
      </c>
    </row>
    <row r="115" spans="1:23" ht="17.25" customHeight="1" x14ac:dyDescent="0.15">
      <c r="A115" s="608">
        <v>104</v>
      </c>
      <c r="B115" s="1600"/>
      <c r="C115" s="1639" t="s">
        <v>1182</v>
      </c>
      <c r="D115" s="1639"/>
      <c r="E115" s="591" t="s">
        <v>951</v>
      </c>
      <c r="F115" s="591" t="s">
        <v>1021</v>
      </c>
      <c r="G115" s="591" t="s">
        <v>972</v>
      </c>
      <c r="H115" s="591" t="s">
        <v>959</v>
      </c>
      <c r="I115" s="591" t="s">
        <v>968</v>
      </c>
      <c r="J115" s="591">
        <v>1028</v>
      </c>
      <c r="K115" s="591" t="s">
        <v>1179</v>
      </c>
      <c r="L115" s="598">
        <v>135</v>
      </c>
      <c r="M115" s="669">
        <v>480</v>
      </c>
      <c r="N115" s="677">
        <v>244</v>
      </c>
      <c r="O115" s="601">
        <v>244</v>
      </c>
      <c r="P115" s="601" t="s">
        <v>1055</v>
      </c>
      <c r="Q115" s="601">
        <v>31</v>
      </c>
      <c r="R115" s="671">
        <v>172</v>
      </c>
      <c r="S115" s="672">
        <v>2540</v>
      </c>
      <c r="T115" s="598">
        <v>0</v>
      </c>
      <c r="U115" s="673">
        <v>0</v>
      </c>
      <c r="V115" s="674">
        <v>0</v>
      </c>
      <c r="W115" s="612">
        <v>104</v>
      </c>
    </row>
    <row r="116" spans="1:23" ht="17.25" customHeight="1" x14ac:dyDescent="0.15">
      <c r="A116" s="608">
        <v>105</v>
      </c>
      <c r="B116" s="1600"/>
      <c r="C116" s="1639" t="s">
        <v>1183</v>
      </c>
      <c r="D116" s="1639"/>
      <c r="E116" s="591" t="s">
        <v>951</v>
      </c>
      <c r="F116" s="591" t="s">
        <v>1028</v>
      </c>
      <c r="G116" s="582" t="s">
        <v>1055</v>
      </c>
      <c r="H116" s="582" t="s">
        <v>1046</v>
      </c>
      <c r="I116" s="591" t="s">
        <v>960</v>
      </c>
      <c r="J116" s="582">
        <v>416</v>
      </c>
      <c r="K116" s="591" t="s">
        <v>1179</v>
      </c>
      <c r="L116" s="678">
        <v>1383</v>
      </c>
      <c r="M116" s="669">
        <v>234</v>
      </c>
      <c r="N116" s="670">
        <v>244</v>
      </c>
      <c r="O116" s="601">
        <v>354</v>
      </c>
      <c r="P116" s="601" t="s">
        <v>1136</v>
      </c>
      <c r="Q116" s="601">
        <v>116</v>
      </c>
      <c r="R116" s="671">
        <v>906</v>
      </c>
      <c r="S116" s="672">
        <v>9676</v>
      </c>
      <c r="T116" s="598">
        <v>730</v>
      </c>
      <c r="U116" s="673">
        <v>0</v>
      </c>
      <c r="V116" s="676">
        <v>0</v>
      </c>
      <c r="W116" s="612">
        <v>105</v>
      </c>
    </row>
    <row r="117" spans="1:23" ht="17.25" customHeight="1" x14ac:dyDescent="0.15">
      <c r="A117" s="622">
        <v>106</v>
      </c>
      <c r="B117" s="1601"/>
      <c r="C117" s="1669" t="s">
        <v>1184</v>
      </c>
      <c r="D117" s="1669"/>
      <c r="E117" s="646" t="s">
        <v>951</v>
      </c>
      <c r="F117" s="646" t="s">
        <v>1028</v>
      </c>
      <c r="G117" s="646" t="s">
        <v>972</v>
      </c>
      <c r="H117" s="646" t="s">
        <v>1102</v>
      </c>
      <c r="I117" s="646" t="s">
        <v>968</v>
      </c>
      <c r="J117" s="646">
        <v>474</v>
      </c>
      <c r="K117" s="646" t="s">
        <v>1179</v>
      </c>
      <c r="L117" s="679">
        <v>57</v>
      </c>
      <c r="M117" s="680">
        <v>127</v>
      </c>
      <c r="N117" s="681">
        <v>244</v>
      </c>
      <c r="O117" s="682">
        <v>172</v>
      </c>
      <c r="P117" s="682" t="s">
        <v>1136</v>
      </c>
      <c r="Q117" s="682">
        <v>25</v>
      </c>
      <c r="R117" s="683">
        <v>325</v>
      </c>
      <c r="S117" s="684">
        <v>5145</v>
      </c>
      <c r="T117" s="679">
        <v>1500</v>
      </c>
      <c r="U117" s="685">
        <v>0</v>
      </c>
      <c r="V117" s="686">
        <v>20</v>
      </c>
      <c r="W117" s="629">
        <v>106</v>
      </c>
    </row>
    <row r="118" spans="1:23" ht="18.75" customHeight="1" x14ac:dyDescent="0.15">
      <c r="A118" s="643">
        <f t="shared" si="2"/>
        <v>107</v>
      </c>
      <c r="B118" s="1665" t="s">
        <v>1185</v>
      </c>
      <c r="C118" s="1666" t="s">
        <v>1186</v>
      </c>
      <c r="D118" s="1666"/>
      <c r="E118" s="648" t="s">
        <v>1187</v>
      </c>
      <c r="F118" s="648" t="s">
        <v>1021</v>
      </c>
      <c r="G118" s="648" t="s">
        <v>972</v>
      </c>
      <c r="H118" s="648" t="s">
        <v>1188</v>
      </c>
      <c r="I118" s="602" t="s">
        <v>960</v>
      </c>
      <c r="J118" s="648">
        <v>49</v>
      </c>
      <c r="K118" s="648" t="s">
        <v>1179</v>
      </c>
      <c r="L118" s="631">
        <v>149</v>
      </c>
      <c r="M118" s="649">
        <v>10998</v>
      </c>
      <c r="N118" s="650">
        <v>324</v>
      </c>
      <c r="O118" s="648">
        <v>248</v>
      </c>
      <c r="P118" s="648" t="s">
        <v>958</v>
      </c>
      <c r="Q118" s="648">
        <v>2</v>
      </c>
      <c r="R118" s="565">
        <v>1073</v>
      </c>
      <c r="S118" s="565">
        <v>33336</v>
      </c>
      <c r="T118" s="586" t="s">
        <v>953</v>
      </c>
      <c r="U118" s="574" t="s">
        <v>953</v>
      </c>
      <c r="V118" s="687" t="s">
        <v>953</v>
      </c>
      <c r="W118" s="564">
        <f t="shared" si="3"/>
        <v>107</v>
      </c>
    </row>
    <row r="119" spans="1:23" ht="16.5" customHeight="1" x14ac:dyDescent="0.15">
      <c r="A119" s="608">
        <f t="shared" si="2"/>
        <v>108</v>
      </c>
      <c r="B119" s="1661"/>
      <c r="C119" s="688"/>
      <c r="D119" s="689" t="s">
        <v>1189</v>
      </c>
      <c r="E119" s="591" t="s">
        <v>1071</v>
      </c>
      <c r="F119" s="591" t="s">
        <v>1021</v>
      </c>
      <c r="G119" s="591" t="s">
        <v>972</v>
      </c>
      <c r="H119" s="591" t="s">
        <v>1188</v>
      </c>
      <c r="I119" s="591" t="s">
        <v>960</v>
      </c>
      <c r="J119" s="591">
        <v>27</v>
      </c>
      <c r="K119" s="591" t="s">
        <v>1179</v>
      </c>
      <c r="L119" s="587">
        <v>0</v>
      </c>
      <c r="M119" s="590">
        <v>0</v>
      </c>
      <c r="N119" s="651">
        <v>282</v>
      </c>
      <c r="O119" s="591">
        <v>150</v>
      </c>
      <c r="P119" s="591" t="s">
        <v>958</v>
      </c>
      <c r="Q119" s="591">
        <v>0</v>
      </c>
      <c r="R119" s="584">
        <v>270</v>
      </c>
      <c r="S119" s="584">
        <v>2495</v>
      </c>
      <c r="T119" s="586" t="s">
        <v>953</v>
      </c>
      <c r="U119" s="586" t="s">
        <v>953</v>
      </c>
      <c r="V119" s="690" t="s">
        <v>953</v>
      </c>
      <c r="W119" s="612">
        <f t="shared" si="3"/>
        <v>108</v>
      </c>
    </row>
    <row r="120" spans="1:23" ht="16.5" customHeight="1" x14ac:dyDescent="0.15">
      <c r="A120" s="608">
        <f t="shared" si="2"/>
        <v>109</v>
      </c>
      <c r="B120" s="1661"/>
      <c r="C120" s="688"/>
      <c r="D120" s="689" t="s">
        <v>1190</v>
      </c>
      <c r="E120" s="591" t="s">
        <v>1040</v>
      </c>
      <c r="F120" s="591" t="s">
        <v>1028</v>
      </c>
      <c r="G120" s="591" t="s">
        <v>1055</v>
      </c>
      <c r="H120" s="591" t="s">
        <v>1040</v>
      </c>
      <c r="I120" s="582" t="s">
        <v>1170</v>
      </c>
      <c r="J120" s="591">
        <v>571</v>
      </c>
      <c r="K120" s="591" t="s">
        <v>954</v>
      </c>
      <c r="L120" s="587">
        <v>0</v>
      </c>
      <c r="M120" s="590">
        <v>0</v>
      </c>
      <c r="N120" s="651">
        <v>308</v>
      </c>
      <c r="O120" s="591">
        <v>226</v>
      </c>
      <c r="P120" s="591" t="s">
        <v>958</v>
      </c>
      <c r="Q120" s="591">
        <v>0</v>
      </c>
      <c r="R120" s="584">
        <v>420</v>
      </c>
      <c r="S120" s="584">
        <v>8570</v>
      </c>
      <c r="T120" s="586" t="s">
        <v>953</v>
      </c>
      <c r="U120" s="586" t="s">
        <v>953</v>
      </c>
      <c r="V120" s="690" t="s">
        <v>953</v>
      </c>
      <c r="W120" s="612">
        <f t="shared" si="3"/>
        <v>109</v>
      </c>
    </row>
    <row r="121" spans="1:23" ht="16.5" customHeight="1" x14ac:dyDescent="0.15">
      <c r="A121" s="608">
        <f t="shared" si="2"/>
        <v>110</v>
      </c>
      <c r="B121" s="1661"/>
      <c r="C121" s="688"/>
      <c r="D121" s="689" t="s">
        <v>1191</v>
      </c>
      <c r="E121" s="591" t="s">
        <v>963</v>
      </c>
      <c r="F121" s="591" t="s">
        <v>1028</v>
      </c>
      <c r="G121" s="591" t="s">
        <v>1055</v>
      </c>
      <c r="H121" s="591" t="s">
        <v>963</v>
      </c>
      <c r="I121" s="582" t="s">
        <v>1170</v>
      </c>
      <c r="J121" s="591">
        <v>610</v>
      </c>
      <c r="K121" s="591" t="s">
        <v>954</v>
      </c>
      <c r="L121" s="587">
        <v>0</v>
      </c>
      <c r="M121" s="590">
        <v>0</v>
      </c>
      <c r="N121" s="651">
        <v>308</v>
      </c>
      <c r="O121" s="591">
        <v>270</v>
      </c>
      <c r="P121" s="591" t="s">
        <v>958</v>
      </c>
      <c r="Q121" s="591">
        <v>1</v>
      </c>
      <c r="R121" s="584">
        <v>636</v>
      </c>
      <c r="S121" s="584">
        <v>12134</v>
      </c>
      <c r="T121" s="586" t="s">
        <v>953</v>
      </c>
      <c r="U121" s="586" t="s">
        <v>953</v>
      </c>
      <c r="V121" s="690" t="s">
        <v>953</v>
      </c>
      <c r="W121" s="612">
        <f t="shared" si="3"/>
        <v>110</v>
      </c>
    </row>
    <row r="122" spans="1:23" ht="16.5" customHeight="1" x14ac:dyDescent="0.15">
      <c r="A122" s="608">
        <f t="shared" si="2"/>
        <v>111</v>
      </c>
      <c r="B122" s="1661"/>
      <c r="C122" s="688"/>
      <c r="D122" s="689" t="s">
        <v>1192</v>
      </c>
      <c r="E122" s="591" t="s">
        <v>959</v>
      </c>
      <c r="F122" s="591" t="s">
        <v>1028</v>
      </c>
      <c r="G122" s="591" t="s">
        <v>1055</v>
      </c>
      <c r="H122" s="591" t="s">
        <v>959</v>
      </c>
      <c r="I122" s="591" t="s">
        <v>1170</v>
      </c>
      <c r="J122" s="591">
        <v>563</v>
      </c>
      <c r="K122" s="591" t="s">
        <v>954</v>
      </c>
      <c r="L122" s="587">
        <v>0</v>
      </c>
      <c r="M122" s="590">
        <v>0</v>
      </c>
      <c r="N122" s="651">
        <v>308</v>
      </c>
      <c r="O122" s="591">
        <v>178</v>
      </c>
      <c r="P122" s="591" t="s">
        <v>958</v>
      </c>
      <c r="Q122" s="591">
        <v>1</v>
      </c>
      <c r="R122" s="584">
        <v>256</v>
      </c>
      <c r="S122" s="584">
        <v>7673</v>
      </c>
      <c r="T122" s="586" t="s">
        <v>953</v>
      </c>
      <c r="U122" s="586" t="s">
        <v>953</v>
      </c>
      <c r="V122" s="690" t="s">
        <v>953</v>
      </c>
      <c r="W122" s="612">
        <f t="shared" si="3"/>
        <v>111</v>
      </c>
    </row>
    <row r="123" spans="1:23" ht="18.75" customHeight="1" x14ac:dyDescent="0.15">
      <c r="A123" s="608">
        <f t="shared" si="2"/>
        <v>112</v>
      </c>
      <c r="B123" s="1661"/>
      <c r="C123" s="1664" t="s">
        <v>1193</v>
      </c>
      <c r="D123" s="1664"/>
      <c r="E123" s="591" t="s">
        <v>1090</v>
      </c>
      <c r="F123" s="591" t="s">
        <v>1021</v>
      </c>
      <c r="G123" s="591" t="s">
        <v>972</v>
      </c>
      <c r="H123" s="591" t="s">
        <v>1194</v>
      </c>
      <c r="I123" s="591" t="s">
        <v>960</v>
      </c>
      <c r="J123" s="591">
        <v>2806</v>
      </c>
      <c r="K123" s="591" t="s">
        <v>954</v>
      </c>
      <c r="L123" s="587">
        <v>369</v>
      </c>
      <c r="M123" s="590">
        <v>30525</v>
      </c>
      <c r="N123" s="651">
        <v>347</v>
      </c>
      <c r="O123" s="591">
        <v>333</v>
      </c>
      <c r="P123" s="591" t="s">
        <v>958</v>
      </c>
      <c r="Q123" s="591">
        <v>103</v>
      </c>
      <c r="R123" s="584">
        <v>2062</v>
      </c>
      <c r="S123" s="584">
        <v>40478</v>
      </c>
      <c r="T123" s="586" t="s">
        <v>953</v>
      </c>
      <c r="U123" s="586" t="s">
        <v>953</v>
      </c>
      <c r="V123" s="690" t="s">
        <v>953</v>
      </c>
      <c r="W123" s="612">
        <f t="shared" si="3"/>
        <v>112</v>
      </c>
    </row>
    <row r="124" spans="1:23" ht="18.75" customHeight="1" x14ac:dyDescent="0.15">
      <c r="A124" s="608">
        <f t="shared" si="2"/>
        <v>113</v>
      </c>
      <c r="B124" s="1661"/>
      <c r="C124" s="1664" t="s">
        <v>1195</v>
      </c>
      <c r="D124" s="1664"/>
      <c r="E124" s="591" t="s">
        <v>1102</v>
      </c>
      <c r="F124" s="591" t="s">
        <v>1028</v>
      </c>
      <c r="G124" s="591" t="s">
        <v>1022</v>
      </c>
      <c r="H124" s="591" t="s">
        <v>1196</v>
      </c>
      <c r="I124" s="591" t="s">
        <v>960</v>
      </c>
      <c r="J124" s="591">
        <f>1553+1038</f>
        <v>2591</v>
      </c>
      <c r="K124" s="591" t="s">
        <v>954</v>
      </c>
      <c r="L124" s="587">
        <v>1458</v>
      </c>
      <c r="M124" s="590">
        <v>326060</v>
      </c>
      <c r="N124" s="651">
        <v>348</v>
      </c>
      <c r="O124" s="591">
        <v>269</v>
      </c>
      <c r="P124" s="591" t="s">
        <v>958</v>
      </c>
      <c r="Q124" s="591">
        <v>0</v>
      </c>
      <c r="R124" s="584">
        <v>917</v>
      </c>
      <c r="S124" s="584">
        <v>11387</v>
      </c>
      <c r="T124" s="586" t="s">
        <v>953</v>
      </c>
      <c r="U124" s="586" t="s">
        <v>953</v>
      </c>
      <c r="V124" s="690" t="s">
        <v>953</v>
      </c>
      <c r="W124" s="612">
        <f t="shared" si="3"/>
        <v>113</v>
      </c>
    </row>
    <row r="125" spans="1:23" ht="18.75" customHeight="1" x14ac:dyDescent="0.15">
      <c r="A125" s="622">
        <f t="shared" si="2"/>
        <v>114</v>
      </c>
      <c r="B125" s="1662"/>
      <c r="C125" s="1667" t="s">
        <v>1197</v>
      </c>
      <c r="D125" s="1667"/>
      <c r="E125" s="646" t="s">
        <v>1198</v>
      </c>
      <c r="F125" s="646" t="s">
        <v>1021</v>
      </c>
      <c r="G125" s="646" t="s">
        <v>981</v>
      </c>
      <c r="H125" s="646" t="s">
        <v>1199</v>
      </c>
      <c r="I125" s="646" t="s">
        <v>960</v>
      </c>
      <c r="J125" s="646">
        <v>2038</v>
      </c>
      <c r="K125" s="646" t="s">
        <v>954</v>
      </c>
      <c r="L125" s="627">
        <v>98</v>
      </c>
      <c r="M125" s="652">
        <v>3677</v>
      </c>
      <c r="N125" s="653">
        <v>348</v>
      </c>
      <c r="O125" s="646">
        <v>332</v>
      </c>
      <c r="P125" s="646" t="s">
        <v>958</v>
      </c>
      <c r="Q125" s="646">
        <v>117</v>
      </c>
      <c r="R125" s="625">
        <v>1353</v>
      </c>
      <c r="S125" s="625">
        <v>31236</v>
      </c>
      <c r="T125" s="691" t="s">
        <v>953</v>
      </c>
      <c r="U125" s="691" t="s">
        <v>953</v>
      </c>
      <c r="V125" s="692" t="s">
        <v>953</v>
      </c>
      <c r="W125" s="629">
        <f t="shared" si="3"/>
        <v>114</v>
      </c>
    </row>
    <row r="126" spans="1:23" ht="21" customHeight="1" x14ac:dyDescent="0.15">
      <c r="A126" s="1649" t="s">
        <v>921</v>
      </c>
      <c r="B126" s="1650"/>
      <c r="C126" s="1650"/>
      <c r="D126" s="1651"/>
      <c r="E126" s="1608" t="s">
        <v>922</v>
      </c>
      <c r="F126" s="1608" t="s">
        <v>923</v>
      </c>
      <c r="G126" s="1609" t="s">
        <v>924</v>
      </c>
      <c r="H126" s="1609" t="s">
        <v>1065</v>
      </c>
      <c r="I126" s="1610" t="s">
        <v>926</v>
      </c>
      <c r="J126" s="1610"/>
      <c r="K126" s="1608" t="s">
        <v>927</v>
      </c>
      <c r="L126" s="563" t="s">
        <v>928</v>
      </c>
      <c r="M126" s="564" t="s">
        <v>929</v>
      </c>
      <c r="N126" s="1619" t="s">
        <v>930</v>
      </c>
      <c r="O126" s="1610"/>
      <c r="P126" s="1610"/>
      <c r="Q126" s="1610"/>
      <c r="R126" s="1610" t="s">
        <v>931</v>
      </c>
      <c r="S126" s="1610"/>
      <c r="T126" s="1610"/>
      <c r="U126" s="1610"/>
      <c r="V126" s="1620"/>
      <c r="W126" s="1597" t="s">
        <v>932</v>
      </c>
    </row>
    <row r="127" spans="1:23" ht="16.5" customHeight="1" x14ac:dyDescent="0.15">
      <c r="A127" s="1652"/>
      <c r="B127" s="1653"/>
      <c r="C127" s="1653"/>
      <c r="D127" s="1654"/>
      <c r="E127" s="1600"/>
      <c r="F127" s="1600"/>
      <c r="G127" s="1604"/>
      <c r="H127" s="1604"/>
      <c r="I127" s="1600" t="s">
        <v>1066</v>
      </c>
      <c r="J127" s="1600" t="s">
        <v>1067</v>
      </c>
      <c r="K127" s="1600"/>
      <c r="L127" s="565" t="s">
        <v>935</v>
      </c>
      <c r="M127" s="566" t="s">
        <v>936</v>
      </c>
      <c r="N127" s="1602" t="s">
        <v>937</v>
      </c>
      <c r="O127" s="1604" t="s">
        <v>938</v>
      </c>
      <c r="P127" s="1604" t="s">
        <v>939</v>
      </c>
      <c r="Q127" s="1604" t="s">
        <v>940</v>
      </c>
      <c r="R127" s="1615" t="s">
        <v>941</v>
      </c>
      <c r="S127" s="1615"/>
      <c r="T127" s="1615" t="s">
        <v>942</v>
      </c>
      <c r="U127" s="1615"/>
      <c r="V127" s="1616"/>
      <c r="W127" s="1598"/>
    </row>
    <row r="128" spans="1:23" ht="88.5" customHeight="1" x14ac:dyDescent="0.15">
      <c r="A128" s="1655"/>
      <c r="B128" s="1656"/>
      <c r="C128" s="1656"/>
      <c r="D128" s="1657"/>
      <c r="E128" s="1601"/>
      <c r="F128" s="1601"/>
      <c r="G128" s="1605"/>
      <c r="H128" s="1605"/>
      <c r="I128" s="1601"/>
      <c r="J128" s="1601"/>
      <c r="K128" s="1601"/>
      <c r="L128" s="567" t="s">
        <v>943</v>
      </c>
      <c r="M128" s="568" t="s">
        <v>943</v>
      </c>
      <c r="N128" s="1603"/>
      <c r="O128" s="1605"/>
      <c r="P128" s="1605"/>
      <c r="Q128" s="1605"/>
      <c r="R128" s="569" t="s">
        <v>944</v>
      </c>
      <c r="S128" s="569" t="s">
        <v>945</v>
      </c>
      <c r="T128" s="570" t="s">
        <v>946</v>
      </c>
      <c r="U128" s="569" t="s">
        <v>1068</v>
      </c>
      <c r="V128" s="571" t="s">
        <v>948</v>
      </c>
      <c r="W128" s="1599"/>
    </row>
    <row r="129" spans="1:26" ht="18.75" customHeight="1" x14ac:dyDescent="0.15">
      <c r="A129" s="643">
        <f>A125+1</f>
        <v>115</v>
      </c>
      <c r="B129" s="1608" t="s">
        <v>1200</v>
      </c>
      <c r="C129" s="1617" t="s">
        <v>1201</v>
      </c>
      <c r="D129" s="1618"/>
      <c r="E129" s="573" t="s">
        <v>1202</v>
      </c>
      <c r="F129" s="573" t="s">
        <v>1176</v>
      </c>
      <c r="G129" s="574" t="s">
        <v>953</v>
      </c>
      <c r="H129" s="574" t="s">
        <v>953</v>
      </c>
      <c r="I129" s="574" t="s">
        <v>953</v>
      </c>
      <c r="J129" s="574" t="s">
        <v>953</v>
      </c>
      <c r="K129" s="574" t="s">
        <v>1203</v>
      </c>
      <c r="L129" s="655">
        <v>818</v>
      </c>
      <c r="M129" s="693">
        <v>652</v>
      </c>
      <c r="N129" s="578" t="s">
        <v>953</v>
      </c>
      <c r="O129" s="574" t="s">
        <v>953</v>
      </c>
      <c r="P129" s="574" t="s">
        <v>953</v>
      </c>
      <c r="Q129" s="574" t="s">
        <v>953</v>
      </c>
      <c r="R129" s="574" t="s">
        <v>953</v>
      </c>
      <c r="S129" s="574" t="s">
        <v>953</v>
      </c>
      <c r="T129" s="574" t="s">
        <v>953</v>
      </c>
      <c r="U129" s="574" t="s">
        <v>953</v>
      </c>
      <c r="V129" s="579" t="s">
        <v>953</v>
      </c>
      <c r="W129" s="564">
        <f>W125+1</f>
        <v>115</v>
      </c>
    </row>
    <row r="130" spans="1:26" ht="18.75" customHeight="1" x14ac:dyDescent="0.15">
      <c r="A130" s="608">
        <f>A129+1</f>
        <v>116</v>
      </c>
      <c r="B130" s="1600"/>
      <c r="C130" s="1611" t="s">
        <v>1204</v>
      </c>
      <c r="D130" s="1612"/>
      <c r="E130" s="582" t="s">
        <v>1205</v>
      </c>
      <c r="F130" s="582" t="s">
        <v>1028</v>
      </c>
      <c r="G130" s="582" t="s">
        <v>1031</v>
      </c>
      <c r="H130" s="582" t="s">
        <v>1206</v>
      </c>
      <c r="I130" s="582" t="s">
        <v>960</v>
      </c>
      <c r="J130" s="584">
        <v>1347</v>
      </c>
      <c r="K130" s="586" t="s">
        <v>1203</v>
      </c>
      <c r="L130" s="584">
        <v>66</v>
      </c>
      <c r="M130" s="618">
        <v>20</v>
      </c>
      <c r="N130" s="581">
        <v>359</v>
      </c>
      <c r="O130" s="582">
        <v>328</v>
      </c>
      <c r="P130" s="582" t="s">
        <v>961</v>
      </c>
      <c r="Q130" s="586" t="s">
        <v>953</v>
      </c>
      <c r="R130" s="584">
        <v>1140</v>
      </c>
      <c r="S130" s="584">
        <v>25584</v>
      </c>
      <c r="T130" s="586" t="s">
        <v>953</v>
      </c>
      <c r="U130" s="586" t="s">
        <v>953</v>
      </c>
      <c r="V130" s="690" t="s">
        <v>953</v>
      </c>
      <c r="W130" s="612">
        <f>W129+1</f>
        <v>116</v>
      </c>
    </row>
    <row r="131" spans="1:26" ht="18.75" customHeight="1" x14ac:dyDescent="0.15">
      <c r="A131" s="608">
        <f t="shared" ref="A131:A152" si="4">A130+1</f>
        <v>117</v>
      </c>
      <c r="B131" s="1600"/>
      <c r="C131" s="1611" t="s">
        <v>1207</v>
      </c>
      <c r="D131" s="1612"/>
      <c r="E131" s="602" t="s">
        <v>1205</v>
      </c>
      <c r="F131" s="602" t="s">
        <v>1028</v>
      </c>
      <c r="G131" s="602" t="s">
        <v>1031</v>
      </c>
      <c r="H131" s="602" t="s">
        <v>1208</v>
      </c>
      <c r="I131" s="602" t="s">
        <v>960</v>
      </c>
      <c r="J131" s="565">
        <v>762</v>
      </c>
      <c r="K131" s="586" t="s">
        <v>1203</v>
      </c>
      <c r="L131" s="565">
        <v>290</v>
      </c>
      <c r="M131" s="630">
        <v>26</v>
      </c>
      <c r="N131" s="619">
        <v>359</v>
      </c>
      <c r="O131" s="602">
        <v>342</v>
      </c>
      <c r="P131" s="602" t="s">
        <v>961</v>
      </c>
      <c r="Q131" s="586" t="s">
        <v>953</v>
      </c>
      <c r="R131" s="565">
        <v>1363</v>
      </c>
      <c r="S131" s="565">
        <v>11489</v>
      </c>
      <c r="T131" s="586" t="s">
        <v>953</v>
      </c>
      <c r="U131" s="586" t="s">
        <v>953</v>
      </c>
      <c r="V131" s="690" t="s">
        <v>953</v>
      </c>
      <c r="W131" s="612">
        <f t="shared" ref="W131:W152" si="5">W130+1</f>
        <v>117</v>
      </c>
    </row>
    <row r="132" spans="1:26" ht="18.75" customHeight="1" x14ac:dyDescent="0.15">
      <c r="A132" s="622">
        <f t="shared" si="4"/>
        <v>118</v>
      </c>
      <c r="B132" s="1601"/>
      <c r="C132" s="1611" t="s">
        <v>1209</v>
      </c>
      <c r="D132" s="1612"/>
      <c r="E132" s="623" t="s">
        <v>1210</v>
      </c>
      <c r="F132" s="623" t="s">
        <v>1028</v>
      </c>
      <c r="G132" s="623" t="s">
        <v>1031</v>
      </c>
      <c r="H132" s="623" t="s">
        <v>1211</v>
      </c>
      <c r="I132" s="623" t="s">
        <v>960</v>
      </c>
      <c r="J132" s="625">
        <v>999</v>
      </c>
      <c r="K132" s="694" t="s">
        <v>1203</v>
      </c>
      <c r="L132" s="625">
        <v>0</v>
      </c>
      <c r="M132" s="626">
        <v>0</v>
      </c>
      <c r="N132" s="622">
        <v>359</v>
      </c>
      <c r="O132" s="623">
        <v>280</v>
      </c>
      <c r="P132" s="623" t="s">
        <v>961</v>
      </c>
      <c r="Q132" s="694" t="s">
        <v>953</v>
      </c>
      <c r="R132" s="625">
        <v>286</v>
      </c>
      <c r="S132" s="625">
        <v>4614</v>
      </c>
      <c r="T132" s="627">
        <v>2591</v>
      </c>
      <c r="U132" s="627">
        <v>150000</v>
      </c>
      <c r="V132" s="628">
        <v>695</v>
      </c>
      <c r="W132" s="629">
        <f t="shared" si="5"/>
        <v>118</v>
      </c>
    </row>
    <row r="133" spans="1:26" ht="18.75" customHeight="1" x14ac:dyDescent="0.15">
      <c r="A133" s="643">
        <f t="shared" si="4"/>
        <v>119</v>
      </c>
      <c r="B133" s="1665" t="s">
        <v>57</v>
      </c>
      <c r="C133" s="1658" t="s">
        <v>1212</v>
      </c>
      <c r="D133" s="1658"/>
      <c r="E133" s="573" t="s">
        <v>990</v>
      </c>
      <c r="F133" s="573" t="s">
        <v>1028</v>
      </c>
      <c r="G133" s="573" t="s">
        <v>1031</v>
      </c>
      <c r="H133" s="573" t="s">
        <v>990</v>
      </c>
      <c r="I133" s="573" t="s">
        <v>960</v>
      </c>
      <c r="J133" s="614">
        <v>3418</v>
      </c>
      <c r="K133" s="574" t="s">
        <v>954</v>
      </c>
      <c r="L133" s="614">
        <v>64</v>
      </c>
      <c r="M133" s="615">
        <v>0</v>
      </c>
      <c r="N133" s="572">
        <v>343</v>
      </c>
      <c r="O133" s="573">
        <v>343</v>
      </c>
      <c r="P133" s="573" t="s">
        <v>1031</v>
      </c>
      <c r="Q133" s="573">
        <v>2</v>
      </c>
      <c r="R133" s="614">
        <v>343</v>
      </c>
      <c r="S133" s="614">
        <v>98842</v>
      </c>
      <c r="T133" s="574" t="s">
        <v>953</v>
      </c>
      <c r="U133" s="574" t="s">
        <v>953</v>
      </c>
      <c r="V133" s="579" t="s">
        <v>953</v>
      </c>
      <c r="W133" s="564">
        <f t="shared" si="5"/>
        <v>119</v>
      </c>
    </row>
    <row r="134" spans="1:26" ht="18.75" customHeight="1" x14ac:dyDescent="0.15">
      <c r="A134" s="608">
        <f t="shared" si="4"/>
        <v>120</v>
      </c>
      <c r="B134" s="1661"/>
      <c r="C134" s="1638" t="s">
        <v>1213</v>
      </c>
      <c r="D134" s="1638"/>
      <c r="E134" s="582" t="s">
        <v>1044</v>
      </c>
      <c r="F134" s="582" t="s">
        <v>1176</v>
      </c>
      <c r="G134" s="586" t="s">
        <v>953</v>
      </c>
      <c r="H134" s="586" t="s">
        <v>953</v>
      </c>
      <c r="I134" s="586" t="s">
        <v>953</v>
      </c>
      <c r="J134" s="586" t="s">
        <v>953</v>
      </c>
      <c r="K134" s="586" t="s">
        <v>954</v>
      </c>
      <c r="L134" s="620">
        <v>0</v>
      </c>
      <c r="M134" s="695">
        <v>0</v>
      </c>
      <c r="N134" s="696">
        <v>242</v>
      </c>
      <c r="O134" s="586">
        <v>242</v>
      </c>
      <c r="P134" s="586" t="s">
        <v>981</v>
      </c>
      <c r="Q134" s="586" t="s">
        <v>953</v>
      </c>
      <c r="R134" s="586" t="s">
        <v>953</v>
      </c>
      <c r="S134" s="586" t="s">
        <v>953</v>
      </c>
      <c r="T134" s="586" t="s">
        <v>953</v>
      </c>
      <c r="U134" s="586" t="s">
        <v>953</v>
      </c>
      <c r="V134" s="690" t="s">
        <v>953</v>
      </c>
      <c r="W134" s="612">
        <f t="shared" si="5"/>
        <v>120</v>
      </c>
    </row>
    <row r="135" spans="1:26" ht="18.75" customHeight="1" x14ac:dyDescent="0.15">
      <c r="A135" s="622">
        <f t="shared" si="4"/>
        <v>121</v>
      </c>
      <c r="B135" s="1662"/>
      <c r="C135" s="1648" t="s">
        <v>1214</v>
      </c>
      <c r="D135" s="1648"/>
      <c r="E135" s="623" t="s">
        <v>1037</v>
      </c>
      <c r="F135" s="623" t="s">
        <v>1028</v>
      </c>
      <c r="G135" s="623" t="s">
        <v>1031</v>
      </c>
      <c r="H135" s="623" t="s">
        <v>1037</v>
      </c>
      <c r="I135" s="623" t="s">
        <v>960</v>
      </c>
      <c r="J135" s="625">
        <v>665.44</v>
      </c>
      <c r="K135" s="694" t="s">
        <v>954</v>
      </c>
      <c r="L135" s="625">
        <v>0</v>
      </c>
      <c r="M135" s="626">
        <v>0</v>
      </c>
      <c r="N135" s="622">
        <v>344</v>
      </c>
      <c r="O135" s="623">
        <v>220</v>
      </c>
      <c r="P135" s="623" t="s">
        <v>1031</v>
      </c>
      <c r="Q135" s="623" t="s">
        <v>1215</v>
      </c>
      <c r="R135" s="625">
        <v>375</v>
      </c>
      <c r="S135" s="625">
        <v>5885</v>
      </c>
      <c r="T135" s="694" t="s">
        <v>953</v>
      </c>
      <c r="U135" s="694" t="s">
        <v>953</v>
      </c>
      <c r="V135" s="692" t="s">
        <v>953</v>
      </c>
      <c r="W135" s="629">
        <f t="shared" si="5"/>
        <v>121</v>
      </c>
    </row>
    <row r="136" spans="1:26" ht="24.75" customHeight="1" x14ac:dyDescent="0.15">
      <c r="A136" s="643">
        <f t="shared" si="4"/>
        <v>122</v>
      </c>
      <c r="B136" s="1680" t="s">
        <v>58</v>
      </c>
      <c r="C136" s="1658" t="s">
        <v>1216</v>
      </c>
      <c r="D136" s="1658"/>
      <c r="E136" s="573" t="s">
        <v>959</v>
      </c>
      <c r="F136" s="573" t="s">
        <v>1028</v>
      </c>
      <c r="G136" s="573" t="s">
        <v>972</v>
      </c>
      <c r="H136" s="573" t="s">
        <v>1109</v>
      </c>
      <c r="I136" s="573" t="s">
        <v>960</v>
      </c>
      <c r="J136" s="614">
        <v>1561</v>
      </c>
      <c r="K136" s="574" t="s">
        <v>954</v>
      </c>
      <c r="L136" s="614">
        <v>258</v>
      </c>
      <c r="M136" s="615">
        <v>981</v>
      </c>
      <c r="N136" s="572">
        <v>359</v>
      </c>
      <c r="O136" s="573">
        <v>355</v>
      </c>
      <c r="P136" s="573" t="s">
        <v>958</v>
      </c>
      <c r="Q136" s="573" t="s">
        <v>953</v>
      </c>
      <c r="R136" s="614">
        <v>1084</v>
      </c>
      <c r="S136" s="614">
        <v>18191</v>
      </c>
      <c r="T136" s="616">
        <v>8504</v>
      </c>
      <c r="U136" s="616">
        <v>255095</v>
      </c>
      <c r="V136" s="617">
        <v>5625</v>
      </c>
      <c r="W136" s="564">
        <f t="shared" si="5"/>
        <v>122</v>
      </c>
    </row>
    <row r="137" spans="1:26" ht="24.75" customHeight="1" x14ac:dyDescent="0.15">
      <c r="A137" s="622">
        <f t="shared" si="4"/>
        <v>123</v>
      </c>
      <c r="B137" s="1681"/>
      <c r="C137" s="1648" t="s">
        <v>1217</v>
      </c>
      <c r="D137" s="1648"/>
      <c r="E137" s="623" t="s">
        <v>959</v>
      </c>
      <c r="F137" s="623" t="s">
        <v>1028</v>
      </c>
      <c r="G137" s="623" t="s">
        <v>972</v>
      </c>
      <c r="H137" s="623" t="s">
        <v>1109</v>
      </c>
      <c r="I137" s="623" t="s">
        <v>960</v>
      </c>
      <c r="J137" s="625">
        <v>1515</v>
      </c>
      <c r="K137" s="694" t="s">
        <v>954</v>
      </c>
      <c r="L137" s="625">
        <v>132</v>
      </c>
      <c r="M137" s="626">
        <v>969</v>
      </c>
      <c r="N137" s="622">
        <v>359</v>
      </c>
      <c r="O137" s="623">
        <v>303</v>
      </c>
      <c r="P137" s="623" t="s">
        <v>958</v>
      </c>
      <c r="Q137" s="623" t="s">
        <v>953</v>
      </c>
      <c r="R137" s="625">
        <v>1028</v>
      </c>
      <c r="S137" s="625">
        <v>15476</v>
      </c>
      <c r="T137" s="627">
        <v>7991</v>
      </c>
      <c r="U137" s="627">
        <v>284316</v>
      </c>
      <c r="V137" s="628">
        <v>2936</v>
      </c>
      <c r="W137" s="629">
        <f t="shared" si="5"/>
        <v>123</v>
      </c>
    </row>
    <row r="138" spans="1:26" s="701" customFormat="1" ht="18.75" customHeight="1" x14ac:dyDescent="0.15">
      <c r="A138" s="697">
        <f t="shared" si="4"/>
        <v>124</v>
      </c>
      <c r="B138" s="1670" t="s">
        <v>100</v>
      </c>
      <c r="C138" s="1671"/>
      <c r="D138" s="1672"/>
      <c r="E138" s="603" t="s">
        <v>1218</v>
      </c>
      <c r="F138" s="603" t="s">
        <v>1028</v>
      </c>
      <c r="G138" s="603" t="s">
        <v>972</v>
      </c>
      <c r="H138" s="603" t="s">
        <v>1194</v>
      </c>
      <c r="I138" s="603" t="s">
        <v>960</v>
      </c>
      <c r="J138" s="605">
        <v>4451</v>
      </c>
      <c r="K138" s="603" t="s">
        <v>1179</v>
      </c>
      <c r="L138" s="605">
        <v>518</v>
      </c>
      <c r="M138" s="658">
        <v>42999</v>
      </c>
      <c r="N138" s="661">
        <v>347</v>
      </c>
      <c r="O138" s="603">
        <v>347</v>
      </c>
      <c r="P138" s="603" t="s">
        <v>958</v>
      </c>
      <c r="Q138" s="603">
        <v>66</v>
      </c>
      <c r="R138" s="698">
        <v>5267</v>
      </c>
      <c r="S138" s="698">
        <v>113878</v>
      </c>
      <c r="T138" s="610" t="s">
        <v>1215</v>
      </c>
      <c r="U138" s="610" t="s">
        <v>953</v>
      </c>
      <c r="V138" s="699" t="s">
        <v>953</v>
      </c>
      <c r="W138" s="700">
        <f t="shared" si="5"/>
        <v>124</v>
      </c>
    </row>
    <row r="139" spans="1:26" ht="18.75" customHeight="1" x14ac:dyDescent="0.15">
      <c r="A139" s="697">
        <f t="shared" si="4"/>
        <v>125</v>
      </c>
      <c r="B139" s="1673" t="s">
        <v>1219</v>
      </c>
      <c r="C139" s="1673"/>
      <c r="D139" s="1673"/>
      <c r="E139" s="702" t="s">
        <v>1220</v>
      </c>
      <c r="F139" s="702" t="s">
        <v>1021</v>
      </c>
      <c r="G139" s="702" t="s">
        <v>1022</v>
      </c>
      <c r="H139" s="702" t="s">
        <v>1221</v>
      </c>
      <c r="I139" s="702" t="s">
        <v>1222</v>
      </c>
      <c r="J139" s="703">
        <v>3637</v>
      </c>
      <c r="K139" s="702" t="s">
        <v>954</v>
      </c>
      <c r="L139" s="703">
        <v>72</v>
      </c>
      <c r="M139" s="704">
        <v>72</v>
      </c>
      <c r="N139" s="697">
        <v>309</v>
      </c>
      <c r="O139" s="702">
        <v>298</v>
      </c>
      <c r="P139" s="702" t="s">
        <v>958</v>
      </c>
      <c r="Q139" s="705">
        <v>0</v>
      </c>
      <c r="R139" s="703">
        <v>383</v>
      </c>
      <c r="S139" s="703">
        <v>15368</v>
      </c>
      <c r="T139" s="705" t="s">
        <v>953</v>
      </c>
      <c r="U139" s="705" t="s">
        <v>953</v>
      </c>
      <c r="V139" s="706" t="s">
        <v>953</v>
      </c>
      <c r="W139" s="700">
        <f t="shared" si="5"/>
        <v>125</v>
      </c>
    </row>
    <row r="140" spans="1:26" ht="18.75" customHeight="1" x14ac:dyDescent="0.15">
      <c r="A140" s="697">
        <f t="shared" si="4"/>
        <v>126</v>
      </c>
      <c r="B140" s="1670" t="s">
        <v>1223</v>
      </c>
      <c r="C140" s="1671"/>
      <c r="D140" s="1672"/>
      <c r="E140" s="702" t="s">
        <v>998</v>
      </c>
      <c r="F140" s="702" t="s">
        <v>1176</v>
      </c>
      <c r="G140" s="705" t="s">
        <v>953</v>
      </c>
      <c r="H140" s="705" t="s">
        <v>953</v>
      </c>
      <c r="I140" s="705" t="s">
        <v>953</v>
      </c>
      <c r="J140" s="705" t="s">
        <v>953</v>
      </c>
      <c r="K140" s="702" t="s">
        <v>954</v>
      </c>
      <c r="L140" s="705" t="s">
        <v>953</v>
      </c>
      <c r="M140" s="707" t="s">
        <v>953</v>
      </c>
      <c r="N140" s="708" t="s">
        <v>953</v>
      </c>
      <c r="O140" s="705" t="s">
        <v>953</v>
      </c>
      <c r="P140" s="705" t="s">
        <v>953</v>
      </c>
      <c r="Q140" s="705" t="s">
        <v>953</v>
      </c>
      <c r="R140" s="705" t="s">
        <v>953</v>
      </c>
      <c r="S140" s="705" t="s">
        <v>953</v>
      </c>
      <c r="T140" s="705" t="s">
        <v>953</v>
      </c>
      <c r="U140" s="705" t="s">
        <v>953</v>
      </c>
      <c r="V140" s="706" t="s">
        <v>953</v>
      </c>
      <c r="W140" s="700">
        <f t="shared" si="5"/>
        <v>126</v>
      </c>
    </row>
    <row r="141" spans="1:26" ht="18.75" customHeight="1" x14ac:dyDescent="0.15">
      <c r="A141" s="643">
        <f t="shared" si="4"/>
        <v>127</v>
      </c>
      <c r="B141" s="1674" t="s">
        <v>62</v>
      </c>
      <c r="C141" s="1676" t="s">
        <v>1224</v>
      </c>
      <c r="D141" s="1677"/>
      <c r="E141" s="573" t="s">
        <v>1160</v>
      </c>
      <c r="F141" s="573" t="s">
        <v>1021</v>
      </c>
      <c r="G141" s="573" t="s">
        <v>1022</v>
      </c>
      <c r="H141" s="573" t="s">
        <v>1225</v>
      </c>
      <c r="I141" s="573" t="s">
        <v>960</v>
      </c>
      <c r="J141" s="614">
        <v>6009</v>
      </c>
      <c r="K141" s="573" t="s">
        <v>954</v>
      </c>
      <c r="L141" s="614">
        <v>1819</v>
      </c>
      <c r="M141" s="615">
        <v>78664</v>
      </c>
      <c r="N141" s="572">
        <v>335</v>
      </c>
      <c r="O141" s="573">
        <v>335</v>
      </c>
      <c r="P141" s="573" t="s">
        <v>958</v>
      </c>
      <c r="Q141" s="573">
        <v>0</v>
      </c>
      <c r="R141" s="709">
        <v>1779</v>
      </c>
      <c r="S141" s="709">
        <v>53005</v>
      </c>
      <c r="T141" s="574" t="s">
        <v>1019</v>
      </c>
      <c r="U141" s="574" t="s">
        <v>1019</v>
      </c>
      <c r="V141" s="579" t="s">
        <v>953</v>
      </c>
      <c r="W141" s="564">
        <f t="shared" si="5"/>
        <v>127</v>
      </c>
    </row>
    <row r="142" spans="1:26" ht="18.75" customHeight="1" x14ac:dyDescent="0.15">
      <c r="A142" s="622">
        <f t="shared" si="4"/>
        <v>128</v>
      </c>
      <c r="B142" s="1675"/>
      <c r="C142" s="1678" t="s">
        <v>202</v>
      </c>
      <c r="D142" s="1679"/>
      <c r="E142" s="623" t="s">
        <v>1226</v>
      </c>
      <c r="F142" s="623" t="s">
        <v>1028</v>
      </c>
      <c r="G142" s="623" t="s">
        <v>1031</v>
      </c>
      <c r="H142" s="623" t="s">
        <v>1206</v>
      </c>
      <c r="I142" s="623" t="s">
        <v>960</v>
      </c>
      <c r="J142" s="710">
        <v>718</v>
      </c>
      <c r="K142" s="711" t="s">
        <v>954</v>
      </c>
      <c r="L142" s="710">
        <v>0</v>
      </c>
      <c r="M142" s="712">
        <v>6392</v>
      </c>
      <c r="N142" s="622">
        <v>359</v>
      </c>
      <c r="O142" s="623">
        <v>359</v>
      </c>
      <c r="P142" s="623" t="s">
        <v>958</v>
      </c>
      <c r="Q142" s="623">
        <v>0</v>
      </c>
      <c r="R142" s="710">
        <v>233</v>
      </c>
      <c r="S142" s="710">
        <v>6700</v>
      </c>
      <c r="T142" s="694" t="s">
        <v>1019</v>
      </c>
      <c r="U142" s="694" t="s">
        <v>953</v>
      </c>
      <c r="V142" s="692" t="s">
        <v>953</v>
      </c>
      <c r="W142" s="629">
        <f t="shared" si="5"/>
        <v>128</v>
      </c>
    </row>
    <row r="143" spans="1:26" ht="18.75" customHeight="1" x14ac:dyDescent="0.15">
      <c r="A143" s="643">
        <f t="shared" si="4"/>
        <v>129</v>
      </c>
      <c r="B143" s="1674" t="s">
        <v>145</v>
      </c>
      <c r="C143" s="1658" t="s">
        <v>1227</v>
      </c>
      <c r="D143" s="1658"/>
      <c r="E143" s="573" t="s">
        <v>1160</v>
      </c>
      <c r="F143" s="573" t="s">
        <v>1021</v>
      </c>
      <c r="G143" s="573" t="s">
        <v>1055</v>
      </c>
      <c r="H143" s="573" t="s">
        <v>1228</v>
      </c>
      <c r="I143" s="573" t="s">
        <v>960</v>
      </c>
      <c r="J143" s="614">
        <v>537</v>
      </c>
      <c r="K143" s="573" t="s">
        <v>954</v>
      </c>
      <c r="L143" s="614">
        <v>0</v>
      </c>
      <c r="M143" s="615">
        <v>0</v>
      </c>
      <c r="N143" s="572">
        <v>360</v>
      </c>
      <c r="O143" s="573">
        <v>296</v>
      </c>
      <c r="P143" s="573" t="s">
        <v>961</v>
      </c>
      <c r="Q143" s="574" t="s">
        <v>953</v>
      </c>
      <c r="R143" s="614">
        <v>783</v>
      </c>
      <c r="S143" s="614">
        <v>19375</v>
      </c>
      <c r="T143" s="574" t="s">
        <v>1019</v>
      </c>
      <c r="U143" s="574" t="s">
        <v>953</v>
      </c>
      <c r="V143" s="579" t="s">
        <v>953</v>
      </c>
      <c r="W143" s="564">
        <f t="shared" si="5"/>
        <v>129</v>
      </c>
      <c r="Z143" s="553" t="s">
        <v>991</v>
      </c>
    </row>
    <row r="144" spans="1:26" ht="18.75" customHeight="1" x14ac:dyDescent="0.15">
      <c r="A144" s="622">
        <f t="shared" si="4"/>
        <v>130</v>
      </c>
      <c r="B144" s="1675"/>
      <c r="C144" s="1648" t="s">
        <v>1229</v>
      </c>
      <c r="D144" s="1648"/>
      <c r="E144" s="623" t="s">
        <v>1230</v>
      </c>
      <c r="F144" s="623" t="s">
        <v>1028</v>
      </c>
      <c r="G144" s="623" t="s">
        <v>1055</v>
      </c>
      <c r="H144" s="623" t="s">
        <v>1231</v>
      </c>
      <c r="I144" s="623" t="s">
        <v>960</v>
      </c>
      <c r="J144" s="625">
        <v>926</v>
      </c>
      <c r="K144" s="711" t="s">
        <v>954</v>
      </c>
      <c r="L144" s="625">
        <v>0</v>
      </c>
      <c r="M144" s="626">
        <v>0</v>
      </c>
      <c r="N144" s="622">
        <v>360</v>
      </c>
      <c r="O144" s="623">
        <v>226</v>
      </c>
      <c r="P144" s="623" t="s">
        <v>961</v>
      </c>
      <c r="Q144" s="694" t="s">
        <v>953</v>
      </c>
      <c r="R144" s="625">
        <v>378</v>
      </c>
      <c r="S144" s="625">
        <v>8446</v>
      </c>
      <c r="T144" s="694" t="s">
        <v>1019</v>
      </c>
      <c r="U144" s="694" t="s">
        <v>953</v>
      </c>
      <c r="V144" s="692" t="s">
        <v>953</v>
      </c>
      <c r="W144" s="629">
        <f t="shared" si="5"/>
        <v>130</v>
      </c>
    </row>
    <row r="145" spans="1:26" ht="18.75" customHeight="1" x14ac:dyDescent="0.15">
      <c r="A145" s="697">
        <f t="shared" si="4"/>
        <v>131</v>
      </c>
      <c r="B145" s="1670" t="s">
        <v>1232</v>
      </c>
      <c r="C145" s="1671"/>
      <c r="D145" s="1672"/>
      <c r="E145" s="702" t="s">
        <v>1233</v>
      </c>
      <c r="F145" s="702" t="s">
        <v>1028</v>
      </c>
      <c r="G145" s="702" t="s">
        <v>1136</v>
      </c>
      <c r="H145" s="702" t="s">
        <v>1234</v>
      </c>
      <c r="I145" s="702" t="s">
        <v>960</v>
      </c>
      <c r="J145" s="703">
        <v>2082</v>
      </c>
      <c r="K145" s="702" t="s">
        <v>954</v>
      </c>
      <c r="L145" s="703">
        <v>0</v>
      </c>
      <c r="M145" s="704">
        <v>510</v>
      </c>
      <c r="N145" s="697">
        <v>359</v>
      </c>
      <c r="O145" s="702">
        <v>297</v>
      </c>
      <c r="P145" s="702" t="s">
        <v>961</v>
      </c>
      <c r="Q145" s="705" t="s">
        <v>953</v>
      </c>
      <c r="R145" s="703">
        <v>868</v>
      </c>
      <c r="S145" s="703">
        <v>14421</v>
      </c>
      <c r="T145" s="713">
        <v>4507</v>
      </c>
      <c r="U145" s="713">
        <v>249384</v>
      </c>
      <c r="V145" s="714">
        <v>3237</v>
      </c>
      <c r="W145" s="700">
        <f t="shared" si="5"/>
        <v>131</v>
      </c>
    </row>
    <row r="146" spans="1:26" s="717" customFormat="1" ht="17.25" customHeight="1" x14ac:dyDescent="0.15">
      <c r="A146" s="697">
        <f t="shared" si="4"/>
        <v>132</v>
      </c>
      <c r="B146" s="1673" t="s">
        <v>1235</v>
      </c>
      <c r="C146" s="1673"/>
      <c r="D146" s="1673"/>
      <c r="E146" s="702" t="s">
        <v>1236</v>
      </c>
      <c r="F146" s="702" t="s">
        <v>1021</v>
      </c>
      <c r="G146" s="702" t="s">
        <v>1055</v>
      </c>
      <c r="H146" s="702" t="s">
        <v>1237</v>
      </c>
      <c r="I146" s="702" t="s">
        <v>960</v>
      </c>
      <c r="J146" s="703">
        <v>1038</v>
      </c>
      <c r="K146" s="702" t="s">
        <v>954</v>
      </c>
      <c r="L146" s="703">
        <v>0</v>
      </c>
      <c r="M146" s="704">
        <v>0</v>
      </c>
      <c r="N146" s="697">
        <v>359</v>
      </c>
      <c r="O146" s="702">
        <v>279</v>
      </c>
      <c r="P146" s="702" t="s">
        <v>961</v>
      </c>
      <c r="Q146" s="705" t="s">
        <v>953</v>
      </c>
      <c r="R146" s="703">
        <v>1286</v>
      </c>
      <c r="S146" s="703">
        <v>18301</v>
      </c>
      <c r="T146" s="715">
        <v>22491</v>
      </c>
      <c r="U146" s="715">
        <v>989688</v>
      </c>
      <c r="V146" s="716">
        <v>19596</v>
      </c>
      <c r="W146" s="700">
        <f t="shared" si="5"/>
        <v>132</v>
      </c>
    </row>
    <row r="147" spans="1:26" ht="15.75" customHeight="1" x14ac:dyDescent="0.15">
      <c r="A147" s="643">
        <f t="shared" si="4"/>
        <v>133</v>
      </c>
      <c r="B147" s="1665" t="s">
        <v>51</v>
      </c>
      <c r="C147" s="1635" t="s">
        <v>1238</v>
      </c>
      <c r="D147" s="1636"/>
      <c r="E147" s="573" t="s">
        <v>1239</v>
      </c>
      <c r="F147" s="573" t="s">
        <v>1176</v>
      </c>
      <c r="G147" s="574" t="s">
        <v>953</v>
      </c>
      <c r="H147" s="574" t="s">
        <v>953</v>
      </c>
      <c r="I147" s="574" t="s">
        <v>953</v>
      </c>
      <c r="J147" s="574" t="s">
        <v>953</v>
      </c>
      <c r="K147" s="573" t="s">
        <v>954</v>
      </c>
      <c r="L147" s="574" t="s">
        <v>953</v>
      </c>
      <c r="M147" s="667" t="s">
        <v>953</v>
      </c>
      <c r="N147" s="578" t="s">
        <v>953</v>
      </c>
      <c r="O147" s="574" t="s">
        <v>953</v>
      </c>
      <c r="P147" s="574" t="s">
        <v>953</v>
      </c>
      <c r="Q147" s="574" t="s">
        <v>953</v>
      </c>
      <c r="R147" s="574" t="s">
        <v>953</v>
      </c>
      <c r="S147" s="574" t="s">
        <v>953</v>
      </c>
      <c r="T147" s="574" t="s">
        <v>953</v>
      </c>
      <c r="U147" s="574" t="s">
        <v>953</v>
      </c>
      <c r="V147" s="579" t="s">
        <v>953</v>
      </c>
      <c r="W147" s="564">
        <f t="shared" si="5"/>
        <v>133</v>
      </c>
    </row>
    <row r="148" spans="1:26" ht="15.75" customHeight="1" x14ac:dyDescent="0.15">
      <c r="A148" s="608">
        <f t="shared" si="4"/>
        <v>134</v>
      </c>
      <c r="B148" s="1661"/>
      <c r="C148" s="1611" t="s">
        <v>1240</v>
      </c>
      <c r="D148" s="1612"/>
      <c r="E148" s="582" t="s">
        <v>1241</v>
      </c>
      <c r="F148" s="582" t="s">
        <v>1242</v>
      </c>
      <c r="G148" s="582" t="s">
        <v>981</v>
      </c>
      <c r="H148" s="582" t="s">
        <v>1243</v>
      </c>
      <c r="I148" s="582" t="s">
        <v>960</v>
      </c>
      <c r="J148" s="587">
        <v>2005</v>
      </c>
      <c r="K148" s="602" t="s">
        <v>954</v>
      </c>
      <c r="L148" s="587">
        <v>0</v>
      </c>
      <c r="M148" s="618">
        <v>0</v>
      </c>
      <c r="N148" s="581">
        <v>359</v>
      </c>
      <c r="O148" s="582">
        <v>359</v>
      </c>
      <c r="P148" s="582" t="s">
        <v>961</v>
      </c>
      <c r="Q148" s="586" t="s">
        <v>953</v>
      </c>
      <c r="R148" s="584">
        <v>1341</v>
      </c>
      <c r="S148" s="584">
        <v>38405</v>
      </c>
      <c r="T148" s="586" t="s">
        <v>953</v>
      </c>
      <c r="U148" s="586" t="s">
        <v>953</v>
      </c>
      <c r="V148" s="690" t="s">
        <v>953</v>
      </c>
      <c r="W148" s="612">
        <f t="shared" si="5"/>
        <v>134</v>
      </c>
    </row>
    <row r="149" spans="1:26" ht="15.75" customHeight="1" x14ac:dyDescent="0.15">
      <c r="A149" s="608">
        <f t="shared" si="4"/>
        <v>135</v>
      </c>
      <c r="B149" s="1661"/>
      <c r="C149" s="1611" t="s">
        <v>909</v>
      </c>
      <c r="D149" s="1612"/>
      <c r="E149" s="582" t="s">
        <v>985</v>
      </c>
      <c r="F149" s="582" t="s">
        <v>1021</v>
      </c>
      <c r="G149" s="582" t="s">
        <v>981</v>
      </c>
      <c r="H149" s="582" t="s">
        <v>1244</v>
      </c>
      <c r="I149" s="591" t="s">
        <v>960</v>
      </c>
      <c r="J149" s="587">
        <v>2157</v>
      </c>
      <c r="K149" s="602" t="s">
        <v>954</v>
      </c>
      <c r="L149" s="587">
        <v>0</v>
      </c>
      <c r="M149" s="618">
        <v>0</v>
      </c>
      <c r="N149" s="581">
        <v>359</v>
      </c>
      <c r="O149" s="582">
        <v>359</v>
      </c>
      <c r="P149" s="582" t="s">
        <v>961</v>
      </c>
      <c r="Q149" s="586" t="s">
        <v>953</v>
      </c>
      <c r="R149" s="584">
        <v>1299</v>
      </c>
      <c r="S149" s="584">
        <v>40022</v>
      </c>
      <c r="T149" s="586" t="s">
        <v>953</v>
      </c>
      <c r="U149" s="586" t="s">
        <v>953</v>
      </c>
      <c r="V149" s="690" t="s">
        <v>953</v>
      </c>
      <c r="W149" s="612">
        <f t="shared" si="5"/>
        <v>135</v>
      </c>
    </row>
    <row r="150" spans="1:26" ht="15.75" customHeight="1" x14ac:dyDescent="0.15">
      <c r="A150" s="622">
        <f t="shared" si="4"/>
        <v>136</v>
      </c>
      <c r="B150" s="1662"/>
      <c r="C150" s="1633" t="s">
        <v>1245</v>
      </c>
      <c r="D150" s="1634"/>
      <c r="E150" s="623" t="s">
        <v>1033</v>
      </c>
      <c r="F150" s="623" t="s">
        <v>966</v>
      </c>
      <c r="G150" s="623" t="s">
        <v>958</v>
      </c>
      <c r="H150" s="623" t="s">
        <v>1043</v>
      </c>
      <c r="I150" s="623" t="s">
        <v>960</v>
      </c>
      <c r="J150" s="627">
        <v>1312</v>
      </c>
      <c r="K150" s="711" t="s">
        <v>954</v>
      </c>
      <c r="L150" s="627">
        <v>0</v>
      </c>
      <c r="M150" s="626">
        <v>0</v>
      </c>
      <c r="N150" s="622">
        <v>359</v>
      </c>
      <c r="O150" s="623">
        <v>359</v>
      </c>
      <c r="P150" s="623" t="s">
        <v>961</v>
      </c>
      <c r="Q150" s="694" t="s">
        <v>953</v>
      </c>
      <c r="R150" s="625">
        <v>1111</v>
      </c>
      <c r="S150" s="625">
        <v>19516</v>
      </c>
      <c r="T150" s="627">
        <v>7177</v>
      </c>
      <c r="U150" s="627">
        <v>0</v>
      </c>
      <c r="V150" s="718">
        <v>118</v>
      </c>
      <c r="W150" s="629">
        <f t="shared" si="5"/>
        <v>136</v>
      </c>
    </row>
    <row r="151" spans="1:26" ht="18.75" customHeight="1" x14ac:dyDescent="0.15">
      <c r="A151" s="661">
        <f t="shared" si="4"/>
        <v>137</v>
      </c>
      <c r="B151" s="1682" t="s">
        <v>66</v>
      </c>
      <c r="C151" s="1635" t="s">
        <v>1246</v>
      </c>
      <c r="D151" s="1636"/>
      <c r="E151" s="602" t="s">
        <v>1247</v>
      </c>
      <c r="F151" s="602" t="s">
        <v>1028</v>
      </c>
      <c r="G151" s="602" t="s">
        <v>1136</v>
      </c>
      <c r="H151" s="602" t="s">
        <v>1248</v>
      </c>
      <c r="I151" s="602" t="s">
        <v>960</v>
      </c>
      <c r="J151" s="565">
        <v>651</v>
      </c>
      <c r="K151" s="602" t="s">
        <v>954</v>
      </c>
      <c r="L151" s="565">
        <v>402</v>
      </c>
      <c r="M151" s="630">
        <v>4791</v>
      </c>
      <c r="N151" s="619">
        <v>293</v>
      </c>
      <c r="O151" s="602">
        <v>296</v>
      </c>
      <c r="P151" s="602" t="s">
        <v>958</v>
      </c>
      <c r="Q151" s="602">
        <v>27</v>
      </c>
      <c r="R151" s="565">
        <v>575</v>
      </c>
      <c r="S151" s="565">
        <v>6985</v>
      </c>
      <c r="T151" s="586" t="s">
        <v>953</v>
      </c>
      <c r="U151" s="586" t="s">
        <v>953</v>
      </c>
      <c r="V151" s="687" t="s">
        <v>953</v>
      </c>
      <c r="W151" s="665">
        <f t="shared" si="5"/>
        <v>137</v>
      </c>
      <c r="X151" s="562"/>
    </row>
    <row r="152" spans="1:26" ht="18.75" customHeight="1" x14ac:dyDescent="0.15">
      <c r="A152" s="608">
        <f t="shared" si="4"/>
        <v>138</v>
      </c>
      <c r="B152" s="1675"/>
      <c r="C152" s="1631" t="s">
        <v>1249</v>
      </c>
      <c r="D152" s="1632"/>
      <c r="E152" s="592" t="s">
        <v>1247</v>
      </c>
      <c r="F152" s="592" t="s">
        <v>1028</v>
      </c>
      <c r="G152" s="592" t="s">
        <v>1136</v>
      </c>
      <c r="H152" s="592" t="s">
        <v>1250</v>
      </c>
      <c r="I152" s="592" t="s">
        <v>960</v>
      </c>
      <c r="J152" s="599">
        <v>602</v>
      </c>
      <c r="K152" s="603" t="s">
        <v>954</v>
      </c>
      <c r="L152" s="599">
        <v>0</v>
      </c>
      <c r="M152" s="719">
        <v>1458</v>
      </c>
      <c r="N152" s="608">
        <v>293</v>
      </c>
      <c r="O152" s="592">
        <v>138</v>
      </c>
      <c r="P152" s="592" t="s">
        <v>958</v>
      </c>
      <c r="Q152" s="592">
        <v>4</v>
      </c>
      <c r="R152" s="599">
        <v>162</v>
      </c>
      <c r="S152" s="599">
        <v>3291</v>
      </c>
      <c r="T152" s="596">
        <v>6557</v>
      </c>
      <c r="U152" s="596">
        <v>0</v>
      </c>
      <c r="V152" s="611">
        <v>1578</v>
      </c>
      <c r="W152" s="629">
        <f t="shared" si="5"/>
        <v>138</v>
      </c>
      <c r="X152" s="1683"/>
      <c r="Y152" s="1683"/>
      <c r="Z152" s="1683"/>
    </row>
    <row r="153" spans="1:26" ht="18.75" customHeight="1" x14ac:dyDescent="0.15">
      <c r="A153" s="1684" t="s">
        <v>30</v>
      </c>
      <c r="B153" s="1685"/>
      <c r="C153" s="1685"/>
      <c r="D153" s="1686"/>
      <c r="E153" s="705" t="s">
        <v>953</v>
      </c>
      <c r="F153" s="705" t="s">
        <v>953</v>
      </c>
      <c r="G153" s="705" t="s">
        <v>953</v>
      </c>
      <c r="H153" s="705" t="s">
        <v>953</v>
      </c>
      <c r="I153" s="705" t="s">
        <v>953</v>
      </c>
      <c r="J153" s="705" t="s">
        <v>953</v>
      </c>
      <c r="K153" s="705" t="s">
        <v>953</v>
      </c>
      <c r="L153" s="703">
        <f>SUM(L6:L152)</f>
        <v>34748</v>
      </c>
      <c r="M153" s="704">
        <f>SUM(M6:M152)</f>
        <v>816437</v>
      </c>
      <c r="N153" s="708" t="s">
        <v>953</v>
      </c>
      <c r="O153" s="705" t="s">
        <v>953</v>
      </c>
      <c r="P153" s="705" t="s">
        <v>953</v>
      </c>
      <c r="Q153" s="705" t="s">
        <v>953</v>
      </c>
      <c r="R153" s="703">
        <f>SUM(R6:R44,R48:R83,R87:R125,R129:R152)</f>
        <v>163385</v>
      </c>
      <c r="S153" s="703">
        <f>SUM(S6:S44,S48:S83,S87:S125,S129:S152)</f>
        <v>2489718</v>
      </c>
      <c r="T153" s="703">
        <f>SUM(T6:T13,T15,T17,T21:T24,T35,T38:T43,T44,T48:T83,T87:T125,T129:T152)</f>
        <v>224776</v>
      </c>
      <c r="U153" s="703">
        <f>SUM(U6:U13,U15,U17,U21:U24,U35,U38:U44,U48:U83,U87:U125,U129:U152)</f>
        <v>3307706</v>
      </c>
      <c r="V153" s="720">
        <f>SUM(V6:V13,V15,V17,V21:V24,V35,V38:V44,V48:V83,V87:V125,V129:V152)</f>
        <v>63801</v>
      </c>
      <c r="W153" s="721" t="s">
        <v>26</v>
      </c>
      <c r="X153" s="1683"/>
      <c r="Y153" s="1683"/>
      <c r="Z153" s="1683"/>
    </row>
    <row r="154" spans="1:26" ht="18.75" customHeight="1" x14ac:dyDescent="0.15">
      <c r="A154" s="1687"/>
      <c r="B154" s="1688"/>
      <c r="C154" s="1688"/>
      <c r="D154" s="1688"/>
      <c r="E154" s="1688"/>
      <c r="F154" s="1688"/>
      <c r="G154" s="1688"/>
      <c r="H154" s="1688"/>
      <c r="I154" s="1688"/>
      <c r="J154" s="1688"/>
      <c r="K154" s="1688"/>
      <c r="L154" s="1688"/>
      <c r="M154" s="722"/>
      <c r="N154" s="723"/>
      <c r="O154" s="723"/>
      <c r="P154" s="723"/>
      <c r="Q154" s="723"/>
      <c r="R154" s="1689"/>
      <c r="S154" s="1689"/>
      <c r="T154" s="1689"/>
      <c r="U154" s="1689"/>
      <c r="V154" s="1689"/>
    </row>
    <row r="155" spans="1:26" x14ac:dyDescent="0.15">
      <c r="R155" s="1690"/>
      <c r="S155" s="1690"/>
      <c r="T155" s="1690"/>
      <c r="U155" s="1690"/>
      <c r="V155" s="1690"/>
    </row>
    <row r="156" spans="1:26" ht="11.25" customHeight="1" x14ac:dyDescent="0.15">
      <c r="A156" s="1691" t="s">
        <v>1251</v>
      </c>
      <c r="B156" s="1692"/>
      <c r="C156" s="1692"/>
      <c r="D156" s="1692"/>
      <c r="E156" s="1692"/>
      <c r="F156" s="1692"/>
      <c r="G156" s="1692"/>
      <c r="H156" s="1692"/>
      <c r="I156" s="1692"/>
      <c r="J156" s="1692"/>
      <c r="K156" s="1692"/>
      <c r="L156" s="1692"/>
      <c r="M156" s="1693"/>
      <c r="N156" s="1700" t="s">
        <v>1252</v>
      </c>
      <c r="O156" s="1701"/>
      <c r="P156" s="1704" t="s">
        <v>1253</v>
      </c>
      <c r="Q156" s="1704"/>
      <c r="R156" s="1704"/>
      <c r="S156" s="1704"/>
      <c r="T156" s="1704"/>
      <c r="U156" s="1704"/>
      <c r="V156" s="1705"/>
      <c r="X156" s="553" t="s">
        <v>975</v>
      </c>
    </row>
    <row r="157" spans="1:26" ht="11.25" customHeight="1" x14ac:dyDescent="0.15">
      <c r="A157" s="1694"/>
      <c r="B157" s="1695"/>
      <c r="C157" s="1695"/>
      <c r="D157" s="1695"/>
      <c r="E157" s="1695"/>
      <c r="F157" s="1695"/>
      <c r="G157" s="1695"/>
      <c r="H157" s="1695"/>
      <c r="I157" s="1695"/>
      <c r="J157" s="1695"/>
      <c r="K157" s="1695"/>
      <c r="L157" s="1695"/>
      <c r="M157" s="1696"/>
      <c r="N157" s="1702"/>
      <c r="O157" s="1703"/>
      <c r="P157" s="1706"/>
      <c r="Q157" s="1706"/>
      <c r="R157" s="1706"/>
      <c r="S157" s="1706"/>
      <c r="T157" s="1706"/>
      <c r="U157" s="1706"/>
      <c r="V157" s="1707"/>
    </row>
    <row r="158" spans="1:26" ht="11.25" customHeight="1" x14ac:dyDescent="0.15">
      <c r="A158" s="1694"/>
      <c r="B158" s="1695"/>
      <c r="C158" s="1695"/>
      <c r="D158" s="1695"/>
      <c r="E158" s="1695"/>
      <c r="F158" s="1695"/>
      <c r="G158" s="1695"/>
      <c r="H158" s="1695"/>
      <c r="I158" s="1695"/>
      <c r="J158" s="1695"/>
      <c r="K158" s="1695"/>
      <c r="L158" s="1695"/>
      <c r="M158" s="1696"/>
      <c r="N158" s="1702" t="s">
        <v>1254</v>
      </c>
      <c r="O158" s="1703"/>
      <c r="P158" s="1687" t="s">
        <v>1255</v>
      </c>
      <c r="Q158" s="1687"/>
      <c r="R158" s="1687"/>
      <c r="S158" s="1687"/>
      <c r="T158" s="1687"/>
      <c r="U158" s="1687"/>
      <c r="V158" s="1710"/>
    </row>
    <row r="159" spans="1:26" ht="11.25" customHeight="1" x14ac:dyDescent="0.15">
      <c r="A159" s="1694"/>
      <c r="B159" s="1695"/>
      <c r="C159" s="1695"/>
      <c r="D159" s="1695"/>
      <c r="E159" s="1695"/>
      <c r="F159" s="1695"/>
      <c r="G159" s="1695"/>
      <c r="H159" s="1695"/>
      <c r="I159" s="1695"/>
      <c r="J159" s="1695"/>
      <c r="K159" s="1695"/>
      <c r="L159" s="1695"/>
      <c r="M159" s="1696"/>
      <c r="N159" s="1708"/>
      <c r="O159" s="1709"/>
      <c r="P159" s="1711"/>
      <c r="Q159" s="1711"/>
      <c r="R159" s="1711"/>
      <c r="S159" s="1711"/>
      <c r="T159" s="1711"/>
      <c r="U159" s="1711"/>
      <c r="V159" s="1712"/>
    </row>
    <row r="160" spans="1:26" ht="6" customHeight="1" x14ac:dyDescent="0.15">
      <c r="A160" s="1694"/>
      <c r="B160" s="1695"/>
      <c r="C160" s="1695"/>
      <c r="D160" s="1695"/>
      <c r="E160" s="1695"/>
      <c r="F160" s="1695"/>
      <c r="G160" s="1695"/>
      <c r="H160" s="1695"/>
      <c r="I160" s="1695"/>
      <c r="J160" s="1695"/>
      <c r="K160" s="1695"/>
      <c r="L160" s="1695"/>
      <c r="M160" s="1696"/>
      <c r="N160" s="724"/>
    </row>
    <row r="161" spans="1:22" ht="11.25" customHeight="1" x14ac:dyDescent="0.15">
      <c r="A161" s="1694"/>
      <c r="B161" s="1695"/>
      <c r="C161" s="1695"/>
      <c r="D161" s="1695"/>
      <c r="E161" s="1695"/>
      <c r="F161" s="1695"/>
      <c r="G161" s="1695"/>
      <c r="H161" s="1695"/>
      <c r="I161" s="1695"/>
      <c r="J161" s="1695"/>
      <c r="K161" s="1695"/>
      <c r="L161" s="1695"/>
      <c r="M161" s="1696"/>
      <c r="N161" s="1713" t="s">
        <v>1256</v>
      </c>
      <c r="O161" s="1714"/>
      <c r="P161" s="1714"/>
      <c r="Q161" s="1714"/>
      <c r="R161" s="1714"/>
      <c r="S161" s="1714"/>
      <c r="T161" s="1701" t="s">
        <v>1257</v>
      </c>
      <c r="U161" s="1701">
        <v>129</v>
      </c>
      <c r="V161" s="725"/>
    </row>
    <row r="162" spans="1:22" ht="11.25" customHeight="1" x14ac:dyDescent="0.15">
      <c r="A162" s="1694"/>
      <c r="B162" s="1695"/>
      <c r="C162" s="1695"/>
      <c r="D162" s="1695"/>
      <c r="E162" s="1695"/>
      <c r="F162" s="1695"/>
      <c r="G162" s="1695"/>
      <c r="H162" s="1695"/>
      <c r="I162" s="1695"/>
      <c r="J162" s="1695"/>
      <c r="K162" s="1695"/>
      <c r="L162" s="1695"/>
      <c r="M162" s="1696"/>
      <c r="N162" s="1715"/>
      <c r="O162" s="1716"/>
      <c r="P162" s="1716"/>
      <c r="Q162" s="1716"/>
      <c r="R162" s="1716"/>
      <c r="S162" s="1716"/>
      <c r="T162" s="1703"/>
      <c r="U162" s="1703"/>
      <c r="V162" s="726"/>
    </row>
    <row r="163" spans="1:22" ht="11.25" customHeight="1" x14ac:dyDescent="0.15">
      <c r="A163" s="1694"/>
      <c r="B163" s="1695"/>
      <c r="C163" s="1695"/>
      <c r="D163" s="1695"/>
      <c r="E163" s="1695"/>
      <c r="F163" s="1695"/>
      <c r="G163" s="1695"/>
      <c r="H163" s="1695"/>
      <c r="I163" s="1695"/>
      <c r="J163" s="1695"/>
      <c r="K163" s="1695"/>
      <c r="L163" s="1695"/>
      <c r="M163" s="1696"/>
      <c r="N163" s="1717" t="s">
        <v>1258</v>
      </c>
      <c r="O163" s="1718"/>
      <c r="P163" s="1719"/>
      <c r="Q163" s="1719"/>
      <c r="R163" s="1719"/>
      <c r="S163" s="1719"/>
      <c r="T163" s="1653" t="s">
        <v>27</v>
      </c>
      <c r="U163" s="1653">
        <v>8</v>
      </c>
      <c r="V163" s="727"/>
    </row>
    <row r="164" spans="1:22" ht="11.25" customHeight="1" x14ac:dyDescent="0.15">
      <c r="A164" s="1694"/>
      <c r="B164" s="1695"/>
      <c r="C164" s="1695"/>
      <c r="D164" s="1695"/>
      <c r="E164" s="1695"/>
      <c r="F164" s="1695"/>
      <c r="G164" s="1695"/>
      <c r="H164" s="1695"/>
      <c r="I164" s="1695"/>
      <c r="J164" s="1695"/>
      <c r="K164" s="1695"/>
      <c r="L164" s="1695"/>
      <c r="M164" s="1696"/>
      <c r="N164" s="1720"/>
      <c r="O164" s="1721"/>
      <c r="P164" s="1722"/>
      <c r="Q164" s="1722"/>
      <c r="R164" s="1722"/>
      <c r="S164" s="1722"/>
      <c r="T164" s="1656"/>
      <c r="U164" s="1656"/>
      <c r="V164" s="728"/>
    </row>
    <row r="165" spans="1:22" ht="11.25" customHeight="1" x14ac:dyDescent="0.15">
      <c r="A165" s="1697"/>
      <c r="B165" s="1698"/>
      <c r="C165" s="1698"/>
      <c r="D165" s="1698"/>
      <c r="E165" s="1698"/>
      <c r="F165" s="1698"/>
      <c r="G165" s="1698"/>
      <c r="H165" s="1698"/>
      <c r="I165" s="1698"/>
      <c r="J165" s="1698"/>
      <c r="K165" s="1698"/>
      <c r="L165" s="1698"/>
      <c r="M165" s="1699"/>
      <c r="N165" s="724"/>
    </row>
    <row r="167" spans="1:22" ht="18.75" customHeight="1" x14ac:dyDescent="0.15">
      <c r="E167" s="729"/>
      <c r="F167" s="729"/>
      <c r="G167" s="729"/>
      <c r="H167" s="729"/>
      <c r="I167" s="729"/>
      <c r="J167" s="729"/>
    </row>
  </sheetData>
  <autoFilter ref="K1:K167" xr:uid="{00000000-0009-0000-0000-00000D000000}"/>
  <mergeCells count="252">
    <mergeCell ref="U163:U164"/>
    <mergeCell ref="A156:M165"/>
    <mergeCell ref="N156:O157"/>
    <mergeCell ref="P156:V157"/>
    <mergeCell ref="N158:O159"/>
    <mergeCell ref="P158:V159"/>
    <mergeCell ref="N161:S162"/>
    <mergeCell ref="T161:T162"/>
    <mergeCell ref="U161:U162"/>
    <mergeCell ref="N163:S164"/>
    <mergeCell ref="T163:T164"/>
    <mergeCell ref="B151:B152"/>
    <mergeCell ref="C151:D151"/>
    <mergeCell ref="C152:D152"/>
    <mergeCell ref="X152:Z153"/>
    <mergeCell ref="A153:D153"/>
    <mergeCell ref="A154:L154"/>
    <mergeCell ref="R154:V155"/>
    <mergeCell ref="B143:B144"/>
    <mergeCell ref="C143:D143"/>
    <mergeCell ref="C144:D144"/>
    <mergeCell ref="B145:D145"/>
    <mergeCell ref="B146:D146"/>
    <mergeCell ref="B147:B150"/>
    <mergeCell ref="C147:D147"/>
    <mergeCell ref="C148:D148"/>
    <mergeCell ref="C149:D149"/>
    <mergeCell ref="C150:D150"/>
    <mergeCell ref="B138:D138"/>
    <mergeCell ref="B139:D139"/>
    <mergeCell ref="B140:D140"/>
    <mergeCell ref="B141:B142"/>
    <mergeCell ref="C141:D141"/>
    <mergeCell ref="C142:D142"/>
    <mergeCell ref="B133:B135"/>
    <mergeCell ref="C133:D133"/>
    <mergeCell ref="C134:D134"/>
    <mergeCell ref="C135:D135"/>
    <mergeCell ref="B136:B137"/>
    <mergeCell ref="C136:D136"/>
    <mergeCell ref="C137:D137"/>
    <mergeCell ref="T127:V127"/>
    <mergeCell ref="B129:B132"/>
    <mergeCell ref="C129:D129"/>
    <mergeCell ref="C130:D130"/>
    <mergeCell ref="C131:D131"/>
    <mergeCell ref="C132:D132"/>
    <mergeCell ref="N126:Q126"/>
    <mergeCell ref="R126:V126"/>
    <mergeCell ref="W126:W128"/>
    <mergeCell ref="I127:I128"/>
    <mergeCell ref="J127:J128"/>
    <mergeCell ref="N127:N128"/>
    <mergeCell ref="O127:O128"/>
    <mergeCell ref="P127:P128"/>
    <mergeCell ref="Q127:Q128"/>
    <mergeCell ref="R127:S127"/>
    <mergeCell ref="E126:E128"/>
    <mergeCell ref="F126:F128"/>
    <mergeCell ref="G126:G128"/>
    <mergeCell ref="H126:H128"/>
    <mergeCell ref="I126:J126"/>
    <mergeCell ref="K126:K128"/>
    <mergeCell ref="B118:B125"/>
    <mergeCell ref="C118:D118"/>
    <mergeCell ref="C123:D123"/>
    <mergeCell ref="C124:D124"/>
    <mergeCell ref="C125:D125"/>
    <mergeCell ref="A126:D128"/>
    <mergeCell ref="C109:D109"/>
    <mergeCell ref="C110:D110"/>
    <mergeCell ref="B111:B117"/>
    <mergeCell ref="C111:D111"/>
    <mergeCell ref="C112:D112"/>
    <mergeCell ref="C113:D113"/>
    <mergeCell ref="C114:D114"/>
    <mergeCell ref="C115:D115"/>
    <mergeCell ref="C116:D116"/>
    <mergeCell ref="C117:D117"/>
    <mergeCell ref="B101:B110"/>
    <mergeCell ref="C101:D101"/>
    <mergeCell ref="C102:D102"/>
    <mergeCell ref="C103:D103"/>
    <mergeCell ref="C104:D104"/>
    <mergeCell ref="C105:D105"/>
    <mergeCell ref="C106:D106"/>
    <mergeCell ref="C107:D107"/>
    <mergeCell ref="C108:D108"/>
    <mergeCell ref="C94:D94"/>
    <mergeCell ref="C95:D95"/>
    <mergeCell ref="C96:D96"/>
    <mergeCell ref="C97:D97"/>
    <mergeCell ref="C98:D98"/>
    <mergeCell ref="C99:D99"/>
    <mergeCell ref="R85:S85"/>
    <mergeCell ref="T85:V85"/>
    <mergeCell ref="B87:B100"/>
    <mergeCell ref="C87:D87"/>
    <mergeCell ref="C88:D88"/>
    <mergeCell ref="C89:D89"/>
    <mergeCell ref="C90:D90"/>
    <mergeCell ref="C91:D91"/>
    <mergeCell ref="C92:D92"/>
    <mergeCell ref="C93:D93"/>
    <mergeCell ref="K84:K86"/>
    <mergeCell ref="N84:Q84"/>
    <mergeCell ref="R84:V84"/>
    <mergeCell ref="C100:D100"/>
    <mergeCell ref="W84:W86"/>
    <mergeCell ref="I85:I86"/>
    <mergeCell ref="J85:J86"/>
    <mergeCell ref="N85:N86"/>
    <mergeCell ref="O85:O86"/>
    <mergeCell ref="P85:P86"/>
    <mergeCell ref="Q85:Q86"/>
    <mergeCell ref="A84:D86"/>
    <mergeCell ref="E84:E86"/>
    <mergeCell ref="F84:F86"/>
    <mergeCell ref="G84:G86"/>
    <mergeCell ref="H84:H86"/>
    <mergeCell ref="I84:J84"/>
    <mergeCell ref="B78:B83"/>
    <mergeCell ref="C78:D78"/>
    <mergeCell ref="C79:D79"/>
    <mergeCell ref="C80:D80"/>
    <mergeCell ref="C81:D81"/>
    <mergeCell ref="C82:D82"/>
    <mergeCell ref="C83:D83"/>
    <mergeCell ref="B70:B77"/>
    <mergeCell ref="C70:D70"/>
    <mergeCell ref="C71:D71"/>
    <mergeCell ref="C72:D72"/>
    <mergeCell ref="C73:D73"/>
    <mergeCell ref="C74:D74"/>
    <mergeCell ref="C75:D75"/>
    <mergeCell ref="C76:D76"/>
    <mergeCell ref="C77:D77"/>
    <mergeCell ref="B48:B69"/>
    <mergeCell ref="C48:D48"/>
    <mergeCell ref="C49:D49"/>
    <mergeCell ref="C50:D50"/>
    <mergeCell ref="C51:D51"/>
    <mergeCell ref="C52:D52"/>
    <mergeCell ref="C53:D53"/>
    <mergeCell ref="C54:D54"/>
    <mergeCell ref="K45:K47"/>
    <mergeCell ref="C64:D64"/>
    <mergeCell ref="C65:D65"/>
    <mergeCell ref="C66:D66"/>
    <mergeCell ref="C67:D67"/>
    <mergeCell ref="C68:D68"/>
    <mergeCell ref="C69:D69"/>
    <mergeCell ref="C55:D55"/>
    <mergeCell ref="C56:D56"/>
    <mergeCell ref="C57:D57"/>
    <mergeCell ref="C58:D58"/>
    <mergeCell ref="C59:D59"/>
    <mergeCell ref="C60:D60"/>
    <mergeCell ref="W45:W47"/>
    <mergeCell ref="I46:I47"/>
    <mergeCell ref="J46:J47"/>
    <mergeCell ref="N46:N47"/>
    <mergeCell ref="O46:O47"/>
    <mergeCell ref="P46:P47"/>
    <mergeCell ref="Q46:Q47"/>
    <mergeCell ref="A45:D47"/>
    <mergeCell ref="E45:E47"/>
    <mergeCell ref="F45:F47"/>
    <mergeCell ref="G45:G47"/>
    <mergeCell ref="H45:H47"/>
    <mergeCell ref="I45:J45"/>
    <mergeCell ref="R46:S46"/>
    <mergeCell ref="T46:V46"/>
    <mergeCell ref="N45:Q45"/>
    <mergeCell ref="R45:V45"/>
    <mergeCell ref="B39:B44"/>
    <mergeCell ref="C39:D39"/>
    <mergeCell ref="C40:D40"/>
    <mergeCell ref="C41:D41"/>
    <mergeCell ref="C42:D42"/>
    <mergeCell ref="C43:D43"/>
    <mergeCell ref="C44:D44"/>
    <mergeCell ref="C35:D35"/>
    <mergeCell ref="C36:D36"/>
    <mergeCell ref="T36:V36"/>
    <mergeCell ref="C37:D37"/>
    <mergeCell ref="T37:V37"/>
    <mergeCell ref="C38:D38"/>
    <mergeCell ref="C32:D32"/>
    <mergeCell ref="T32:V32"/>
    <mergeCell ref="C33:D33"/>
    <mergeCell ref="T33:V33"/>
    <mergeCell ref="C34:D34"/>
    <mergeCell ref="T34:V34"/>
    <mergeCell ref="C30:D30"/>
    <mergeCell ref="T30:V30"/>
    <mergeCell ref="C31:D31"/>
    <mergeCell ref="T31:V31"/>
    <mergeCell ref="C26:D26"/>
    <mergeCell ref="T26:V26"/>
    <mergeCell ref="C27:D27"/>
    <mergeCell ref="I27:M27"/>
    <mergeCell ref="T27:V27"/>
    <mergeCell ref="C28:D28"/>
    <mergeCell ref="T28:V28"/>
    <mergeCell ref="T25:V25"/>
    <mergeCell ref="C17:D17"/>
    <mergeCell ref="C18:D18"/>
    <mergeCell ref="T18:V18"/>
    <mergeCell ref="C19:D19"/>
    <mergeCell ref="T19:V19"/>
    <mergeCell ref="C20:D20"/>
    <mergeCell ref="T20:V20"/>
    <mergeCell ref="C29:D29"/>
    <mergeCell ref="T29:V29"/>
    <mergeCell ref="C13:D13"/>
    <mergeCell ref="C14:D14"/>
    <mergeCell ref="T14:V14"/>
    <mergeCell ref="C15:D15"/>
    <mergeCell ref="C16:D16"/>
    <mergeCell ref="T16:V16"/>
    <mergeCell ref="R4:S4"/>
    <mergeCell ref="T4:V4"/>
    <mergeCell ref="B6:B38"/>
    <mergeCell ref="C6:D6"/>
    <mergeCell ref="C7:D7"/>
    <mergeCell ref="C8:D8"/>
    <mergeCell ref="C9:D9"/>
    <mergeCell ref="C10:D10"/>
    <mergeCell ref="C11:D11"/>
    <mergeCell ref="C12:D12"/>
    <mergeCell ref="K3:K5"/>
    <mergeCell ref="N3:Q3"/>
    <mergeCell ref="R3:V3"/>
    <mergeCell ref="C21:D21"/>
    <mergeCell ref="C22:D22"/>
    <mergeCell ref="C23:D23"/>
    <mergeCell ref="C24:D24"/>
    <mergeCell ref="C25:D25"/>
    <mergeCell ref="W3:W5"/>
    <mergeCell ref="I4:I5"/>
    <mergeCell ref="J4:J5"/>
    <mergeCell ref="N4:N5"/>
    <mergeCell ref="O4:O5"/>
    <mergeCell ref="P4:P5"/>
    <mergeCell ref="Q4:Q5"/>
    <mergeCell ref="A3:D5"/>
    <mergeCell ref="E3:E5"/>
    <mergeCell ref="F3:F5"/>
    <mergeCell ref="G3:G5"/>
    <mergeCell ref="H3:H5"/>
    <mergeCell ref="I3:J3"/>
  </mergeCells>
  <phoneticPr fontId="4"/>
  <printOptions horizontalCentered="1"/>
  <pageMargins left="0.59055118110236227" right="0.59055118110236227" top="0.51181102362204722" bottom="0.39370078740157483" header="0.31496062992125984" footer="0.27559055118110237"/>
  <pageSetup paperSize="9" scale="95" pageOrder="overThenDown" orientation="portrait" r:id="rId1"/>
  <headerFooter alignWithMargins="0"/>
  <rowBreaks count="3" manualBreakCount="3">
    <brk id="44" max="22" man="1"/>
    <brk id="83" max="22" man="1"/>
    <brk id="125" max="22" man="1"/>
  </rowBreaks>
  <colBreaks count="1" manualBreakCount="1">
    <brk id="13" max="16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N39"/>
  <sheetViews>
    <sheetView zoomScaleNormal="100" zoomScaleSheetLayoutView="100" workbookViewId="0"/>
  </sheetViews>
  <sheetFormatPr defaultRowHeight="11.25" x14ac:dyDescent="0.15"/>
  <cols>
    <col min="1" max="1" width="2.25" style="730" customWidth="1"/>
    <col min="2" max="2" width="1.25" style="730" customWidth="1"/>
    <col min="3" max="3" width="13.125" style="730" customWidth="1"/>
    <col min="4" max="4" width="1.25" style="730" customWidth="1"/>
    <col min="5" max="12" width="5.875" style="730" customWidth="1"/>
    <col min="13" max="13" width="4.75" style="732" customWidth="1"/>
    <col min="14" max="14" width="18.375" style="732" customWidth="1"/>
    <col min="15" max="16384" width="9" style="730"/>
  </cols>
  <sheetData>
    <row r="1" spans="1:14" ht="18" customHeight="1" x14ac:dyDescent="0.15">
      <c r="D1" s="731"/>
    </row>
    <row r="2" spans="1:14" ht="19.5" customHeight="1" x14ac:dyDescent="0.15">
      <c r="A2" s="733"/>
      <c r="B2" s="733"/>
      <c r="C2" s="734" t="s">
        <v>1259</v>
      </c>
      <c r="D2" s="733"/>
      <c r="E2" s="733"/>
      <c r="F2" s="733"/>
      <c r="G2" s="733"/>
      <c r="H2" s="733"/>
      <c r="I2" s="733"/>
      <c r="J2" s="733"/>
      <c r="K2" s="733"/>
      <c r="L2" s="733"/>
      <c r="M2" s="735"/>
      <c r="N2" s="735" t="s">
        <v>1260</v>
      </c>
    </row>
    <row r="3" spans="1:14" ht="17.25" customHeight="1" x14ac:dyDescent="0.15">
      <c r="A3" s="736"/>
      <c r="B3" s="1727"/>
      <c r="C3" s="1730" t="s">
        <v>187</v>
      </c>
      <c r="D3" s="737"/>
      <c r="E3" s="1732" t="s">
        <v>1261</v>
      </c>
      <c r="F3" s="1732"/>
      <c r="G3" s="1732"/>
      <c r="H3" s="1732" t="s">
        <v>28</v>
      </c>
      <c r="I3" s="1732"/>
      <c r="J3" s="1732"/>
      <c r="K3" s="1732" t="s">
        <v>29</v>
      </c>
      <c r="L3" s="1732"/>
      <c r="M3" s="1723" t="s">
        <v>1262</v>
      </c>
      <c r="N3" s="738" t="s">
        <v>1263</v>
      </c>
    </row>
    <row r="4" spans="1:14" ht="17.25" customHeight="1" x14ac:dyDescent="0.15">
      <c r="A4" s="739"/>
      <c r="B4" s="1728"/>
      <c r="C4" s="1731"/>
      <c r="D4" s="740"/>
      <c r="E4" s="1726" t="s">
        <v>1264</v>
      </c>
      <c r="F4" s="1726" t="s">
        <v>1265</v>
      </c>
      <c r="G4" s="1726"/>
      <c r="H4" s="1726" t="s">
        <v>208</v>
      </c>
      <c r="I4" s="1726" t="s">
        <v>209</v>
      </c>
      <c r="J4" s="1726"/>
      <c r="K4" s="1726" t="s">
        <v>208</v>
      </c>
      <c r="L4" s="1726" t="s">
        <v>209</v>
      </c>
      <c r="M4" s="1724"/>
      <c r="N4" s="741" t="s">
        <v>1266</v>
      </c>
    </row>
    <row r="5" spans="1:14" ht="17.25" customHeight="1" x14ac:dyDescent="0.15">
      <c r="A5" s="739"/>
      <c r="B5" s="1729"/>
      <c r="C5" s="1626"/>
      <c r="D5" s="742"/>
      <c r="E5" s="1726"/>
      <c r="F5" s="591" t="s">
        <v>1136</v>
      </c>
      <c r="G5" s="591" t="s">
        <v>1022</v>
      </c>
      <c r="H5" s="1726"/>
      <c r="I5" s="591" t="s">
        <v>1267</v>
      </c>
      <c r="J5" s="591" t="s">
        <v>1268</v>
      </c>
      <c r="K5" s="1726"/>
      <c r="L5" s="1726"/>
      <c r="M5" s="1725"/>
      <c r="N5" s="649" t="s">
        <v>1269</v>
      </c>
    </row>
    <row r="6" spans="1:14" ht="30" customHeight="1" x14ac:dyDescent="0.15">
      <c r="A6" s="743">
        <v>1</v>
      </c>
      <c r="B6" s="744"/>
      <c r="C6" s="745" t="s">
        <v>0</v>
      </c>
      <c r="D6" s="746"/>
      <c r="E6" s="587">
        <v>656</v>
      </c>
      <c r="F6" s="587">
        <v>558</v>
      </c>
      <c r="G6" s="587">
        <v>98</v>
      </c>
      <c r="H6" s="587">
        <v>230</v>
      </c>
      <c r="I6" s="587">
        <v>426</v>
      </c>
      <c r="J6" s="587">
        <v>0</v>
      </c>
      <c r="K6" s="587">
        <v>0</v>
      </c>
      <c r="L6" s="587">
        <v>0</v>
      </c>
      <c r="M6" s="591" t="s">
        <v>972</v>
      </c>
      <c r="N6" s="747" t="s">
        <v>1270</v>
      </c>
    </row>
    <row r="7" spans="1:14" ht="30" customHeight="1" x14ac:dyDescent="0.15">
      <c r="A7" s="743">
        <v>2</v>
      </c>
      <c r="B7" s="748"/>
      <c r="C7" s="749" t="s">
        <v>1271</v>
      </c>
      <c r="D7" s="750"/>
      <c r="E7" s="587">
        <v>369</v>
      </c>
      <c r="F7" s="587">
        <v>322</v>
      </c>
      <c r="G7" s="587">
        <v>47</v>
      </c>
      <c r="H7" s="587">
        <v>56</v>
      </c>
      <c r="I7" s="587">
        <v>273</v>
      </c>
      <c r="J7" s="587">
        <v>0</v>
      </c>
      <c r="K7" s="587">
        <v>0</v>
      </c>
      <c r="L7" s="587">
        <v>0</v>
      </c>
      <c r="M7" s="591" t="s">
        <v>972</v>
      </c>
      <c r="N7" s="747" t="s">
        <v>1270</v>
      </c>
    </row>
    <row r="8" spans="1:14" ht="30" customHeight="1" x14ac:dyDescent="0.15">
      <c r="A8" s="743">
        <v>3</v>
      </c>
      <c r="B8" s="744"/>
      <c r="C8" s="749" t="s">
        <v>2</v>
      </c>
      <c r="D8" s="750"/>
      <c r="E8" s="587">
        <v>97</v>
      </c>
      <c r="F8" s="587">
        <v>97</v>
      </c>
      <c r="G8" s="587">
        <v>0</v>
      </c>
      <c r="H8" s="587">
        <v>0</v>
      </c>
      <c r="I8" s="587">
        <v>74</v>
      </c>
      <c r="J8" s="659">
        <v>23</v>
      </c>
      <c r="K8" s="587">
        <v>0</v>
      </c>
      <c r="L8" s="587">
        <v>0</v>
      </c>
      <c r="M8" s="591" t="s">
        <v>981</v>
      </c>
      <c r="N8" s="747" t="s">
        <v>1272</v>
      </c>
    </row>
    <row r="9" spans="1:14" ht="30" customHeight="1" x14ac:dyDescent="0.15">
      <c r="A9" s="743">
        <v>4</v>
      </c>
      <c r="B9" s="748"/>
      <c r="C9" s="749" t="s">
        <v>1</v>
      </c>
      <c r="D9" s="750"/>
      <c r="E9" s="587">
        <v>102</v>
      </c>
      <c r="F9" s="587">
        <v>98</v>
      </c>
      <c r="G9" s="587">
        <v>4</v>
      </c>
      <c r="H9" s="587">
        <v>87</v>
      </c>
      <c r="I9" s="587">
        <v>10</v>
      </c>
      <c r="J9" s="587">
        <v>5</v>
      </c>
      <c r="K9" s="587">
        <v>0</v>
      </c>
      <c r="L9" s="587">
        <v>0</v>
      </c>
      <c r="M9" s="591" t="s">
        <v>1055</v>
      </c>
      <c r="N9" s="747" t="s">
        <v>1273</v>
      </c>
    </row>
    <row r="10" spans="1:14" ht="30" customHeight="1" x14ac:dyDescent="0.15">
      <c r="A10" s="743">
        <v>5</v>
      </c>
      <c r="B10" s="744"/>
      <c r="C10" s="749" t="s">
        <v>1274</v>
      </c>
      <c r="D10" s="750"/>
      <c r="E10" s="587">
        <v>172</v>
      </c>
      <c r="F10" s="587">
        <v>172</v>
      </c>
      <c r="G10" s="587">
        <v>0</v>
      </c>
      <c r="H10" s="587">
        <v>64</v>
      </c>
      <c r="I10" s="587">
        <v>104</v>
      </c>
      <c r="J10" s="587">
        <v>1</v>
      </c>
      <c r="K10" s="587">
        <v>91</v>
      </c>
      <c r="L10" s="659">
        <v>25</v>
      </c>
      <c r="M10" s="591" t="s">
        <v>981</v>
      </c>
      <c r="N10" s="747" t="s">
        <v>1272</v>
      </c>
    </row>
    <row r="11" spans="1:14" ht="30" customHeight="1" x14ac:dyDescent="0.15">
      <c r="A11" s="743">
        <v>6</v>
      </c>
      <c r="B11" s="748"/>
      <c r="C11" s="749" t="s">
        <v>54</v>
      </c>
      <c r="D11" s="750"/>
      <c r="E11" s="587">
        <v>135</v>
      </c>
      <c r="F11" s="587">
        <v>135</v>
      </c>
      <c r="G11" s="587">
        <v>0</v>
      </c>
      <c r="H11" s="587">
        <v>97</v>
      </c>
      <c r="I11" s="587">
        <v>38</v>
      </c>
      <c r="J11" s="587">
        <v>0</v>
      </c>
      <c r="K11" s="587">
        <v>0</v>
      </c>
      <c r="L11" s="587">
        <v>0</v>
      </c>
      <c r="M11" s="591" t="s">
        <v>1055</v>
      </c>
      <c r="N11" s="747" t="s">
        <v>1273</v>
      </c>
    </row>
    <row r="12" spans="1:14" ht="30" customHeight="1" x14ac:dyDescent="0.15">
      <c r="A12" s="743">
        <v>7</v>
      </c>
      <c r="B12" s="744"/>
      <c r="C12" s="749" t="s">
        <v>55</v>
      </c>
      <c r="D12" s="750"/>
      <c r="E12" s="587">
        <v>85</v>
      </c>
      <c r="F12" s="587">
        <v>85</v>
      </c>
      <c r="G12" s="587">
        <v>0</v>
      </c>
      <c r="H12" s="587">
        <v>29</v>
      </c>
      <c r="I12" s="587">
        <v>56</v>
      </c>
      <c r="J12" s="587">
        <v>0</v>
      </c>
      <c r="K12" s="587">
        <v>1</v>
      </c>
      <c r="L12" s="587">
        <v>0</v>
      </c>
      <c r="M12" s="591" t="s">
        <v>972</v>
      </c>
      <c r="N12" s="747" t="s">
        <v>1270</v>
      </c>
    </row>
    <row r="13" spans="1:14" ht="30" customHeight="1" x14ac:dyDescent="0.15">
      <c r="A13" s="743">
        <v>8</v>
      </c>
      <c r="B13" s="748"/>
      <c r="C13" s="749" t="s">
        <v>48</v>
      </c>
      <c r="D13" s="750"/>
      <c r="E13" s="587">
        <v>177</v>
      </c>
      <c r="F13" s="587">
        <v>173</v>
      </c>
      <c r="G13" s="587">
        <v>4</v>
      </c>
      <c r="H13" s="587">
        <v>91</v>
      </c>
      <c r="I13" s="587">
        <f>E13-H13</f>
        <v>86</v>
      </c>
      <c r="J13" s="587">
        <v>0</v>
      </c>
      <c r="K13" s="587">
        <v>0</v>
      </c>
      <c r="L13" s="587">
        <v>0</v>
      </c>
      <c r="M13" s="591" t="s">
        <v>1055</v>
      </c>
      <c r="N13" s="747" t="s">
        <v>1273</v>
      </c>
    </row>
    <row r="14" spans="1:14" ht="30" customHeight="1" x14ac:dyDescent="0.15">
      <c r="A14" s="743">
        <v>9</v>
      </c>
      <c r="B14" s="744"/>
      <c r="C14" s="749" t="s">
        <v>56</v>
      </c>
      <c r="D14" s="750"/>
      <c r="E14" s="587">
        <v>84</v>
      </c>
      <c r="F14" s="587">
        <v>84</v>
      </c>
      <c r="G14" s="587">
        <v>0</v>
      </c>
      <c r="H14" s="587">
        <v>55</v>
      </c>
      <c r="I14" s="587">
        <v>33</v>
      </c>
      <c r="J14" s="587">
        <v>0</v>
      </c>
      <c r="K14" s="587">
        <v>0</v>
      </c>
      <c r="L14" s="587">
        <v>0</v>
      </c>
      <c r="M14" s="591" t="s">
        <v>1031</v>
      </c>
      <c r="N14" s="747" t="s">
        <v>1215</v>
      </c>
    </row>
    <row r="15" spans="1:14" ht="30" customHeight="1" x14ac:dyDescent="0.15">
      <c r="A15" s="743">
        <v>10</v>
      </c>
      <c r="B15" s="748"/>
      <c r="C15" s="749" t="s">
        <v>57</v>
      </c>
      <c r="D15" s="750"/>
      <c r="E15" s="587">
        <v>122</v>
      </c>
      <c r="F15" s="587">
        <v>122</v>
      </c>
      <c r="G15" s="587">
        <v>0</v>
      </c>
      <c r="H15" s="587">
        <v>105</v>
      </c>
      <c r="I15" s="587">
        <v>17</v>
      </c>
      <c r="J15" s="587">
        <v>0</v>
      </c>
      <c r="K15" s="587">
        <v>0</v>
      </c>
      <c r="L15" s="587">
        <v>0</v>
      </c>
      <c r="M15" s="591" t="s">
        <v>1136</v>
      </c>
      <c r="N15" s="747" t="s">
        <v>1273</v>
      </c>
    </row>
    <row r="16" spans="1:14" ht="30" customHeight="1" x14ac:dyDescent="0.15">
      <c r="A16" s="743">
        <v>11</v>
      </c>
      <c r="B16" s="744"/>
      <c r="C16" s="749" t="s">
        <v>659</v>
      </c>
      <c r="D16" s="750"/>
      <c r="E16" s="587">
        <v>39</v>
      </c>
      <c r="F16" s="587">
        <v>39</v>
      </c>
      <c r="G16" s="587">
        <v>0</v>
      </c>
      <c r="H16" s="587">
        <v>0</v>
      </c>
      <c r="I16" s="587">
        <v>39</v>
      </c>
      <c r="J16" s="587">
        <v>0</v>
      </c>
      <c r="K16" s="587">
        <v>0</v>
      </c>
      <c r="L16" s="587">
        <v>0</v>
      </c>
      <c r="M16" s="591" t="s">
        <v>1031</v>
      </c>
      <c r="N16" s="747" t="s">
        <v>1215</v>
      </c>
    </row>
    <row r="17" spans="1:14" ht="30" customHeight="1" x14ac:dyDescent="0.15">
      <c r="A17" s="743">
        <v>12</v>
      </c>
      <c r="B17" s="748"/>
      <c r="C17" s="749" t="s">
        <v>388</v>
      </c>
      <c r="D17" s="751"/>
      <c r="E17" s="587">
        <v>17</v>
      </c>
      <c r="F17" s="587">
        <v>17</v>
      </c>
      <c r="G17" s="587">
        <v>0</v>
      </c>
      <c r="H17" s="587">
        <v>0</v>
      </c>
      <c r="I17" s="587">
        <v>17</v>
      </c>
      <c r="J17" s="587">
        <v>0</v>
      </c>
      <c r="K17" s="587">
        <v>0</v>
      </c>
      <c r="L17" s="587">
        <v>0</v>
      </c>
      <c r="M17" s="591" t="s">
        <v>1031</v>
      </c>
      <c r="N17" s="747" t="s">
        <v>1275</v>
      </c>
    </row>
    <row r="18" spans="1:14" ht="30" customHeight="1" x14ac:dyDescent="0.15">
      <c r="A18" s="752">
        <v>13</v>
      </c>
      <c r="B18" s="744"/>
      <c r="C18" s="749" t="s">
        <v>60</v>
      </c>
      <c r="D18" s="751"/>
      <c r="E18" s="587">
        <v>22</v>
      </c>
      <c r="F18" s="587">
        <v>22</v>
      </c>
      <c r="G18" s="587">
        <v>0</v>
      </c>
      <c r="H18" s="587">
        <v>19</v>
      </c>
      <c r="I18" s="587">
        <v>0</v>
      </c>
      <c r="J18" s="587">
        <v>0</v>
      </c>
      <c r="K18" s="587">
        <v>0</v>
      </c>
      <c r="L18" s="587">
        <v>0</v>
      </c>
      <c r="M18" s="591" t="s">
        <v>1055</v>
      </c>
      <c r="N18" s="753" t="s">
        <v>1276</v>
      </c>
    </row>
    <row r="19" spans="1:14" ht="30" customHeight="1" x14ac:dyDescent="0.15">
      <c r="A19" s="754">
        <v>14</v>
      </c>
      <c r="B19" s="744"/>
      <c r="C19" s="749" t="s">
        <v>61</v>
      </c>
      <c r="D19" s="750"/>
      <c r="E19" s="587">
        <v>57</v>
      </c>
      <c r="F19" s="587">
        <v>55</v>
      </c>
      <c r="G19" s="587">
        <v>2</v>
      </c>
      <c r="H19" s="587">
        <v>57</v>
      </c>
      <c r="I19" s="587">
        <v>0</v>
      </c>
      <c r="J19" s="587">
        <v>0</v>
      </c>
      <c r="K19" s="587">
        <v>0</v>
      </c>
      <c r="L19" s="587">
        <v>0</v>
      </c>
      <c r="M19" s="591" t="s">
        <v>1031</v>
      </c>
      <c r="N19" s="747" t="s">
        <v>1215</v>
      </c>
    </row>
    <row r="20" spans="1:14" ht="30" customHeight="1" x14ac:dyDescent="0.15">
      <c r="A20" s="754">
        <v>15</v>
      </c>
      <c r="B20" s="748"/>
      <c r="C20" s="749" t="s">
        <v>62</v>
      </c>
      <c r="D20" s="750"/>
      <c r="E20" s="587">
        <v>27</v>
      </c>
      <c r="F20" s="587">
        <v>24</v>
      </c>
      <c r="G20" s="587">
        <v>3</v>
      </c>
      <c r="H20" s="587">
        <v>22</v>
      </c>
      <c r="I20" s="587">
        <v>5</v>
      </c>
      <c r="J20" s="587">
        <v>0</v>
      </c>
      <c r="K20" s="587">
        <v>0</v>
      </c>
      <c r="L20" s="587">
        <v>0</v>
      </c>
      <c r="M20" s="591" t="s">
        <v>1031</v>
      </c>
      <c r="N20" s="747" t="s">
        <v>1215</v>
      </c>
    </row>
    <row r="21" spans="1:14" ht="30" customHeight="1" x14ac:dyDescent="0.15">
      <c r="A21" s="754">
        <v>16</v>
      </c>
      <c r="B21" s="744"/>
      <c r="C21" s="749" t="s">
        <v>1277</v>
      </c>
      <c r="D21" s="750"/>
      <c r="E21" s="587">
        <v>44</v>
      </c>
      <c r="F21" s="587">
        <v>44</v>
      </c>
      <c r="G21" s="587">
        <v>0</v>
      </c>
      <c r="H21" s="587">
        <v>16</v>
      </c>
      <c r="I21" s="587">
        <v>0</v>
      </c>
      <c r="J21" s="587">
        <v>0</v>
      </c>
      <c r="K21" s="587">
        <v>0</v>
      </c>
      <c r="L21" s="587">
        <v>0</v>
      </c>
      <c r="M21" s="591" t="s">
        <v>1055</v>
      </c>
      <c r="N21" s="753">
        <v>90</v>
      </c>
    </row>
    <row r="22" spans="1:14" ht="30" customHeight="1" x14ac:dyDescent="0.15">
      <c r="A22" s="754">
        <v>17</v>
      </c>
      <c r="B22" s="748"/>
      <c r="C22" s="749" t="s">
        <v>102</v>
      </c>
      <c r="D22" s="750"/>
      <c r="E22" s="587">
        <v>31</v>
      </c>
      <c r="F22" s="587">
        <v>31</v>
      </c>
      <c r="G22" s="587">
        <v>0</v>
      </c>
      <c r="H22" s="587">
        <v>24</v>
      </c>
      <c r="I22" s="587">
        <v>7</v>
      </c>
      <c r="J22" s="587">
        <v>0</v>
      </c>
      <c r="K22" s="587">
        <v>0</v>
      </c>
      <c r="L22" s="587">
        <v>0</v>
      </c>
      <c r="M22" s="591" t="s">
        <v>1136</v>
      </c>
      <c r="N22" s="753" t="s">
        <v>1278</v>
      </c>
    </row>
    <row r="23" spans="1:14" ht="30" customHeight="1" x14ac:dyDescent="0.15">
      <c r="A23" s="754">
        <v>18</v>
      </c>
      <c r="B23" s="744"/>
      <c r="C23" s="749" t="s">
        <v>391</v>
      </c>
      <c r="D23" s="750"/>
      <c r="E23" s="587">
        <v>32</v>
      </c>
      <c r="F23" s="587">
        <v>32</v>
      </c>
      <c r="G23" s="587">
        <v>0</v>
      </c>
      <c r="H23" s="587">
        <v>34</v>
      </c>
      <c r="I23" s="587">
        <v>1</v>
      </c>
      <c r="J23" s="587">
        <v>0</v>
      </c>
      <c r="K23" s="587">
        <v>0</v>
      </c>
      <c r="L23" s="587">
        <v>0</v>
      </c>
      <c r="M23" s="591" t="s">
        <v>1031</v>
      </c>
      <c r="N23" s="753" t="s">
        <v>1279</v>
      </c>
    </row>
    <row r="24" spans="1:14" ht="30" customHeight="1" x14ac:dyDescent="0.15">
      <c r="A24" s="754">
        <v>19</v>
      </c>
      <c r="B24" s="748"/>
      <c r="C24" s="749" t="s">
        <v>1280</v>
      </c>
      <c r="D24" s="750"/>
      <c r="E24" s="587">
        <v>109</v>
      </c>
      <c r="F24" s="587">
        <v>94</v>
      </c>
      <c r="G24" s="587">
        <v>15</v>
      </c>
      <c r="H24" s="587">
        <v>108</v>
      </c>
      <c r="I24" s="587">
        <v>1</v>
      </c>
      <c r="J24" s="587">
        <v>0</v>
      </c>
      <c r="K24" s="587">
        <v>0</v>
      </c>
      <c r="L24" s="587">
        <v>0</v>
      </c>
      <c r="M24" s="591" t="s">
        <v>958</v>
      </c>
      <c r="N24" s="753" t="s">
        <v>1281</v>
      </c>
    </row>
    <row r="25" spans="1:14" ht="30" customHeight="1" thickBot="1" x14ac:dyDescent="0.2">
      <c r="A25" s="754">
        <v>20</v>
      </c>
      <c r="B25" s="755"/>
      <c r="C25" s="756" t="s">
        <v>911</v>
      </c>
      <c r="D25" s="757"/>
      <c r="E25" s="758">
        <v>53</v>
      </c>
      <c r="F25" s="758">
        <v>53</v>
      </c>
      <c r="G25" s="758">
        <v>0</v>
      </c>
      <c r="H25" s="758">
        <v>0</v>
      </c>
      <c r="I25" s="758">
        <v>53</v>
      </c>
      <c r="J25" s="758">
        <v>0</v>
      </c>
      <c r="K25" s="758">
        <v>0</v>
      </c>
      <c r="L25" s="758">
        <v>0</v>
      </c>
      <c r="M25" s="759" t="s">
        <v>981</v>
      </c>
      <c r="N25" s="760" t="s">
        <v>1272</v>
      </c>
    </row>
    <row r="26" spans="1:14" ht="33" customHeight="1" thickTop="1" x14ac:dyDescent="0.15">
      <c r="A26" s="754"/>
      <c r="B26" s="761"/>
      <c r="C26" s="762" t="s">
        <v>26</v>
      </c>
      <c r="D26" s="763"/>
      <c r="E26" s="764">
        <f t="shared" ref="E26:L26" si="0">SUM(E6:E25)</f>
        <v>2430</v>
      </c>
      <c r="F26" s="764">
        <f t="shared" si="0"/>
        <v>2257</v>
      </c>
      <c r="G26" s="764">
        <f t="shared" si="0"/>
        <v>173</v>
      </c>
      <c r="H26" s="764">
        <f>SUM(H6:H25)</f>
        <v>1094</v>
      </c>
      <c r="I26" s="764">
        <f t="shared" si="0"/>
        <v>1240</v>
      </c>
      <c r="J26" s="764">
        <f t="shared" si="0"/>
        <v>29</v>
      </c>
      <c r="K26" s="764">
        <f t="shared" si="0"/>
        <v>92</v>
      </c>
      <c r="L26" s="764">
        <f t="shared" si="0"/>
        <v>25</v>
      </c>
      <c r="M26" s="764"/>
      <c r="N26" s="765"/>
    </row>
    <row r="27" spans="1:14" ht="15" customHeight="1" x14ac:dyDescent="0.15">
      <c r="A27" s="754"/>
      <c r="B27" s="766"/>
      <c r="C27" s="767" t="s">
        <v>1282</v>
      </c>
      <c r="D27" s="766"/>
      <c r="E27" s="766"/>
      <c r="F27" s="766"/>
      <c r="G27" s="766"/>
      <c r="H27" s="766"/>
      <c r="I27" s="766"/>
      <c r="J27" s="766"/>
      <c r="K27" s="766"/>
      <c r="L27" s="766"/>
      <c r="M27" s="768"/>
      <c r="N27" s="768"/>
    </row>
    <row r="28" spans="1:14" x14ac:dyDescent="0.15">
      <c r="A28" s="754"/>
      <c r="B28" s="766"/>
      <c r="C28" s="769" t="s">
        <v>1283</v>
      </c>
      <c r="D28" s="766"/>
      <c r="E28" s="766"/>
      <c r="F28" s="766"/>
      <c r="G28" s="766"/>
      <c r="H28" s="766"/>
      <c r="I28" s="766"/>
      <c r="J28" s="766"/>
      <c r="K28" s="766"/>
      <c r="L28" s="766"/>
      <c r="M28" s="768"/>
      <c r="N28" s="768"/>
    </row>
    <row r="29" spans="1:14" x14ac:dyDescent="0.15">
      <c r="A29" s="754"/>
      <c r="B29" s="766"/>
      <c r="C29" s="766"/>
      <c r="D29" s="766"/>
      <c r="E29" s="766"/>
      <c r="F29" s="766"/>
      <c r="G29" s="766"/>
      <c r="H29" s="766"/>
      <c r="I29" s="766"/>
      <c r="J29" s="766"/>
      <c r="K29" s="766"/>
      <c r="L29" s="766"/>
      <c r="M29" s="768"/>
      <c r="N29" s="768"/>
    </row>
    <row r="30" spans="1:14" x14ac:dyDescent="0.15">
      <c r="A30" s="754"/>
      <c r="B30" s="766"/>
      <c r="C30" s="766"/>
      <c r="D30" s="766"/>
      <c r="E30" s="766"/>
      <c r="F30" s="766"/>
      <c r="G30" s="766"/>
      <c r="H30" s="766"/>
      <c r="I30" s="766"/>
      <c r="J30" s="766"/>
      <c r="K30" s="766"/>
      <c r="L30" s="766"/>
      <c r="M30" s="768"/>
      <c r="N30" s="768"/>
    </row>
    <row r="31" spans="1:14" x14ac:dyDescent="0.15">
      <c r="A31" s="754"/>
      <c r="B31" s="766"/>
      <c r="C31" s="766"/>
      <c r="D31" s="766"/>
      <c r="E31" s="766"/>
      <c r="F31" s="766"/>
      <c r="G31" s="766"/>
      <c r="H31" s="766"/>
      <c r="I31" s="766"/>
      <c r="J31" s="766"/>
      <c r="K31" s="766"/>
      <c r="L31" s="766"/>
      <c r="M31" s="768"/>
      <c r="N31" s="768"/>
    </row>
    <row r="32" spans="1:14" x14ac:dyDescent="0.15">
      <c r="A32" s="754"/>
      <c r="B32" s="766"/>
      <c r="C32" s="766"/>
      <c r="D32" s="766"/>
      <c r="E32" s="766"/>
      <c r="F32" s="766"/>
      <c r="G32" s="766"/>
      <c r="H32" s="766"/>
      <c r="I32" s="766"/>
      <c r="J32" s="766"/>
      <c r="K32" s="766"/>
      <c r="L32" s="766"/>
      <c r="M32" s="768"/>
      <c r="N32" s="768"/>
    </row>
    <row r="33" spans="1:14" x14ac:dyDescent="0.15">
      <c r="A33" s="754"/>
      <c r="B33" s="766"/>
      <c r="C33" s="766"/>
      <c r="D33" s="766"/>
      <c r="E33" s="766"/>
      <c r="F33" s="766"/>
      <c r="G33" s="766"/>
      <c r="H33" s="766"/>
      <c r="I33" s="766"/>
      <c r="J33" s="766"/>
      <c r="K33" s="766"/>
      <c r="L33" s="766"/>
      <c r="M33" s="768"/>
      <c r="N33" s="768"/>
    </row>
    <row r="34" spans="1:14" x14ac:dyDescent="0.15">
      <c r="A34" s="754"/>
      <c r="B34" s="766"/>
      <c r="C34" s="766"/>
      <c r="D34" s="766"/>
      <c r="E34" s="766"/>
      <c r="F34" s="766"/>
      <c r="G34" s="766"/>
      <c r="H34" s="766"/>
      <c r="I34" s="766"/>
      <c r="J34" s="766"/>
      <c r="K34" s="766"/>
      <c r="L34" s="766"/>
      <c r="M34" s="768"/>
      <c r="N34" s="768"/>
    </row>
    <row r="35" spans="1:14" x14ac:dyDescent="0.15">
      <c r="A35" s="754"/>
      <c r="B35" s="766"/>
      <c r="C35" s="766"/>
      <c r="D35" s="766"/>
      <c r="E35" s="766"/>
      <c r="F35" s="766"/>
      <c r="G35" s="766"/>
      <c r="H35" s="766"/>
      <c r="I35" s="766"/>
      <c r="J35" s="766"/>
      <c r="K35" s="766"/>
      <c r="L35" s="766"/>
      <c r="M35" s="768"/>
      <c r="N35" s="768"/>
    </row>
    <row r="36" spans="1:14" x14ac:dyDescent="0.15">
      <c r="A36" s="754"/>
      <c r="B36" s="766"/>
      <c r="C36" s="766"/>
      <c r="D36" s="766"/>
      <c r="E36" s="766"/>
      <c r="F36" s="766"/>
      <c r="G36" s="766"/>
      <c r="H36" s="766"/>
      <c r="I36" s="766"/>
      <c r="J36" s="766"/>
      <c r="K36" s="766"/>
      <c r="L36" s="766"/>
      <c r="M36" s="768"/>
      <c r="N36" s="768"/>
    </row>
    <row r="37" spans="1:14" x14ac:dyDescent="0.15">
      <c r="A37" s="754"/>
      <c r="B37" s="766"/>
      <c r="C37" s="766"/>
      <c r="D37" s="766"/>
      <c r="E37" s="766"/>
      <c r="F37" s="766"/>
      <c r="G37" s="766"/>
      <c r="H37" s="766"/>
      <c r="I37" s="766"/>
      <c r="J37" s="766"/>
      <c r="K37" s="766"/>
      <c r="L37" s="766"/>
      <c r="M37" s="768"/>
      <c r="N37" s="768"/>
    </row>
    <row r="38" spans="1:14" x14ac:dyDescent="0.15">
      <c r="A38" s="754"/>
      <c r="B38" s="766"/>
      <c r="C38" s="766"/>
      <c r="D38" s="766"/>
      <c r="E38" s="766"/>
      <c r="F38" s="766"/>
      <c r="G38" s="766"/>
      <c r="H38" s="766"/>
      <c r="I38" s="766"/>
      <c r="J38" s="766"/>
      <c r="K38" s="766"/>
      <c r="L38" s="766"/>
      <c r="M38" s="768"/>
      <c r="N38" s="768"/>
    </row>
    <row r="39" spans="1:14" x14ac:dyDescent="0.15">
      <c r="A39" s="754"/>
      <c r="B39" s="766"/>
      <c r="C39" s="766"/>
      <c r="D39" s="766"/>
      <c r="E39" s="766"/>
      <c r="F39" s="766"/>
      <c r="G39" s="766"/>
      <c r="H39" s="766"/>
      <c r="I39" s="766"/>
      <c r="J39" s="766"/>
      <c r="K39" s="766"/>
      <c r="L39" s="766"/>
      <c r="M39" s="768"/>
      <c r="N39" s="768"/>
    </row>
  </sheetData>
  <mergeCells count="12">
    <mergeCell ref="B3:B5"/>
    <mergeCell ref="C3:C5"/>
    <mergeCell ref="E3:G3"/>
    <mergeCell ref="H3:J3"/>
    <mergeCell ref="K3:L3"/>
    <mergeCell ref="M3:M5"/>
    <mergeCell ref="E4:E5"/>
    <mergeCell ref="F4:G4"/>
    <mergeCell ref="H4:H5"/>
    <mergeCell ref="I4:J4"/>
    <mergeCell ref="K4:K5"/>
    <mergeCell ref="L4:L5"/>
  </mergeCells>
  <phoneticPr fontId="4"/>
  <conditionalFormatting sqref="E19 E22 F17:G17">
    <cfRule type="cellIs" dxfId="59" priority="40" stopIfTrue="1" operator="notEqual">
      <formula>SUM(H17:J17)</formula>
    </cfRule>
  </conditionalFormatting>
  <conditionalFormatting sqref="I17 J19 H19">
    <cfRule type="cellIs" dxfId="58" priority="41" stopIfTrue="1" operator="notEqual">
      <formula>SUM(#REF!)</formula>
    </cfRule>
  </conditionalFormatting>
  <conditionalFormatting sqref="H22:K22">
    <cfRule type="cellIs" dxfId="57" priority="42" stopIfTrue="1" operator="notEqual">
      <formula>SUM(#REF!)</formula>
    </cfRule>
  </conditionalFormatting>
  <conditionalFormatting sqref="E6:I6">
    <cfRule type="cellIs" dxfId="56" priority="39" stopIfTrue="1" operator="notEqual">
      <formula>SUM(#REF!)</formula>
    </cfRule>
  </conditionalFormatting>
  <conditionalFormatting sqref="E22">
    <cfRule type="cellIs" dxfId="55" priority="38" stopIfTrue="1" operator="notEqual">
      <formula>SUM(H22:J22)</formula>
    </cfRule>
  </conditionalFormatting>
  <conditionalFormatting sqref="H22:K22">
    <cfRule type="cellIs" dxfId="54" priority="37" stopIfTrue="1" operator="notEqual">
      <formula>SUM(#REF!)</formula>
    </cfRule>
  </conditionalFormatting>
  <conditionalFormatting sqref="E6:I6">
    <cfRule type="cellIs" dxfId="53" priority="36" stopIfTrue="1" operator="notEqual">
      <formula>SUM(#REF!)</formula>
    </cfRule>
  </conditionalFormatting>
  <conditionalFormatting sqref="E14:I14 K14:L14">
    <cfRule type="cellIs" dxfId="52" priority="35" stopIfTrue="1" operator="notEqual">
      <formula>SUM(#REF!)</formula>
    </cfRule>
  </conditionalFormatting>
  <conditionalFormatting sqref="E14:I14 K14:L14">
    <cfRule type="cellIs" dxfId="51" priority="34" stopIfTrue="1" operator="notEqual">
      <formula>SUM(#REF!)</formula>
    </cfRule>
  </conditionalFormatting>
  <conditionalFormatting sqref="E8:J8">
    <cfRule type="cellIs" dxfId="50" priority="33" stopIfTrue="1" operator="notEqual">
      <formula>SUM(#REF!)</formula>
    </cfRule>
  </conditionalFormatting>
  <conditionalFormatting sqref="E7:L7">
    <cfRule type="cellIs" dxfId="49" priority="32" stopIfTrue="1" operator="notEqual">
      <formula>SUM(#REF!)</formula>
    </cfRule>
  </conditionalFormatting>
  <conditionalFormatting sqref="E7:L7">
    <cfRule type="cellIs" dxfId="48" priority="31" stopIfTrue="1" operator="notEqual">
      <formula>SUM(#REF!)</formula>
    </cfRule>
  </conditionalFormatting>
  <conditionalFormatting sqref="E12:I12">
    <cfRule type="cellIs" dxfId="47" priority="30" stopIfTrue="1" operator="notEqual">
      <formula>SUM(#REF!)</formula>
    </cfRule>
  </conditionalFormatting>
  <conditionalFormatting sqref="E12:I12">
    <cfRule type="cellIs" dxfId="46" priority="29" stopIfTrue="1" operator="notEqual">
      <formula>SUM(#REF!)</formula>
    </cfRule>
  </conditionalFormatting>
  <conditionalFormatting sqref="E10:I10 K10:L10">
    <cfRule type="cellIs" dxfId="45" priority="28" stopIfTrue="1" operator="notEqual">
      <formula>SUM(#REF!)</formula>
    </cfRule>
  </conditionalFormatting>
  <conditionalFormatting sqref="E13:I13">
    <cfRule type="cellIs" dxfId="44" priority="27" stopIfTrue="1" operator="notEqual">
      <formula>SUM(#REF!)</formula>
    </cfRule>
  </conditionalFormatting>
  <conditionalFormatting sqref="E13:I13">
    <cfRule type="cellIs" dxfId="43" priority="26" stopIfTrue="1" operator="notEqual">
      <formula>SUM(#REF!)</formula>
    </cfRule>
  </conditionalFormatting>
  <conditionalFormatting sqref="H15:I15">
    <cfRule type="cellIs" dxfId="42" priority="22" stopIfTrue="1" operator="notEqual">
      <formula>SUM(#REF!)</formula>
    </cfRule>
  </conditionalFormatting>
  <conditionalFormatting sqref="H15:I15">
    <cfRule type="cellIs" dxfId="41" priority="23" stopIfTrue="1" operator="notEqual">
      <formula>SUM(#REF!)</formula>
    </cfRule>
  </conditionalFormatting>
  <conditionalFormatting sqref="E15:G15">
    <cfRule type="cellIs" dxfId="40" priority="24" stopIfTrue="1" operator="notEqual">
      <formula>SUM(#REF!)</formula>
    </cfRule>
  </conditionalFormatting>
  <conditionalFormatting sqref="E15:G15">
    <cfRule type="cellIs" dxfId="39" priority="25" stopIfTrue="1" operator="notEqual">
      <formula>SUM(#REF!)</formula>
    </cfRule>
  </conditionalFormatting>
  <conditionalFormatting sqref="H21:K21">
    <cfRule type="cellIs" dxfId="38" priority="21" stopIfTrue="1" operator="notEqual">
      <formula>SUM(#REF!)</formula>
    </cfRule>
  </conditionalFormatting>
  <conditionalFormatting sqref="J23:K23 H23">
    <cfRule type="cellIs" dxfId="37" priority="20" stopIfTrue="1" operator="notEqual">
      <formula>SUM(#REF!)</formula>
    </cfRule>
  </conditionalFormatting>
  <conditionalFormatting sqref="I23">
    <cfRule type="cellIs" dxfId="36" priority="19" stopIfTrue="1" operator="notEqual">
      <formula>SUM(#REF!)</formula>
    </cfRule>
  </conditionalFormatting>
  <conditionalFormatting sqref="J23:K23 H23">
    <cfRule type="cellIs" dxfId="35" priority="18" stopIfTrue="1" operator="notEqual">
      <formula>SUM(#REF!)</formula>
    </cfRule>
  </conditionalFormatting>
  <conditionalFormatting sqref="I23">
    <cfRule type="cellIs" dxfId="34" priority="17" stopIfTrue="1" operator="notEqual">
      <formula>SUM(#REF!)</formula>
    </cfRule>
  </conditionalFormatting>
  <conditionalFormatting sqref="J24:K24">
    <cfRule type="cellIs" dxfId="33" priority="16" stopIfTrue="1" operator="notEqual">
      <formula>SUM(#REF!)</formula>
    </cfRule>
  </conditionalFormatting>
  <conditionalFormatting sqref="J24:K24">
    <cfRule type="cellIs" dxfId="32" priority="15" stopIfTrue="1" operator="notEqual">
      <formula>SUM(#REF!)</formula>
    </cfRule>
  </conditionalFormatting>
  <conditionalFormatting sqref="H25:I25">
    <cfRule type="cellIs" dxfId="31" priority="11" stopIfTrue="1" operator="notEqual">
      <formula>SUM(#REF!)</formula>
    </cfRule>
  </conditionalFormatting>
  <conditionalFormatting sqref="E25">
    <cfRule type="cellIs" dxfId="30" priority="13" stopIfTrue="1" operator="notEqual">
      <formula>SUM(H25:J25)</formula>
    </cfRule>
  </conditionalFormatting>
  <conditionalFormatting sqref="H25:I25">
    <cfRule type="cellIs" dxfId="29" priority="14" stopIfTrue="1" operator="notEqual">
      <formula>SUM(#REF!)</formula>
    </cfRule>
  </conditionalFormatting>
  <conditionalFormatting sqref="E25">
    <cfRule type="cellIs" dxfId="28" priority="12" stopIfTrue="1" operator="notEqual">
      <formula>SUM(H25:J25)</formula>
    </cfRule>
  </conditionalFormatting>
  <conditionalFormatting sqref="E9:I9">
    <cfRule type="cellIs" dxfId="27" priority="10" stopIfTrue="1" operator="notEqual">
      <formula>SUM(#REF!)</formula>
    </cfRule>
  </conditionalFormatting>
  <conditionalFormatting sqref="E9:I9">
    <cfRule type="cellIs" dxfId="26" priority="9" stopIfTrue="1" operator="notEqual">
      <formula>SUM(#REF!)</formula>
    </cfRule>
  </conditionalFormatting>
  <conditionalFormatting sqref="E20">
    <cfRule type="cellIs" dxfId="25" priority="7" stopIfTrue="1" operator="notEqual">
      <formula>SUM(H20:J20)</formula>
    </cfRule>
  </conditionalFormatting>
  <conditionalFormatting sqref="H20:K20">
    <cfRule type="cellIs" dxfId="24" priority="8" stopIfTrue="1" operator="notEqual">
      <formula>SUM(#REF!)</formula>
    </cfRule>
  </conditionalFormatting>
  <conditionalFormatting sqref="E20">
    <cfRule type="cellIs" dxfId="23" priority="6" stopIfTrue="1" operator="notEqual">
      <formula>SUM(H20:J20)</formula>
    </cfRule>
  </conditionalFormatting>
  <conditionalFormatting sqref="H20:K20">
    <cfRule type="cellIs" dxfId="22" priority="5" stopIfTrue="1" operator="notEqual">
      <formula>SUM(#REF!)</formula>
    </cfRule>
  </conditionalFormatting>
  <conditionalFormatting sqref="I16 E16:G16">
    <cfRule type="cellIs" dxfId="21" priority="3" stopIfTrue="1" operator="notEqual">
      <formula>SUM(#REF!)</formula>
    </cfRule>
  </conditionalFormatting>
  <conditionalFormatting sqref="I16 E16:G16">
    <cfRule type="cellIs" dxfId="20" priority="4" stopIfTrue="1" operator="notEqual">
      <formula>SUM(#REF!)</formula>
    </cfRule>
  </conditionalFormatting>
  <conditionalFormatting sqref="E11:I11">
    <cfRule type="cellIs" dxfId="19" priority="2" stopIfTrue="1" operator="notEqual">
      <formula>SUM(#REF!)</formula>
    </cfRule>
  </conditionalFormatting>
  <conditionalFormatting sqref="E11:I11">
    <cfRule type="cellIs" dxfId="18" priority="1" stopIfTrue="1" operator="notEqual">
      <formula>SUM(#REF!)</formula>
    </cfRule>
  </conditionalFormatting>
  <conditionalFormatting sqref="J17:K17 I19 L19 J6:K6 J14 J13:K13 J25:K25 K8:K9 J11:K11">
    <cfRule type="cellIs" dxfId="17" priority="43" stopIfTrue="1" operator="notEqual">
      <formula>SUM(#REF!)</formula>
    </cfRule>
  </conditionalFormatting>
  <conditionalFormatting sqref="L17">
    <cfRule type="cellIs" dxfId="16" priority="44" stopIfTrue="1" operator="notEqual">
      <formula>SUM(#REF!)</formula>
    </cfRule>
  </conditionalFormatting>
  <conditionalFormatting sqref="L6 L25 L8:L9 L20:L23 L11:L13">
    <cfRule type="cellIs" dxfId="15" priority="45" stopIfTrue="1" operator="notEqual">
      <formula>SUM(#REF!)</formula>
    </cfRule>
  </conditionalFormatting>
  <conditionalFormatting sqref="H17">
    <cfRule type="cellIs" dxfId="14" priority="46" stopIfTrue="1" operator="notEqual">
      <formula>SUM(K17:N17)</formula>
    </cfRule>
  </conditionalFormatting>
  <conditionalFormatting sqref="J15:K16">
    <cfRule type="cellIs" dxfId="13" priority="47" stopIfTrue="1" operator="notEqual">
      <formula>SUM(#REF!)</formula>
    </cfRule>
  </conditionalFormatting>
  <conditionalFormatting sqref="L15">
    <cfRule type="cellIs" dxfId="12" priority="48" stopIfTrue="1" operator="notEqual">
      <formula>SUM(#REF!)</formula>
    </cfRule>
  </conditionalFormatting>
  <conditionalFormatting sqref="L16">
    <cfRule type="cellIs" dxfId="11" priority="49" stopIfTrue="1" operator="notEqual">
      <formula>SUM(#REF!)</formula>
    </cfRule>
  </conditionalFormatting>
  <conditionalFormatting sqref="H16">
    <cfRule type="cellIs" dxfId="10" priority="50" stopIfTrue="1" operator="notEqual">
      <formula>SUM(K16:N16)</formula>
    </cfRule>
  </conditionalFormatting>
  <printOptions horizontalCentered="1"/>
  <pageMargins left="0.59055118110236227" right="0.59055118110236227" top="0.59055118110236227" bottom="0.59055118110236227"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E112"/>
  <sheetViews>
    <sheetView zoomScaleNormal="100" zoomScaleSheetLayoutView="100" workbookViewId="0"/>
  </sheetViews>
  <sheetFormatPr defaultRowHeight="13.5" x14ac:dyDescent="0.15"/>
  <cols>
    <col min="1" max="1" width="1.25" style="1" customWidth="1"/>
    <col min="2" max="2" width="10.5" style="27" customWidth="1"/>
    <col min="3" max="3" width="1.125" style="27" customWidth="1"/>
    <col min="4" max="5" width="37.5" style="27" customWidth="1"/>
    <col min="6" max="16384" width="9" style="1"/>
  </cols>
  <sheetData>
    <row r="1" spans="1:5" ht="9.75" customHeight="1" x14ac:dyDescent="0.15"/>
    <row r="2" spans="1:5" s="730" customFormat="1" ht="21" customHeight="1" x14ac:dyDescent="0.15">
      <c r="A2" s="733"/>
      <c r="B2" s="770" t="s">
        <v>1284</v>
      </c>
      <c r="C2" s="771"/>
      <c r="D2" s="733"/>
      <c r="E2" s="733"/>
    </row>
    <row r="3" spans="1:5" ht="22.5" customHeight="1" x14ac:dyDescent="0.15">
      <c r="A3" s="1733" t="s">
        <v>187</v>
      </c>
      <c r="B3" s="1734"/>
      <c r="C3" s="1735"/>
      <c r="D3" s="1742" t="s">
        <v>1285</v>
      </c>
      <c r="E3" s="1743"/>
    </row>
    <row r="4" spans="1:5" ht="13.5" customHeight="1" x14ac:dyDescent="0.15">
      <c r="A4" s="1736"/>
      <c r="B4" s="1737"/>
      <c r="C4" s="1738"/>
      <c r="D4" s="1744" t="s">
        <v>1286</v>
      </c>
      <c r="E4" s="1746" t="s">
        <v>1287</v>
      </c>
    </row>
    <row r="5" spans="1:5" ht="11.25" customHeight="1" x14ac:dyDescent="0.15">
      <c r="A5" s="1739"/>
      <c r="B5" s="1740"/>
      <c r="C5" s="1741"/>
      <c r="D5" s="1745"/>
      <c r="E5" s="1747"/>
    </row>
    <row r="6" spans="1:5" ht="30" customHeight="1" x14ac:dyDescent="0.15">
      <c r="A6" s="772"/>
      <c r="B6" s="773" t="s">
        <v>0</v>
      </c>
      <c r="C6" s="774"/>
      <c r="D6" s="775" t="s">
        <v>1288</v>
      </c>
      <c r="E6" s="776" t="s">
        <v>1289</v>
      </c>
    </row>
    <row r="7" spans="1:5" ht="30" customHeight="1" x14ac:dyDescent="0.15">
      <c r="A7" s="772"/>
      <c r="B7" s="773" t="s">
        <v>1271</v>
      </c>
      <c r="C7" s="774"/>
      <c r="D7" s="777" t="s">
        <v>1290</v>
      </c>
      <c r="E7" s="778" t="s">
        <v>1291</v>
      </c>
    </row>
    <row r="8" spans="1:5" ht="30" customHeight="1" x14ac:dyDescent="0.15">
      <c r="A8" s="772"/>
      <c r="B8" s="773" t="s">
        <v>2</v>
      </c>
      <c r="C8" s="774"/>
      <c r="D8" s="777" t="s">
        <v>1292</v>
      </c>
      <c r="E8" s="778" t="s">
        <v>1293</v>
      </c>
    </row>
    <row r="9" spans="1:5" ht="30" customHeight="1" x14ac:dyDescent="0.15">
      <c r="A9" s="772"/>
      <c r="B9" s="773" t="s">
        <v>1</v>
      </c>
      <c r="C9" s="774"/>
      <c r="D9" s="779" t="s">
        <v>981</v>
      </c>
      <c r="E9" s="780" t="s">
        <v>981</v>
      </c>
    </row>
    <row r="10" spans="1:5" ht="45" customHeight="1" x14ac:dyDescent="0.15">
      <c r="A10" s="772"/>
      <c r="B10" s="773" t="s">
        <v>1294</v>
      </c>
      <c r="C10" s="774"/>
      <c r="D10" s="775" t="s">
        <v>1295</v>
      </c>
      <c r="E10" s="776" t="s">
        <v>1296</v>
      </c>
    </row>
    <row r="11" spans="1:5" ht="30" customHeight="1" x14ac:dyDescent="0.15">
      <c r="A11" s="781"/>
      <c r="B11" s="773" t="s">
        <v>54</v>
      </c>
      <c r="C11" s="774"/>
      <c r="D11" s="777" t="s">
        <v>1297</v>
      </c>
      <c r="E11" s="778" t="s">
        <v>1298</v>
      </c>
    </row>
    <row r="12" spans="1:5" ht="30" customHeight="1" x14ac:dyDescent="0.15">
      <c r="A12" s="782"/>
      <c r="B12" s="783" t="s">
        <v>55</v>
      </c>
      <c r="C12" s="784"/>
      <c r="D12" s="777" t="s">
        <v>1299</v>
      </c>
      <c r="E12" s="778" t="s">
        <v>1300</v>
      </c>
    </row>
    <row r="13" spans="1:5" ht="60" customHeight="1" x14ac:dyDescent="0.15">
      <c r="A13" s="772"/>
      <c r="B13" s="773" t="s">
        <v>48</v>
      </c>
      <c r="C13" s="774"/>
      <c r="D13" s="777" t="s">
        <v>1301</v>
      </c>
      <c r="E13" s="778" t="s">
        <v>1302</v>
      </c>
    </row>
    <row r="14" spans="1:5" ht="30" customHeight="1" x14ac:dyDescent="0.15">
      <c r="A14" s="772"/>
      <c r="B14" s="773" t="s">
        <v>56</v>
      </c>
      <c r="C14" s="774"/>
      <c r="D14" s="777" t="s">
        <v>1303</v>
      </c>
      <c r="E14" s="778" t="s">
        <v>1304</v>
      </c>
    </row>
    <row r="15" spans="1:5" ht="67.5" customHeight="1" x14ac:dyDescent="0.15">
      <c r="A15" s="772"/>
      <c r="B15" s="773" t="s">
        <v>57</v>
      </c>
      <c r="C15" s="774"/>
      <c r="D15" s="785" t="s">
        <v>1305</v>
      </c>
      <c r="E15" s="776" t="s">
        <v>1306</v>
      </c>
    </row>
    <row r="16" spans="1:5" ht="30" customHeight="1" x14ac:dyDescent="0.15">
      <c r="A16" s="772"/>
      <c r="B16" s="786" t="s">
        <v>659</v>
      </c>
      <c r="C16" s="787"/>
      <c r="D16" s="785" t="s">
        <v>1307</v>
      </c>
      <c r="E16" s="788" t="s">
        <v>1307</v>
      </c>
    </row>
    <row r="17" spans="1:5" ht="30" customHeight="1" x14ac:dyDescent="0.15">
      <c r="A17" s="789"/>
      <c r="B17" s="786" t="s">
        <v>192</v>
      </c>
      <c r="C17" s="790"/>
      <c r="D17" s="777" t="s">
        <v>1308</v>
      </c>
      <c r="E17" s="778" t="s">
        <v>1308</v>
      </c>
    </row>
    <row r="18" spans="1:5" ht="54" customHeight="1" x14ac:dyDescent="0.15">
      <c r="A18" s="789"/>
      <c r="B18" s="773" t="s">
        <v>60</v>
      </c>
      <c r="C18" s="791"/>
      <c r="D18" s="775" t="s">
        <v>1309</v>
      </c>
      <c r="E18" s="776" t="s">
        <v>1310</v>
      </c>
    </row>
    <row r="19" spans="1:5" ht="30" customHeight="1" x14ac:dyDescent="0.15">
      <c r="A19" s="772"/>
      <c r="B19" s="773" t="s">
        <v>61</v>
      </c>
      <c r="C19" s="774"/>
      <c r="D19" s="792" t="s">
        <v>1311</v>
      </c>
      <c r="E19" s="793" t="s">
        <v>1312</v>
      </c>
    </row>
    <row r="20" spans="1:5" ht="30" customHeight="1" x14ac:dyDescent="0.15">
      <c r="A20" s="772"/>
      <c r="B20" s="773" t="s">
        <v>62</v>
      </c>
      <c r="C20" s="774"/>
      <c r="D20" s="794" t="s">
        <v>1022</v>
      </c>
      <c r="E20" s="788" t="s">
        <v>1022</v>
      </c>
    </row>
    <row r="21" spans="1:5" ht="30" customHeight="1" x14ac:dyDescent="0.15">
      <c r="A21" s="772"/>
      <c r="B21" s="773" t="s">
        <v>1277</v>
      </c>
      <c r="C21" s="774"/>
      <c r="D21" s="792" t="s">
        <v>1313</v>
      </c>
      <c r="E21" s="793" t="s">
        <v>1314</v>
      </c>
    </row>
    <row r="22" spans="1:5" ht="55.5" customHeight="1" x14ac:dyDescent="0.15">
      <c r="A22" s="772"/>
      <c r="B22" s="773" t="s">
        <v>64</v>
      </c>
      <c r="C22" s="774"/>
      <c r="D22" s="795" t="s">
        <v>1315</v>
      </c>
      <c r="E22" s="793" t="s">
        <v>1316</v>
      </c>
    </row>
    <row r="23" spans="1:5" ht="30" customHeight="1" x14ac:dyDescent="0.15">
      <c r="A23" s="772"/>
      <c r="B23" s="773" t="s">
        <v>65</v>
      </c>
      <c r="C23" s="774"/>
      <c r="D23" s="792" t="s">
        <v>1317</v>
      </c>
      <c r="E23" s="796" t="s">
        <v>1318</v>
      </c>
    </row>
    <row r="24" spans="1:5" ht="30" customHeight="1" x14ac:dyDescent="0.15">
      <c r="A24" s="772"/>
      <c r="B24" s="773" t="s">
        <v>1280</v>
      </c>
      <c r="C24" s="774"/>
      <c r="D24" s="797" t="s">
        <v>1319</v>
      </c>
      <c r="E24" s="798" t="s">
        <v>1320</v>
      </c>
    </row>
    <row r="25" spans="1:5" ht="30" customHeight="1" x14ac:dyDescent="0.15">
      <c r="A25" s="799"/>
      <c r="B25" s="800" t="s">
        <v>911</v>
      </c>
      <c r="C25" s="801"/>
      <c r="D25" s="802" t="s">
        <v>1321</v>
      </c>
      <c r="E25" s="803" t="s">
        <v>1322</v>
      </c>
    </row>
    <row r="26" spans="1:5" x14ac:dyDescent="0.15">
      <c r="A26" s="804"/>
      <c r="B26" s="805"/>
      <c r="C26" s="805"/>
      <c r="D26" s="805"/>
      <c r="E26" s="805"/>
    </row>
    <row r="27" spans="1:5" x14ac:dyDescent="0.15">
      <c r="A27" s="804"/>
      <c r="B27" s="805"/>
      <c r="C27" s="805"/>
      <c r="D27" s="805"/>
      <c r="E27" s="805"/>
    </row>
    <row r="28" spans="1:5" x14ac:dyDescent="0.15">
      <c r="A28" s="804"/>
      <c r="B28" s="805"/>
      <c r="C28" s="805"/>
      <c r="D28" s="805"/>
      <c r="E28" s="805"/>
    </row>
    <row r="29" spans="1:5" x14ac:dyDescent="0.15">
      <c r="A29" s="804"/>
      <c r="B29" s="805"/>
      <c r="C29" s="805"/>
      <c r="D29" s="805"/>
      <c r="E29" s="805"/>
    </row>
    <row r="30" spans="1:5" x14ac:dyDescent="0.15">
      <c r="A30" s="804"/>
      <c r="B30" s="805"/>
      <c r="C30" s="805"/>
      <c r="D30" s="805"/>
      <c r="E30" s="805"/>
    </row>
    <row r="31" spans="1:5" x14ac:dyDescent="0.15">
      <c r="A31" s="804"/>
      <c r="B31" s="805"/>
      <c r="C31" s="805"/>
      <c r="D31" s="805"/>
      <c r="E31" s="805"/>
    </row>
    <row r="32" spans="1:5" x14ac:dyDescent="0.15">
      <c r="A32" s="804"/>
      <c r="B32" s="805"/>
      <c r="C32" s="805"/>
      <c r="D32" s="805"/>
      <c r="E32" s="805"/>
    </row>
    <row r="33" spans="1:5" x14ac:dyDescent="0.15">
      <c r="A33" s="804"/>
      <c r="B33" s="805"/>
      <c r="C33" s="805"/>
      <c r="D33" s="805"/>
      <c r="E33" s="805"/>
    </row>
    <row r="34" spans="1:5" x14ac:dyDescent="0.15">
      <c r="A34" s="804"/>
      <c r="B34" s="805"/>
      <c r="C34" s="805"/>
      <c r="D34" s="805"/>
      <c r="E34" s="805"/>
    </row>
    <row r="35" spans="1:5" x14ac:dyDescent="0.15">
      <c r="A35" s="804"/>
      <c r="B35" s="805"/>
      <c r="C35" s="805"/>
      <c r="D35" s="805"/>
      <c r="E35" s="805"/>
    </row>
    <row r="36" spans="1:5" x14ac:dyDescent="0.15">
      <c r="A36" s="804"/>
      <c r="B36" s="805"/>
      <c r="C36" s="805"/>
      <c r="D36" s="805"/>
      <c r="E36" s="805"/>
    </row>
    <row r="37" spans="1:5" x14ac:dyDescent="0.15">
      <c r="A37" s="804"/>
      <c r="B37" s="805"/>
      <c r="C37" s="805"/>
      <c r="D37" s="805"/>
      <c r="E37" s="805"/>
    </row>
    <row r="38" spans="1:5" x14ac:dyDescent="0.15">
      <c r="A38" s="804"/>
      <c r="B38" s="805"/>
      <c r="C38" s="805"/>
      <c r="D38" s="805"/>
      <c r="E38" s="805"/>
    </row>
    <row r="39" spans="1:5" x14ac:dyDescent="0.15">
      <c r="A39" s="804"/>
      <c r="B39" s="805"/>
      <c r="C39" s="805"/>
      <c r="D39" s="805"/>
      <c r="E39" s="805"/>
    </row>
    <row r="40" spans="1:5" x14ac:dyDescent="0.15">
      <c r="A40" s="804"/>
      <c r="B40" s="805"/>
      <c r="C40" s="805"/>
      <c r="D40" s="805"/>
      <c r="E40" s="805"/>
    </row>
    <row r="41" spans="1:5" x14ac:dyDescent="0.15">
      <c r="A41" s="804"/>
      <c r="B41" s="805"/>
      <c r="C41" s="805"/>
      <c r="D41" s="805"/>
      <c r="E41" s="805"/>
    </row>
    <row r="42" spans="1:5" x14ac:dyDescent="0.15">
      <c r="A42" s="804"/>
      <c r="B42" s="805"/>
      <c r="C42" s="805"/>
      <c r="D42" s="805"/>
      <c r="E42" s="805"/>
    </row>
    <row r="43" spans="1:5" x14ac:dyDescent="0.15">
      <c r="A43" s="804"/>
      <c r="B43" s="805"/>
      <c r="C43" s="805"/>
      <c r="D43" s="805"/>
      <c r="E43" s="805"/>
    </row>
    <row r="44" spans="1:5" x14ac:dyDescent="0.15">
      <c r="A44" s="804"/>
      <c r="B44" s="805"/>
      <c r="C44" s="805"/>
      <c r="D44" s="805"/>
      <c r="E44" s="805"/>
    </row>
    <row r="45" spans="1:5" x14ac:dyDescent="0.15">
      <c r="A45" s="804"/>
      <c r="B45" s="805"/>
      <c r="C45" s="805"/>
      <c r="D45" s="805"/>
      <c r="E45" s="805"/>
    </row>
    <row r="46" spans="1:5" x14ac:dyDescent="0.15">
      <c r="A46" s="804"/>
      <c r="B46" s="805"/>
      <c r="C46" s="805"/>
      <c r="D46" s="805"/>
      <c r="E46" s="805"/>
    </row>
    <row r="47" spans="1:5" x14ac:dyDescent="0.15">
      <c r="A47" s="804"/>
      <c r="B47" s="805"/>
      <c r="C47" s="805"/>
      <c r="D47" s="805"/>
      <c r="E47" s="805"/>
    </row>
    <row r="48" spans="1:5" x14ac:dyDescent="0.15">
      <c r="A48" s="804"/>
      <c r="B48" s="805"/>
      <c r="C48" s="805"/>
      <c r="D48" s="805"/>
      <c r="E48" s="805"/>
    </row>
    <row r="49" spans="1:5" x14ac:dyDescent="0.15">
      <c r="A49" s="804"/>
      <c r="B49" s="805"/>
      <c r="C49" s="805"/>
      <c r="D49" s="805"/>
      <c r="E49" s="805"/>
    </row>
    <row r="50" spans="1:5" x14ac:dyDescent="0.15">
      <c r="A50" s="804"/>
      <c r="B50" s="805"/>
      <c r="C50" s="805"/>
      <c r="D50" s="805"/>
      <c r="E50" s="805"/>
    </row>
    <row r="51" spans="1:5" x14ac:dyDescent="0.15">
      <c r="A51" s="804"/>
      <c r="B51" s="805"/>
      <c r="C51" s="805"/>
      <c r="D51" s="805"/>
      <c r="E51" s="805"/>
    </row>
    <row r="52" spans="1:5" x14ac:dyDescent="0.15">
      <c r="A52" s="804"/>
      <c r="B52" s="805"/>
      <c r="C52" s="805"/>
      <c r="D52" s="805"/>
      <c r="E52" s="805"/>
    </row>
    <row r="53" spans="1:5" x14ac:dyDescent="0.15">
      <c r="A53" s="804"/>
      <c r="B53" s="805"/>
      <c r="C53" s="805"/>
      <c r="D53" s="805"/>
      <c r="E53" s="805"/>
    </row>
    <row r="54" spans="1:5" x14ac:dyDescent="0.15">
      <c r="A54" s="804"/>
      <c r="B54" s="805"/>
      <c r="C54" s="805"/>
      <c r="D54" s="805"/>
      <c r="E54" s="805"/>
    </row>
    <row r="55" spans="1:5" x14ac:dyDescent="0.15">
      <c r="A55" s="804"/>
      <c r="B55" s="805"/>
      <c r="C55" s="805"/>
      <c r="D55" s="805"/>
      <c r="E55" s="805"/>
    </row>
    <row r="56" spans="1:5" x14ac:dyDescent="0.15">
      <c r="A56" s="804"/>
      <c r="B56" s="805"/>
      <c r="C56" s="805"/>
      <c r="D56" s="805"/>
      <c r="E56" s="805"/>
    </row>
    <row r="57" spans="1:5" x14ac:dyDescent="0.15">
      <c r="A57" s="804"/>
      <c r="B57" s="805"/>
      <c r="C57" s="805"/>
      <c r="D57" s="805"/>
      <c r="E57" s="805"/>
    </row>
    <row r="58" spans="1:5" x14ac:dyDescent="0.15">
      <c r="A58" s="804"/>
      <c r="B58" s="805"/>
      <c r="C58" s="805"/>
      <c r="D58" s="805"/>
      <c r="E58" s="805"/>
    </row>
    <row r="59" spans="1:5" x14ac:dyDescent="0.15">
      <c r="A59" s="804"/>
      <c r="B59" s="805"/>
      <c r="C59" s="805"/>
      <c r="D59" s="805"/>
      <c r="E59" s="805"/>
    </row>
    <row r="60" spans="1:5" x14ac:dyDescent="0.15">
      <c r="A60" s="804"/>
      <c r="B60" s="805"/>
      <c r="C60" s="805"/>
      <c r="D60" s="805"/>
      <c r="E60" s="805"/>
    </row>
    <row r="61" spans="1:5" x14ac:dyDescent="0.15">
      <c r="A61" s="804"/>
      <c r="B61" s="805"/>
      <c r="C61" s="805"/>
      <c r="D61" s="805"/>
      <c r="E61" s="805"/>
    </row>
    <row r="62" spans="1:5" x14ac:dyDescent="0.15">
      <c r="A62" s="804"/>
      <c r="B62" s="805"/>
      <c r="C62" s="805"/>
      <c r="D62" s="805"/>
      <c r="E62" s="805"/>
    </row>
    <row r="63" spans="1:5" x14ac:dyDescent="0.15">
      <c r="A63" s="804"/>
      <c r="B63" s="805"/>
      <c r="C63" s="805"/>
      <c r="D63" s="805"/>
      <c r="E63" s="805"/>
    </row>
    <row r="64" spans="1:5" x14ac:dyDescent="0.15">
      <c r="A64" s="804"/>
      <c r="B64" s="805"/>
      <c r="C64" s="805"/>
      <c r="D64" s="805"/>
      <c r="E64" s="805"/>
    </row>
    <row r="65" spans="1:5" x14ac:dyDescent="0.15">
      <c r="A65" s="804"/>
      <c r="B65" s="805"/>
      <c r="C65" s="805"/>
      <c r="D65" s="805"/>
      <c r="E65" s="805"/>
    </row>
    <row r="66" spans="1:5" x14ac:dyDescent="0.15">
      <c r="A66" s="804"/>
      <c r="B66" s="805"/>
      <c r="C66" s="805"/>
      <c r="D66" s="805"/>
      <c r="E66" s="805"/>
    </row>
    <row r="67" spans="1:5" x14ac:dyDescent="0.15">
      <c r="A67" s="804"/>
      <c r="B67" s="805"/>
      <c r="C67" s="805"/>
      <c r="D67" s="805"/>
      <c r="E67" s="805"/>
    </row>
    <row r="68" spans="1:5" x14ac:dyDescent="0.15">
      <c r="A68" s="804"/>
      <c r="B68" s="805"/>
      <c r="C68" s="805"/>
      <c r="D68" s="805"/>
      <c r="E68" s="805"/>
    </row>
    <row r="69" spans="1:5" x14ac:dyDescent="0.15">
      <c r="A69" s="804"/>
      <c r="B69" s="805"/>
      <c r="C69" s="805"/>
      <c r="D69" s="805"/>
      <c r="E69" s="805"/>
    </row>
    <row r="70" spans="1:5" x14ac:dyDescent="0.15">
      <c r="A70" s="804"/>
      <c r="B70" s="805"/>
      <c r="C70" s="805"/>
      <c r="D70" s="805"/>
      <c r="E70" s="805"/>
    </row>
    <row r="71" spans="1:5" x14ac:dyDescent="0.15">
      <c r="A71" s="804"/>
      <c r="B71" s="805"/>
      <c r="C71" s="805"/>
      <c r="D71" s="805"/>
      <c r="E71" s="805"/>
    </row>
    <row r="72" spans="1:5" x14ac:dyDescent="0.15">
      <c r="A72" s="804"/>
      <c r="B72" s="805"/>
      <c r="C72" s="805"/>
      <c r="D72" s="805"/>
      <c r="E72" s="805"/>
    </row>
    <row r="73" spans="1:5" x14ac:dyDescent="0.15">
      <c r="A73" s="804"/>
      <c r="B73" s="805"/>
      <c r="C73" s="805"/>
      <c r="D73" s="805"/>
      <c r="E73" s="805"/>
    </row>
    <row r="74" spans="1:5" x14ac:dyDescent="0.15">
      <c r="A74" s="804"/>
      <c r="B74" s="805"/>
      <c r="C74" s="805"/>
      <c r="D74" s="805"/>
      <c r="E74" s="805"/>
    </row>
    <row r="75" spans="1:5" x14ac:dyDescent="0.15">
      <c r="A75" s="804"/>
      <c r="B75" s="805"/>
      <c r="C75" s="805"/>
      <c r="D75" s="805"/>
      <c r="E75" s="805"/>
    </row>
    <row r="76" spans="1:5" x14ac:dyDescent="0.15">
      <c r="A76" s="804"/>
      <c r="B76" s="805"/>
      <c r="C76" s="805"/>
      <c r="D76" s="805"/>
      <c r="E76" s="805"/>
    </row>
    <row r="77" spans="1:5" x14ac:dyDescent="0.15">
      <c r="A77" s="804"/>
      <c r="B77" s="805"/>
      <c r="C77" s="805"/>
      <c r="D77" s="805"/>
      <c r="E77" s="805"/>
    </row>
    <row r="78" spans="1:5" x14ac:dyDescent="0.15">
      <c r="A78" s="804"/>
      <c r="B78" s="805"/>
      <c r="C78" s="805"/>
      <c r="D78" s="805"/>
      <c r="E78" s="805"/>
    </row>
    <row r="79" spans="1:5" x14ac:dyDescent="0.15">
      <c r="A79" s="804"/>
      <c r="B79" s="805"/>
      <c r="C79" s="805"/>
      <c r="D79" s="805"/>
      <c r="E79" s="805"/>
    </row>
    <row r="80" spans="1:5" x14ac:dyDescent="0.15">
      <c r="A80" s="804"/>
      <c r="B80" s="805"/>
      <c r="C80" s="805"/>
      <c r="D80" s="805"/>
      <c r="E80" s="805"/>
    </row>
    <row r="81" spans="1:5" x14ac:dyDescent="0.15">
      <c r="A81" s="804"/>
      <c r="B81" s="805"/>
      <c r="C81" s="805"/>
      <c r="D81" s="805"/>
      <c r="E81" s="805"/>
    </row>
    <row r="82" spans="1:5" x14ac:dyDescent="0.15">
      <c r="A82" s="804"/>
      <c r="B82" s="805"/>
      <c r="C82" s="805"/>
      <c r="D82" s="805"/>
      <c r="E82" s="805"/>
    </row>
    <row r="83" spans="1:5" x14ac:dyDescent="0.15">
      <c r="A83" s="804"/>
      <c r="B83" s="805"/>
      <c r="C83" s="805"/>
      <c r="D83" s="805"/>
      <c r="E83" s="805"/>
    </row>
    <row r="84" spans="1:5" x14ac:dyDescent="0.15">
      <c r="A84" s="804"/>
      <c r="B84" s="805"/>
      <c r="C84" s="805"/>
      <c r="D84" s="805"/>
      <c r="E84" s="805"/>
    </row>
    <row r="85" spans="1:5" x14ac:dyDescent="0.15">
      <c r="A85" s="804"/>
      <c r="B85" s="805"/>
      <c r="C85" s="805"/>
      <c r="D85" s="805"/>
      <c r="E85" s="805"/>
    </row>
    <row r="86" spans="1:5" x14ac:dyDescent="0.15">
      <c r="A86" s="804"/>
      <c r="B86" s="805"/>
      <c r="C86" s="805"/>
      <c r="D86" s="805"/>
      <c r="E86" s="805"/>
    </row>
    <row r="87" spans="1:5" x14ac:dyDescent="0.15">
      <c r="A87" s="804"/>
      <c r="B87" s="805"/>
      <c r="C87" s="805"/>
      <c r="D87" s="805"/>
      <c r="E87" s="805"/>
    </row>
    <row r="88" spans="1:5" x14ac:dyDescent="0.15">
      <c r="A88" s="804"/>
      <c r="B88" s="805"/>
      <c r="C88" s="805"/>
      <c r="D88" s="805"/>
      <c r="E88" s="805"/>
    </row>
    <row r="89" spans="1:5" x14ac:dyDescent="0.15">
      <c r="A89" s="804"/>
      <c r="B89" s="805"/>
      <c r="C89" s="805"/>
      <c r="D89" s="805"/>
      <c r="E89" s="805"/>
    </row>
    <row r="90" spans="1:5" x14ac:dyDescent="0.15">
      <c r="A90" s="804"/>
      <c r="B90" s="805"/>
      <c r="C90" s="805"/>
      <c r="D90" s="805"/>
      <c r="E90" s="805"/>
    </row>
    <row r="91" spans="1:5" x14ac:dyDescent="0.15">
      <c r="A91" s="804"/>
      <c r="B91" s="805"/>
      <c r="C91" s="805"/>
      <c r="D91" s="805"/>
      <c r="E91" s="805"/>
    </row>
    <row r="92" spans="1:5" x14ac:dyDescent="0.15">
      <c r="A92" s="804"/>
      <c r="B92" s="805"/>
      <c r="C92" s="805"/>
      <c r="D92" s="805"/>
      <c r="E92" s="805"/>
    </row>
    <row r="93" spans="1:5" x14ac:dyDescent="0.15">
      <c r="A93" s="804"/>
      <c r="B93" s="805"/>
      <c r="C93" s="805"/>
      <c r="D93" s="805"/>
      <c r="E93" s="805"/>
    </row>
    <row r="94" spans="1:5" x14ac:dyDescent="0.15">
      <c r="A94" s="804"/>
      <c r="B94" s="805"/>
      <c r="C94" s="805"/>
      <c r="D94" s="805"/>
      <c r="E94" s="805"/>
    </row>
    <row r="95" spans="1:5" x14ac:dyDescent="0.15">
      <c r="A95" s="804"/>
      <c r="B95" s="805"/>
      <c r="C95" s="805"/>
      <c r="D95" s="805"/>
      <c r="E95" s="805"/>
    </row>
    <row r="96" spans="1:5" x14ac:dyDescent="0.15">
      <c r="A96" s="804"/>
      <c r="B96" s="805"/>
      <c r="C96" s="805"/>
      <c r="D96" s="805"/>
      <c r="E96" s="805"/>
    </row>
    <row r="97" spans="1:5" x14ac:dyDescent="0.15">
      <c r="A97" s="804"/>
      <c r="B97" s="805"/>
      <c r="C97" s="805"/>
      <c r="D97" s="805"/>
      <c r="E97" s="805"/>
    </row>
    <row r="98" spans="1:5" x14ac:dyDescent="0.15">
      <c r="A98" s="804"/>
      <c r="B98" s="805"/>
      <c r="C98" s="805"/>
      <c r="D98" s="805"/>
      <c r="E98" s="805"/>
    </row>
    <row r="99" spans="1:5" x14ac:dyDescent="0.15">
      <c r="A99" s="804"/>
      <c r="B99" s="805"/>
      <c r="C99" s="805"/>
      <c r="D99" s="805"/>
      <c r="E99" s="805"/>
    </row>
    <row r="100" spans="1:5" x14ac:dyDescent="0.15">
      <c r="A100" s="804"/>
      <c r="B100" s="805"/>
      <c r="C100" s="805"/>
      <c r="D100" s="805"/>
      <c r="E100" s="805"/>
    </row>
    <row r="101" spans="1:5" x14ac:dyDescent="0.15">
      <c r="A101" s="804"/>
      <c r="B101" s="805"/>
      <c r="C101" s="805"/>
      <c r="D101" s="805"/>
      <c r="E101" s="805"/>
    </row>
    <row r="102" spans="1:5" x14ac:dyDescent="0.15">
      <c r="A102" s="804"/>
      <c r="B102" s="805"/>
      <c r="C102" s="805"/>
      <c r="D102" s="805"/>
      <c r="E102" s="805"/>
    </row>
    <row r="103" spans="1:5" x14ac:dyDescent="0.15">
      <c r="A103" s="804"/>
      <c r="B103" s="805"/>
      <c r="C103" s="805"/>
      <c r="D103" s="805"/>
      <c r="E103" s="805"/>
    </row>
    <row r="104" spans="1:5" x14ac:dyDescent="0.15">
      <c r="A104" s="804"/>
      <c r="B104" s="805"/>
      <c r="C104" s="805"/>
      <c r="D104" s="805"/>
      <c r="E104" s="805"/>
    </row>
    <row r="105" spans="1:5" x14ac:dyDescent="0.15">
      <c r="A105" s="804"/>
      <c r="B105" s="805"/>
      <c r="C105" s="805"/>
      <c r="D105" s="805"/>
      <c r="E105" s="805"/>
    </row>
    <row r="106" spans="1:5" x14ac:dyDescent="0.15">
      <c r="A106" s="804"/>
      <c r="B106" s="805"/>
      <c r="C106" s="805"/>
      <c r="D106" s="805"/>
      <c r="E106" s="805"/>
    </row>
    <row r="107" spans="1:5" x14ac:dyDescent="0.15">
      <c r="A107" s="804"/>
      <c r="B107" s="805"/>
      <c r="C107" s="805"/>
      <c r="D107" s="805"/>
      <c r="E107" s="805"/>
    </row>
    <row r="108" spans="1:5" x14ac:dyDescent="0.15">
      <c r="A108" s="804"/>
      <c r="B108" s="805"/>
      <c r="C108" s="805"/>
      <c r="D108" s="805"/>
      <c r="E108" s="805"/>
    </row>
    <row r="109" spans="1:5" x14ac:dyDescent="0.15">
      <c r="A109" s="804"/>
      <c r="B109" s="805"/>
      <c r="C109" s="805"/>
      <c r="D109" s="805"/>
      <c r="E109" s="805"/>
    </row>
    <row r="110" spans="1:5" x14ac:dyDescent="0.15">
      <c r="A110" s="804"/>
      <c r="B110" s="805"/>
      <c r="C110" s="805"/>
      <c r="D110" s="805"/>
      <c r="E110" s="805"/>
    </row>
    <row r="111" spans="1:5" x14ac:dyDescent="0.15">
      <c r="A111" s="804"/>
      <c r="B111" s="805"/>
      <c r="C111" s="805"/>
      <c r="D111" s="805"/>
      <c r="E111" s="805"/>
    </row>
    <row r="112" spans="1:5" x14ac:dyDescent="0.15">
      <c r="A112" s="804"/>
      <c r="B112" s="805"/>
      <c r="C112" s="805"/>
      <c r="D112" s="805"/>
      <c r="E112" s="805"/>
    </row>
  </sheetData>
  <mergeCells count="4">
    <mergeCell ref="A3:C5"/>
    <mergeCell ref="D3:E3"/>
    <mergeCell ref="D4:D5"/>
    <mergeCell ref="E4:E5"/>
  </mergeCells>
  <phoneticPr fontId="4"/>
  <printOptions horizontalCentered="1"/>
  <pageMargins left="0.59055118110236227" right="0.59055118110236227" top="0.59055118110236227" bottom="0.59055118110236227"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K133"/>
  <sheetViews>
    <sheetView zoomScaleNormal="100" zoomScaleSheetLayoutView="100" workbookViewId="0">
      <pane ySplit="2" topLeftCell="A3" activePane="bottomLeft" state="frozen"/>
      <selection activeCell="A191" sqref="A191"/>
      <selection pane="bottomLeft"/>
    </sheetView>
  </sheetViews>
  <sheetFormatPr defaultRowHeight="13.5" x14ac:dyDescent="0.15"/>
  <cols>
    <col min="1" max="1" width="1" style="806" customWidth="1"/>
    <col min="2" max="2" width="10.375" style="806" customWidth="1"/>
    <col min="3" max="3" width="0.75" style="806" customWidth="1"/>
    <col min="4" max="4" width="19.25" style="806" customWidth="1"/>
    <col min="5" max="5" width="9.625" style="809" customWidth="1"/>
    <col min="6" max="6" width="9.25" style="809" customWidth="1"/>
    <col min="7" max="7" width="9.5" style="809" customWidth="1"/>
    <col min="8" max="8" width="15.625" style="809" customWidth="1"/>
    <col min="9" max="9" width="8.625" style="809" customWidth="1"/>
    <col min="10" max="10" width="8" style="809" customWidth="1"/>
    <col min="11" max="11" width="9.25" style="809" customWidth="1"/>
    <col min="12" max="16384" width="9" style="806"/>
  </cols>
  <sheetData>
    <row r="1" spans="1:11" ht="18.75" customHeight="1" x14ac:dyDescent="0.15">
      <c r="B1" s="807" t="s">
        <v>1323</v>
      </c>
      <c r="C1" s="808"/>
    </row>
    <row r="2" spans="1:11" s="813" customFormat="1" ht="29.25" customHeight="1" x14ac:dyDescent="0.15">
      <c r="A2" s="1748"/>
      <c r="B2" s="1749"/>
      <c r="C2" s="1750"/>
      <c r="D2" s="810" t="s">
        <v>1324</v>
      </c>
      <c r="E2" s="811" t="s">
        <v>1325</v>
      </c>
      <c r="F2" s="811" t="s">
        <v>1326</v>
      </c>
      <c r="G2" s="811" t="s">
        <v>1327</v>
      </c>
      <c r="H2" s="812" t="s">
        <v>1328</v>
      </c>
      <c r="I2" s="811" t="s">
        <v>1329</v>
      </c>
      <c r="J2" s="811" t="s">
        <v>1330</v>
      </c>
      <c r="K2" s="811" t="s">
        <v>1331</v>
      </c>
    </row>
    <row r="3" spans="1:11" ht="13.5" customHeight="1" x14ac:dyDescent="0.15">
      <c r="A3" s="1748"/>
      <c r="B3" s="1752" t="s">
        <v>0</v>
      </c>
      <c r="C3" s="1754"/>
      <c r="D3" s="814" t="s">
        <v>1332</v>
      </c>
      <c r="E3" s="815" t="s">
        <v>1136</v>
      </c>
      <c r="F3" s="815" t="s">
        <v>1333</v>
      </c>
      <c r="G3" s="816" t="s">
        <v>1055</v>
      </c>
      <c r="H3" s="817" t="s">
        <v>1334</v>
      </c>
      <c r="I3" s="815" t="s">
        <v>1335</v>
      </c>
      <c r="J3" s="815" t="s">
        <v>1031</v>
      </c>
      <c r="K3" s="815" t="s">
        <v>1022</v>
      </c>
    </row>
    <row r="4" spans="1:11" ht="13.5" customHeight="1" x14ac:dyDescent="0.15">
      <c r="A4" s="1751"/>
      <c r="B4" s="1753"/>
      <c r="C4" s="1755"/>
      <c r="D4" s="818" t="s">
        <v>1336</v>
      </c>
      <c r="E4" s="816" t="s">
        <v>1136</v>
      </c>
      <c r="F4" s="815" t="s">
        <v>1333</v>
      </c>
      <c r="G4" s="816" t="s">
        <v>1055</v>
      </c>
      <c r="H4" s="817" t="s">
        <v>1334</v>
      </c>
      <c r="I4" s="815" t="s">
        <v>1335</v>
      </c>
      <c r="J4" s="815" t="s">
        <v>1031</v>
      </c>
      <c r="K4" s="815" t="s">
        <v>1031</v>
      </c>
    </row>
    <row r="5" spans="1:11" ht="13.5" customHeight="1" x14ac:dyDescent="0.15">
      <c r="A5" s="1751"/>
      <c r="B5" s="1753"/>
      <c r="C5" s="1755"/>
      <c r="D5" s="818" t="s">
        <v>115</v>
      </c>
      <c r="E5" s="816" t="s">
        <v>1136</v>
      </c>
      <c r="F5" s="815" t="s">
        <v>1333</v>
      </c>
      <c r="G5" s="816" t="s">
        <v>1055</v>
      </c>
      <c r="H5" s="817" t="s">
        <v>1334</v>
      </c>
      <c r="I5" s="815" t="s">
        <v>1335</v>
      </c>
      <c r="J5" s="815" t="s">
        <v>1031</v>
      </c>
      <c r="K5" s="815" t="s">
        <v>1031</v>
      </c>
    </row>
    <row r="6" spans="1:11" ht="13.5" customHeight="1" x14ac:dyDescent="0.15">
      <c r="A6" s="1751"/>
      <c r="B6" s="1753"/>
      <c r="C6" s="1755"/>
      <c r="D6" s="818" t="s">
        <v>116</v>
      </c>
      <c r="E6" s="816" t="s">
        <v>1136</v>
      </c>
      <c r="F6" s="815" t="s">
        <v>1333</v>
      </c>
      <c r="G6" s="816" t="s">
        <v>1055</v>
      </c>
      <c r="H6" s="817" t="s">
        <v>1334</v>
      </c>
      <c r="I6" s="815" t="s">
        <v>1335</v>
      </c>
      <c r="J6" s="815" t="s">
        <v>1031</v>
      </c>
      <c r="K6" s="815" t="s">
        <v>1031</v>
      </c>
    </row>
    <row r="7" spans="1:11" ht="13.5" customHeight="1" x14ac:dyDescent="0.15">
      <c r="A7" s="1751"/>
      <c r="B7" s="1753"/>
      <c r="C7" s="1755"/>
      <c r="D7" s="818" t="s">
        <v>117</v>
      </c>
      <c r="E7" s="816" t="s">
        <v>1136</v>
      </c>
      <c r="F7" s="815" t="s">
        <v>1333</v>
      </c>
      <c r="G7" s="816" t="s">
        <v>1055</v>
      </c>
      <c r="H7" s="817" t="s">
        <v>1334</v>
      </c>
      <c r="I7" s="816" t="s">
        <v>1335</v>
      </c>
      <c r="J7" s="815" t="s">
        <v>1031</v>
      </c>
      <c r="K7" s="815" t="s">
        <v>1031</v>
      </c>
    </row>
    <row r="8" spans="1:11" ht="13.5" customHeight="1" x14ac:dyDescent="0.15">
      <c r="A8" s="1751"/>
      <c r="B8" s="1753"/>
      <c r="C8" s="1755"/>
      <c r="D8" s="818" t="s">
        <v>1337</v>
      </c>
      <c r="E8" s="816" t="s">
        <v>1136</v>
      </c>
      <c r="F8" s="815" t="s">
        <v>1333</v>
      </c>
      <c r="G8" s="816" t="s">
        <v>1055</v>
      </c>
      <c r="H8" s="817" t="s">
        <v>1334</v>
      </c>
      <c r="I8" s="816" t="s">
        <v>1335</v>
      </c>
      <c r="J8" s="816" t="s">
        <v>1031</v>
      </c>
      <c r="K8" s="815" t="s">
        <v>1022</v>
      </c>
    </row>
    <row r="9" spans="1:11" ht="13.5" customHeight="1" x14ac:dyDescent="0.15">
      <c r="A9" s="1751"/>
      <c r="B9" s="1753"/>
      <c r="C9" s="1755"/>
      <c r="D9" s="818" t="s">
        <v>119</v>
      </c>
      <c r="E9" s="816" t="s">
        <v>1136</v>
      </c>
      <c r="F9" s="815" t="s">
        <v>1333</v>
      </c>
      <c r="G9" s="816" t="s">
        <v>1055</v>
      </c>
      <c r="H9" s="817" t="s">
        <v>1334</v>
      </c>
      <c r="I9" s="816" t="s">
        <v>1335</v>
      </c>
      <c r="J9" s="816" t="s">
        <v>1031</v>
      </c>
      <c r="K9" s="815" t="s">
        <v>1022</v>
      </c>
    </row>
    <row r="10" spans="1:11" ht="13.5" customHeight="1" x14ac:dyDescent="0.15">
      <c r="A10" s="1751"/>
      <c r="B10" s="1753"/>
      <c r="C10" s="1755"/>
      <c r="D10" s="818" t="s">
        <v>1338</v>
      </c>
      <c r="E10" s="816" t="s">
        <v>1136</v>
      </c>
      <c r="F10" s="815" t="s">
        <v>1333</v>
      </c>
      <c r="G10" s="816" t="s">
        <v>1055</v>
      </c>
      <c r="H10" s="817" t="s">
        <v>1334</v>
      </c>
      <c r="I10" s="816" t="s">
        <v>1335</v>
      </c>
      <c r="J10" s="816" t="s">
        <v>1031</v>
      </c>
      <c r="K10" s="815" t="s">
        <v>1031</v>
      </c>
    </row>
    <row r="11" spans="1:11" ht="13.5" customHeight="1" x14ac:dyDescent="0.15">
      <c r="A11" s="1751"/>
      <c r="B11" s="1753"/>
      <c r="C11" s="1755"/>
      <c r="D11" s="818" t="s">
        <v>121</v>
      </c>
      <c r="E11" s="816" t="s">
        <v>1136</v>
      </c>
      <c r="F11" s="815" t="s">
        <v>1333</v>
      </c>
      <c r="G11" s="816" t="s">
        <v>1055</v>
      </c>
      <c r="H11" s="817" t="s">
        <v>1334</v>
      </c>
      <c r="I11" s="816" t="s">
        <v>1335</v>
      </c>
      <c r="J11" s="816" t="s">
        <v>1031</v>
      </c>
      <c r="K11" s="815" t="s">
        <v>1022</v>
      </c>
    </row>
    <row r="12" spans="1:11" ht="13.5" customHeight="1" x14ac:dyDescent="0.15">
      <c r="A12" s="1751"/>
      <c r="B12" s="1753"/>
      <c r="C12" s="1755"/>
      <c r="D12" s="818" t="s">
        <v>1339</v>
      </c>
      <c r="E12" s="816" t="s">
        <v>1136</v>
      </c>
      <c r="F12" s="815" t="s">
        <v>1333</v>
      </c>
      <c r="G12" s="816" t="s">
        <v>1055</v>
      </c>
      <c r="H12" s="817" t="s">
        <v>1334</v>
      </c>
      <c r="I12" s="816" t="s">
        <v>1335</v>
      </c>
      <c r="J12" s="816" t="s">
        <v>1031</v>
      </c>
      <c r="K12" s="815" t="s">
        <v>1031</v>
      </c>
    </row>
    <row r="13" spans="1:11" ht="13.5" customHeight="1" x14ac:dyDescent="0.15">
      <c r="A13" s="1751"/>
      <c r="B13" s="1753"/>
      <c r="C13" s="1755"/>
      <c r="D13" s="818" t="s">
        <v>1340</v>
      </c>
      <c r="E13" s="816" t="s">
        <v>1136</v>
      </c>
      <c r="F13" s="815" t="s">
        <v>1333</v>
      </c>
      <c r="G13" s="816" t="s">
        <v>1055</v>
      </c>
      <c r="H13" s="817" t="s">
        <v>1334</v>
      </c>
      <c r="I13" s="816" t="s">
        <v>1335</v>
      </c>
      <c r="J13" s="816" t="s">
        <v>1031</v>
      </c>
      <c r="K13" s="815" t="s">
        <v>1022</v>
      </c>
    </row>
    <row r="14" spans="1:11" ht="13.5" customHeight="1" x14ac:dyDescent="0.15">
      <c r="A14" s="1751"/>
      <c r="B14" s="1753"/>
      <c r="C14" s="1755"/>
      <c r="D14" s="818" t="s">
        <v>124</v>
      </c>
      <c r="E14" s="816" t="s">
        <v>1136</v>
      </c>
      <c r="F14" s="815" t="s">
        <v>1333</v>
      </c>
      <c r="G14" s="816" t="s">
        <v>1055</v>
      </c>
      <c r="H14" s="817" t="s">
        <v>1334</v>
      </c>
      <c r="I14" s="816" t="s">
        <v>1335</v>
      </c>
      <c r="J14" s="816" t="s">
        <v>1031</v>
      </c>
      <c r="K14" s="815" t="s">
        <v>1031</v>
      </c>
    </row>
    <row r="15" spans="1:11" ht="13.5" customHeight="1" x14ac:dyDescent="0.15">
      <c r="A15" s="1751"/>
      <c r="B15" s="1753"/>
      <c r="C15" s="1755"/>
      <c r="D15" s="818" t="s">
        <v>125</v>
      </c>
      <c r="E15" s="816" t="s">
        <v>1136</v>
      </c>
      <c r="F15" s="815" t="s">
        <v>1333</v>
      </c>
      <c r="G15" s="816" t="s">
        <v>1055</v>
      </c>
      <c r="H15" s="817" t="s">
        <v>1334</v>
      </c>
      <c r="I15" s="816" t="s">
        <v>1335</v>
      </c>
      <c r="J15" s="816" t="s">
        <v>1031</v>
      </c>
      <c r="K15" s="815" t="s">
        <v>1022</v>
      </c>
    </row>
    <row r="16" spans="1:11" ht="13.5" customHeight="1" x14ac:dyDescent="0.15">
      <c r="A16" s="1751"/>
      <c r="B16" s="1753"/>
      <c r="C16" s="1755"/>
      <c r="D16" s="818" t="s">
        <v>126</v>
      </c>
      <c r="E16" s="816" t="s">
        <v>1136</v>
      </c>
      <c r="F16" s="815" t="s">
        <v>1333</v>
      </c>
      <c r="G16" s="816" t="s">
        <v>1055</v>
      </c>
      <c r="H16" s="817" t="s">
        <v>1334</v>
      </c>
      <c r="I16" s="816" t="s">
        <v>1335</v>
      </c>
      <c r="J16" s="816" t="s">
        <v>1031</v>
      </c>
      <c r="K16" s="815" t="s">
        <v>1022</v>
      </c>
    </row>
    <row r="17" spans="1:11" ht="13.5" customHeight="1" x14ac:dyDescent="0.15">
      <c r="A17" s="1751"/>
      <c r="B17" s="1753"/>
      <c r="C17" s="1755"/>
      <c r="D17" s="818" t="s">
        <v>1341</v>
      </c>
      <c r="E17" s="816" t="s">
        <v>1136</v>
      </c>
      <c r="F17" s="815" t="s">
        <v>1333</v>
      </c>
      <c r="G17" s="816" t="s">
        <v>1055</v>
      </c>
      <c r="H17" s="817" t="s">
        <v>1334</v>
      </c>
      <c r="I17" s="816" t="s">
        <v>1335</v>
      </c>
      <c r="J17" s="816" t="s">
        <v>1031</v>
      </c>
      <c r="K17" s="815" t="s">
        <v>1031</v>
      </c>
    </row>
    <row r="18" spans="1:11" ht="13.5" customHeight="1" x14ac:dyDescent="0.15">
      <c r="A18" s="1751"/>
      <c r="B18" s="1753"/>
      <c r="C18" s="1755"/>
      <c r="D18" s="818" t="s">
        <v>128</v>
      </c>
      <c r="E18" s="816" t="s">
        <v>1136</v>
      </c>
      <c r="F18" s="815" t="s">
        <v>1333</v>
      </c>
      <c r="G18" s="816" t="s">
        <v>1055</v>
      </c>
      <c r="H18" s="817" t="s">
        <v>1334</v>
      </c>
      <c r="I18" s="816" t="s">
        <v>1335</v>
      </c>
      <c r="J18" s="816" t="s">
        <v>1031</v>
      </c>
      <c r="K18" s="815" t="s">
        <v>1022</v>
      </c>
    </row>
    <row r="19" spans="1:11" ht="13.5" customHeight="1" x14ac:dyDescent="0.15">
      <c r="A19" s="1751"/>
      <c r="B19" s="1753"/>
      <c r="C19" s="1755"/>
      <c r="D19" s="818" t="s">
        <v>129</v>
      </c>
      <c r="E19" s="816" t="s">
        <v>1136</v>
      </c>
      <c r="F19" s="815" t="s">
        <v>1333</v>
      </c>
      <c r="G19" s="816" t="s">
        <v>1055</v>
      </c>
      <c r="H19" s="817" t="s">
        <v>1334</v>
      </c>
      <c r="I19" s="816" t="s">
        <v>1335</v>
      </c>
      <c r="J19" s="816" t="s">
        <v>1136</v>
      </c>
      <c r="K19" s="815" t="s">
        <v>1031</v>
      </c>
    </row>
    <row r="20" spans="1:11" ht="13.5" customHeight="1" x14ac:dyDescent="0.15">
      <c r="A20" s="1751"/>
      <c r="B20" s="1753"/>
      <c r="C20" s="1755"/>
      <c r="D20" s="818" t="s">
        <v>130</v>
      </c>
      <c r="E20" s="816" t="s">
        <v>1136</v>
      </c>
      <c r="F20" s="815" t="s">
        <v>1333</v>
      </c>
      <c r="G20" s="816" t="s">
        <v>1055</v>
      </c>
      <c r="H20" s="817" t="s">
        <v>1334</v>
      </c>
      <c r="I20" s="816" t="s">
        <v>1335</v>
      </c>
      <c r="J20" s="816" t="s">
        <v>1031</v>
      </c>
      <c r="K20" s="815" t="s">
        <v>1031</v>
      </c>
    </row>
    <row r="21" spans="1:11" ht="13.5" customHeight="1" x14ac:dyDescent="0.15">
      <c r="A21" s="1751"/>
      <c r="B21" s="1753"/>
      <c r="C21" s="1755"/>
      <c r="D21" s="818" t="s">
        <v>131</v>
      </c>
      <c r="E21" s="816" t="s">
        <v>1136</v>
      </c>
      <c r="F21" s="815" t="s">
        <v>1333</v>
      </c>
      <c r="G21" s="816" t="s">
        <v>1055</v>
      </c>
      <c r="H21" s="817" t="s">
        <v>1334</v>
      </c>
      <c r="I21" s="816" t="s">
        <v>1335</v>
      </c>
      <c r="J21" s="816" t="s">
        <v>1031</v>
      </c>
      <c r="K21" s="815" t="s">
        <v>1031</v>
      </c>
    </row>
    <row r="22" spans="1:11" ht="13.5" customHeight="1" x14ac:dyDescent="0.15">
      <c r="A22" s="1751"/>
      <c r="B22" s="1753"/>
      <c r="C22" s="1755"/>
      <c r="D22" s="818" t="s">
        <v>1342</v>
      </c>
      <c r="E22" s="816" t="s">
        <v>1136</v>
      </c>
      <c r="F22" s="815" t="s">
        <v>1333</v>
      </c>
      <c r="G22" s="816" t="s">
        <v>1055</v>
      </c>
      <c r="H22" s="817" t="s">
        <v>1334</v>
      </c>
      <c r="I22" s="816" t="s">
        <v>1335</v>
      </c>
      <c r="J22" s="816" t="s">
        <v>1031</v>
      </c>
      <c r="K22" s="815" t="s">
        <v>1031</v>
      </c>
    </row>
    <row r="23" spans="1:11" ht="13.5" customHeight="1" x14ac:dyDescent="0.15">
      <c r="A23" s="1751"/>
      <c r="B23" s="1753"/>
      <c r="C23" s="1755"/>
      <c r="D23" s="819" t="s">
        <v>1343</v>
      </c>
      <c r="E23" s="820" t="s">
        <v>1344</v>
      </c>
      <c r="F23" s="821" t="s">
        <v>1344</v>
      </c>
      <c r="G23" s="820" t="s">
        <v>1344</v>
      </c>
      <c r="H23" s="820" t="s">
        <v>1344</v>
      </c>
      <c r="I23" s="820" t="s">
        <v>1344</v>
      </c>
      <c r="J23" s="820" t="s">
        <v>1344</v>
      </c>
      <c r="K23" s="820" t="s">
        <v>1344</v>
      </c>
    </row>
    <row r="24" spans="1:11" ht="13.5" customHeight="1" x14ac:dyDescent="0.15">
      <c r="A24" s="1751"/>
      <c r="B24" s="1753"/>
      <c r="C24" s="1755"/>
      <c r="D24" s="822" t="s">
        <v>259</v>
      </c>
      <c r="E24" s="816" t="s">
        <v>1136</v>
      </c>
      <c r="F24" s="815" t="s">
        <v>1333</v>
      </c>
      <c r="G24" s="816" t="s">
        <v>1055</v>
      </c>
      <c r="H24" s="817" t="s">
        <v>1334</v>
      </c>
      <c r="I24" s="816" t="s">
        <v>1335</v>
      </c>
      <c r="J24" s="816" t="s">
        <v>1031</v>
      </c>
      <c r="K24" s="815" t="s">
        <v>1022</v>
      </c>
    </row>
    <row r="25" spans="1:11" ht="13.5" customHeight="1" x14ac:dyDescent="0.15">
      <c r="A25" s="1751"/>
      <c r="B25" s="1753"/>
      <c r="C25" s="1755"/>
      <c r="D25" s="823" t="s">
        <v>1345</v>
      </c>
      <c r="E25" s="816" t="s">
        <v>1136</v>
      </c>
      <c r="F25" s="815" t="s">
        <v>1333</v>
      </c>
      <c r="G25" s="816" t="s">
        <v>1055</v>
      </c>
      <c r="H25" s="817" t="s">
        <v>1334</v>
      </c>
      <c r="I25" s="816" t="s">
        <v>1335</v>
      </c>
      <c r="J25" s="816" t="s">
        <v>1031</v>
      </c>
      <c r="K25" s="815" t="s">
        <v>1031</v>
      </c>
    </row>
    <row r="26" spans="1:11" ht="13.5" customHeight="1" x14ac:dyDescent="0.15">
      <c r="A26" s="1751"/>
      <c r="B26" s="1753"/>
      <c r="C26" s="1755"/>
      <c r="D26" s="823" t="s">
        <v>1346</v>
      </c>
      <c r="E26" s="816" t="s">
        <v>1136</v>
      </c>
      <c r="F26" s="815" t="s">
        <v>1333</v>
      </c>
      <c r="G26" s="816" t="s">
        <v>1055</v>
      </c>
      <c r="H26" s="817" t="s">
        <v>1334</v>
      </c>
      <c r="I26" s="816" t="s">
        <v>1335</v>
      </c>
      <c r="J26" s="816" t="s">
        <v>1031</v>
      </c>
      <c r="K26" s="815" t="s">
        <v>1031</v>
      </c>
    </row>
    <row r="27" spans="1:11" ht="13.5" customHeight="1" x14ac:dyDescent="0.15">
      <c r="A27" s="1751"/>
      <c r="B27" s="1753"/>
      <c r="C27" s="1755"/>
      <c r="D27" s="822" t="s">
        <v>260</v>
      </c>
      <c r="E27" s="816" t="s">
        <v>1136</v>
      </c>
      <c r="F27" s="815" t="s">
        <v>1333</v>
      </c>
      <c r="G27" s="816" t="s">
        <v>1055</v>
      </c>
      <c r="H27" s="817" t="s">
        <v>1334</v>
      </c>
      <c r="I27" s="816" t="s">
        <v>1335</v>
      </c>
      <c r="J27" s="816" t="s">
        <v>1031</v>
      </c>
      <c r="K27" s="815" t="s">
        <v>1022</v>
      </c>
    </row>
    <row r="28" spans="1:11" ht="13.5" customHeight="1" x14ac:dyDescent="0.15">
      <c r="A28" s="1751"/>
      <c r="B28" s="1753"/>
      <c r="C28" s="1755"/>
      <c r="D28" s="818" t="s">
        <v>132</v>
      </c>
      <c r="E28" s="816" t="s">
        <v>1136</v>
      </c>
      <c r="F28" s="815" t="s">
        <v>1333</v>
      </c>
      <c r="G28" s="816" t="s">
        <v>1055</v>
      </c>
      <c r="H28" s="817" t="s">
        <v>1334</v>
      </c>
      <c r="I28" s="816" t="s">
        <v>1335</v>
      </c>
      <c r="J28" s="816" t="s">
        <v>1031</v>
      </c>
      <c r="K28" s="815" t="s">
        <v>1031</v>
      </c>
    </row>
    <row r="29" spans="1:11" ht="13.5" customHeight="1" x14ac:dyDescent="0.15">
      <c r="A29" s="1751"/>
      <c r="B29" s="1753"/>
      <c r="C29" s="1755"/>
      <c r="D29" s="818" t="s">
        <v>1347</v>
      </c>
      <c r="E29" s="816" t="s">
        <v>1136</v>
      </c>
      <c r="F29" s="815" t="s">
        <v>1333</v>
      </c>
      <c r="G29" s="816" t="s">
        <v>1055</v>
      </c>
      <c r="H29" s="817" t="s">
        <v>1334</v>
      </c>
      <c r="I29" s="816" t="s">
        <v>1335</v>
      </c>
      <c r="J29" s="816" t="s">
        <v>1031</v>
      </c>
      <c r="K29" s="815" t="s">
        <v>1031</v>
      </c>
    </row>
    <row r="30" spans="1:11" ht="13.5" customHeight="1" x14ac:dyDescent="0.15">
      <c r="A30" s="1751"/>
      <c r="B30" s="1753"/>
      <c r="C30" s="1755"/>
      <c r="D30" s="818" t="s">
        <v>262</v>
      </c>
      <c r="E30" s="816" t="s">
        <v>1136</v>
      </c>
      <c r="F30" s="815" t="s">
        <v>1333</v>
      </c>
      <c r="G30" s="816" t="s">
        <v>1055</v>
      </c>
      <c r="H30" s="817" t="s">
        <v>1334</v>
      </c>
      <c r="I30" s="816" t="s">
        <v>1335</v>
      </c>
      <c r="J30" s="816" t="s">
        <v>1031</v>
      </c>
      <c r="K30" s="815" t="s">
        <v>1022</v>
      </c>
    </row>
    <row r="31" spans="1:11" ht="13.5" customHeight="1" x14ac:dyDescent="0.15">
      <c r="A31" s="1751"/>
      <c r="B31" s="1753"/>
      <c r="C31" s="1755"/>
      <c r="D31" s="818" t="s">
        <v>263</v>
      </c>
      <c r="E31" s="816" t="s">
        <v>1136</v>
      </c>
      <c r="F31" s="815" t="s">
        <v>1333</v>
      </c>
      <c r="G31" s="816" t="s">
        <v>1055</v>
      </c>
      <c r="H31" s="817" t="s">
        <v>1334</v>
      </c>
      <c r="I31" s="816" t="s">
        <v>1335</v>
      </c>
      <c r="J31" s="816" t="s">
        <v>1031</v>
      </c>
      <c r="K31" s="815" t="s">
        <v>1031</v>
      </c>
    </row>
    <row r="32" spans="1:11" ht="13.5" customHeight="1" x14ac:dyDescent="0.15">
      <c r="A32" s="1751"/>
      <c r="B32" s="1753"/>
      <c r="C32" s="1755"/>
      <c r="D32" s="818" t="s">
        <v>1348</v>
      </c>
      <c r="E32" s="816" t="s">
        <v>1136</v>
      </c>
      <c r="F32" s="815" t="s">
        <v>1333</v>
      </c>
      <c r="G32" s="816" t="s">
        <v>1055</v>
      </c>
      <c r="H32" s="817" t="s">
        <v>1334</v>
      </c>
      <c r="I32" s="816" t="s">
        <v>1335</v>
      </c>
      <c r="J32" s="816" t="s">
        <v>1031</v>
      </c>
      <c r="K32" s="815" t="s">
        <v>1022</v>
      </c>
    </row>
    <row r="33" spans="1:11" ht="13.5" customHeight="1" x14ac:dyDescent="0.15">
      <c r="A33" s="1751"/>
      <c r="B33" s="1753"/>
      <c r="C33" s="1755"/>
      <c r="D33" s="818" t="s">
        <v>265</v>
      </c>
      <c r="E33" s="816" t="s">
        <v>1136</v>
      </c>
      <c r="F33" s="815" t="s">
        <v>1333</v>
      </c>
      <c r="G33" s="816" t="s">
        <v>1055</v>
      </c>
      <c r="H33" s="817" t="s">
        <v>1334</v>
      </c>
      <c r="I33" s="816" t="s">
        <v>1335</v>
      </c>
      <c r="J33" s="816" t="s">
        <v>1031</v>
      </c>
      <c r="K33" s="815" t="s">
        <v>1022</v>
      </c>
    </row>
    <row r="34" spans="1:11" ht="13.5" customHeight="1" x14ac:dyDescent="0.15">
      <c r="A34" s="1751"/>
      <c r="B34" s="1753"/>
      <c r="C34" s="1755"/>
      <c r="D34" s="824" t="s">
        <v>266</v>
      </c>
      <c r="E34" s="816" t="s">
        <v>1136</v>
      </c>
      <c r="F34" s="815" t="s">
        <v>1333</v>
      </c>
      <c r="G34" s="816" t="s">
        <v>1055</v>
      </c>
      <c r="H34" s="817" t="s">
        <v>1334</v>
      </c>
      <c r="I34" s="816" t="s">
        <v>1335</v>
      </c>
      <c r="J34" s="825" t="s">
        <v>1031</v>
      </c>
      <c r="K34" s="815" t="s">
        <v>1031</v>
      </c>
    </row>
    <row r="35" spans="1:11" ht="13.5" customHeight="1" x14ac:dyDescent="0.15">
      <c r="A35" s="1748"/>
      <c r="B35" s="1752" t="s">
        <v>52</v>
      </c>
      <c r="C35" s="1754"/>
      <c r="D35" s="826" t="s">
        <v>1349</v>
      </c>
      <c r="E35" s="827" t="s">
        <v>1055</v>
      </c>
      <c r="F35" s="827" t="s">
        <v>1350</v>
      </c>
      <c r="G35" s="827" t="s">
        <v>972</v>
      </c>
      <c r="H35" s="828"/>
      <c r="I35" s="827" t="s">
        <v>1351</v>
      </c>
      <c r="J35" s="815" t="s">
        <v>981</v>
      </c>
      <c r="K35" s="827" t="s">
        <v>981</v>
      </c>
    </row>
    <row r="36" spans="1:11" ht="13.5" customHeight="1" x14ac:dyDescent="0.15">
      <c r="A36" s="1751"/>
      <c r="B36" s="1753"/>
      <c r="C36" s="1755"/>
      <c r="D36" s="818" t="s">
        <v>73</v>
      </c>
      <c r="E36" s="816" t="s">
        <v>1055</v>
      </c>
      <c r="F36" s="816" t="s">
        <v>1350</v>
      </c>
      <c r="G36" s="816" t="s">
        <v>972</v>
      </c>
      <c r="H36" s="817"/>
      <c r="I36" s="816" t="s">
        <v>1351</v>
      </c>
      <c r="J36" s="816" t="s">
        <v>972</v>
      </c>
      <c r="K36" s="816" t="s">
        <v>1136</v>
      </c>
    </row>
    <row r="37" spans="1:11" ht="13.5" customHeight="1" x14ac:dyDescent="0.15">
      <c r="A37" s="1751"/>
      <c r="B37" s="1753"/>
      <c r="C37" s="1755"/>
      <c r="D37" s="818" t="s">
        <v>74</v>
      </c>
      <c r="E37" s="816" t="s">
        <v>1055</v>
      </c>
      <c r="F37" s="816" t="s">
        <v>1350</v>
      </c>
      <c r="G37" s="816" t="s">
        <v>972</v>
      </c>
      <c r="H37" s="817"/>
      <c r="I37" s="816" t="s">
        <v>1351</v>
      </c>
      <c r="J37" s="816" t="s">
        <v>972</v>
      </c>
      <c r="K37" s="816" t="s">
        <v>981</v>
      </c>
    </row>
    <row r="38" spans="1:11" ht="13.5" customHeight="1" x14ac:dyDescent="0.15">
      <c r="A38" s="1751"/>
      <c r="B38" s="1753"/>
      <c r="C38" s="1755"/>
      <c r="D38" s="818" t="s">
        <v>75</v>
      </c>
      <c r="E38" s="816" t="s">
        <v>1055</v>
      </c>
      <c r="F38" s="816" t="s">
        <v>1350</v>
      </c>
      <c r="G38" s="816" t="s">
        <v>972</v>
      </c>
      <c r="H38" s="817"/>
      <c r="I38" s="816" t="s">
        <v>1351</v>
      </c>
      <c r="J38" s="816" t="s">
        <v>972</v>
      </c>
      <c r="K38" s="816" t="s">
        <v>981</v>
      </c>
    </row>
    <row r="39" spans="1:11" ht="13.5" customHeight="1" x14ac:dyDescent="0.15">
      <c r="A39" s="1751"/>
      <c r="B39" s="1753"/>
      <c r="C39" s="1755"/>
      <c r="D39" s="818" t="s">
        <v>1352</v>
      </c>
      <c r="E39" s="816" t="s">
        <v>1055</v>
      </c>
      <c r="F39" s="816" t="s">
        <v>1350</v>
      </c>
      <c r="G39" s="816" t="s">
        <v>972</v>
      </c>
      <c r="H39" s="817"/>
      <c r="I39" s="816" t="s">
        <v>1351</v>
      </c>
      <c r="J39" s="816" t="s">
        <v>972</v>
      </c>
      <c r="K39" s="816" t="s">
        <v>1031</v>
      </c>
    </row>
    <row r="40" spans="1:11" ht="13.5" customHeight="1" x14ac:dyDescent="0.15">
      <c r="A40" s="1751"/>
      <c r="B40" s="1753"/>
      <c r="C40" s="1755"/>
      <c r="D40" s="818" t="s">
        <v>77</v>
      </c>
      <c r="E40" s="816" t="s">
        <v>1055</v>
      </c>
      <c r="F40" s="816" t="s">
        <v>1350</v>
      </c>
      <c r="G40" s="816" t="s">
        <v>972</v>
      </c>
      <c r="H40" s="829" t="s">
        <v>1353</v>
      </c>
      <c r="I40" s="816" t="s">
        <v>1351</v>
      </c>
      <c r="J40" s="816" t="s">
        <v>972</v>
      </c>
      <c r="K40" s="816" t="s">
        <v>1055</v>
      </c>
    </row>
    <row r="41" spans="1:11" ht="13.5" customHeight="1" x14ac:dyDescent="0.15">
      <c r="A41" s="1751"/>
      <c r="B41" s="1753"/>
      <c r="C41" s="1755"/>
      <c r="D41" s="818" t="s">
        <v>78</v>
      </c>
      <c r="E41" s="816" t="s">
        <v>1055</v>
      </c>
      <c r="F41" s="816" t="s">
        <v>1350</v>
      </c>
      <c r="G41" s="816" t="s">
        <v>972</v>
      </c>
      <c r="H41" s="817"/>
      <c r="I41" s="816" t="s">
        <v>1351</v>
      </c>
      <c r="J41" s="816" t="s">
        <v>972</v>
      </c>
      <c r="K41" s="816" t="s">
        <v>981</v>
      </c>
    </row>
    <row r="42" spans="1:11" ht="13.5" customHeight="1" x14ac:dyDescent="0.15">
      <c r="A42" s="1751"/>
      <c r="B42" s="1753"/>
      <c r="C42" s="1755"/>
      <c r="D42" s="818" t="s">
        <v>79</v>
      </c>
      <c r="E42" s="816" t="s">
        <v>1055</v>
      </c>
      <c r="F42" s="816" t="s">
        <v>1350</v>
      </c>
      <c r="G42" s="816" t="s">
        <v>972</v>
      </c>
      <c r="H42" s="817"/>
      <c r="I42" s="816" t="s">
        <v>1351</v>
      </c>
      <c r="J42" s="816" t="s">
        <v>972</v>
      </c>
      <c r="K42" s="816" t="s">
        <v>981</v>
      </c>
    </row>
    <row r="43" spans="1:11" ht="13.5" customHeight="1" x14ac:dyDescent="0.15">
      <c r="A43" s="1751"/>
      <c r="B43" s="1753"/>
      <c r="C43" s="1755"/>
      <c r="D43" s="818" t="s">
        <v>80</v>
      </c>
      <c r="E43" s="816" t="s">
        <v>1055</v>
      </c>
      <c r="F43" s="816" t="s">
        <v>1350</v>
      </c>
      <c r="G43" s="816" t="s">
        <v>972</v>
      </c>
      <c r="H43" s="817"/>
      <c r="I43" s="816" t="s">
        <v>1351</v>
      </c>
      <c r="J43" s="816" t="s">
        <v>972</v>
      </c>
      <c r="K43" s="816" t="s">
        <v>981</v>
      </c>
    </row>
    <row r="44" spans="1:11" ht="13.5" customHeight="1" x14ac:dyDescent="0.15">
      <c r="A44" s="1751"/>
      <c r="B44" s="1753"/>
      <c r="C44" s="1755"/>
      <c r="D44" s="818" t="s">
        <v>81</v>
      </c>
      <c r="E44" s="816" t="s">
        <v>1055</v>
      </c>
      <c r="F44" s="816" t="s">
        <v>1350</v>
      </c>
      <c r="G44" s="816" t="s">
        <v>972</v>
      </c>
      <c r="H44" s="817"/>
      <c r="I44" s="816" t="s">
        <v>1351</v>
      </c>
      <c r="J44" s="816" t="s">
        <v>972</v>
      </c>
      <c r="K44" s="816" t="s">
        <v>981</v>
      </c>
    </row>
    <row r="45" spans="1:11" ht="13.5" customHeight="1" x14ac:dyDescent="0.15">
      <c r="A45" s="1751"/>
      <c r="B45" s="1753"/>
      <c r="C45" s="1755"/>
      <c r="D45" s="818" t="s">
        <v>82</v>
      </c>
      <c r="E45" s="816" t="s">
        <v>1055</v>
      </c>
      <c r="F45" s="816" t="s">
        <v>1350</v>
      </c>
      <c r="G45" s="816" t="s">
        <v>972</v>
      </c>
      <c r="H45" s="817"/>
      <c r="I45" s="816" t="s">
        <v>1351</v>
      </c>
      <c r="J45" s="816" t="s">
        <v>972</v>
      </c>
      <c r="K45" s="816" t="s">
        <v>981</v>
      </c>
    </row>
    <row r="46" spans="1:11" ht="13.5" customHeight="1" x14ac:dyDescent="0.15">
      <c r="A46" s="1751"/>
      <c r="B46" s="1753"/>
      <c r="C46" s="1755"/>
      <c r="D46" s="818" t="s">
        <v>83</v>
      </c>
      <c r="E46" s="816" t="s">
        <v>1055</v>
      </c>
      <c r="F46" s="816" t="s">
        <v>1350</v>
      </c>
      <c r="G46" s="816" t="s">
        <v>972</v>
      </c>
      <c r="H46" s="817"/>
      <c r="I46" s="816" t="s">
        <v>1351</v>
      </c>
      <c r="J46" s="816" t="s">
        <v>972</v>
      </c>
      <c r="K46" s="816" t="s">
        <v>981</v>
      </c>
    </row>
    <row r="47" spans="1:11" ht="13.5" customHeight="1" x14ac:dyDescent="0.15">
      <c r="A47" s="1751"/>
      <c r="B47" s="1753"/>
      <c r="C47" s="1755"/>
      <c r="D47" s="818" t="s">
        <v>1354</v>
      </c>
      <c r="E47" s="816" t="s">
        <v>1055</v>
      </c>
      <c r="F47" s="816" t="s">
        <v>1350</v>
      </c>
      <c r="G47" s="816" t="s">
        <v>972</v>
      </c>
      <c r="H47" s="817"/>
      <c r="I47" s="816" t="s">
        <v>1351</v>
      </c>
      <c r="J47" s="816" t="s">
        <v>972</v>
      </c>
      <c r="K47" s="816" t="s">
        <v>1136</v>
      </c>
    </row>
    <row r="48" spans="1:11" ht="13.5" customHeight="1" x14ac:dyDescent="0.15">
      <c r="A48" s="1751"/>
      <c r="B48" s="1753"/>
      <c r="C48" s="1755"/>
      <c r="D48" s="818" t="s">
        <v>1355</v>
      </c>
      <c r="E48" s="816" t="s">
        <v>1055</v>
      </c>
      <c r="F48" s="816" t="s">
        <v>1350</v>
      </c>
      <c r="G48" s="816" t="s">
        <v>972</v>
      </c>
      <c r="H48" s="817"/>
      <c r="I48" s="816" t="s">
        <v>1351</v>
      </c>
      <c r="J48" s="816" t="s">
        <v>972</v>
      </c>
      <c r="K48" s="816" t="s">
        <v>1055</v>
      </c>
    </row>
    <row r="49" spans="1:11" ht="13.5" customHeight="1" x14ac:dyDescent="0.15">
      <c r="A49" s="1751"/>
      <c r="B49" s="1753"/>
      <c r="C49" s="1755"/>
      <c r="D49" s="818" t="s">
        <v>86</v>
      </c>
      <c r="E49" s="816" t="s">
        <v>1055</v>
      </c>
      <c r="F49" s="816" t="s">
        <v>1350</v>
      </c>
      <c r="G49" s="816" t="s">
        <v>972</v>
      </c>
      <c r="H49" s="817"/>
      <c r="I49" s="816" t="s">
        <v>1351</v>
      </c>
      <c r="J49" s="816" t="s">
        <v>972</v>
      </c>
      <c r="K49" s="816" t="s">
        <v>981</v>
      </c>
    </row>
    <row r="50" spans="1:11" ht="13.5" customHeight="1" x14ac:dyDescent="0.15">
      <c r="A50" s="1751"/>
      <c r="B50" s="1753"/>
      <c r="C50" s="1755"/>
      <c r="D50" s="818" t="s">
        <v>1356</v>
      </c>
      <c r="E50" s="816" t="s">
        <v>1055</v>
      </c>
      <c r="F50" s="816" t="s">
        <v>1350</v>
      </c>
      <c r="G50" s="816" t="s">
        <v>972</v>
      </c>
      <c r="H50" s="817"/>
      <c r="I50" s="816" t="s">
        <v>1351</v>
      </c>
      <c r="J50" s="816" t="s">
        <v>972</v>
      </c>
      <c r="K50" s="816" t="s">
        <v>1031</v>
      </c>
    </row>
    <row r="51" spans="1:11" ht="13.5" customHeight="1" x14ac:dyDescent="0.15">
      <c r="A51" s="1751"/>
      <c r="B51" s="1753"/>
      <c r="C51" s="1755"/>
      <c r="D51" s="818" t="s">
        <v>88</v>
      </c>
      <c r="E51" s="816" t="s">
        <v>1055</v>
      </c>
      <c r="F51" s="816" t="s">
        <v>1350</v>
      </c>
      <c r="G51" s="816" t="s">
        <v>972</v>
      </c>
      <c r="H51" s="817"/>
      <c r="I51" s="816" t="s">
        <v>1351</v>
      </c>
      <c r="J51" s="816" t="s">
        <v>972</v>
      </c>
      <c r="K51" s="816" t="s">
        <v>1031</v>
      </c>
    </row>
    <row r="52" spans="1:11" ht="13.5" customHeight="1" x14ac:dyDescent="0.15">
      <c r="A52" s="1751"/>
      <c r="B52" s="1753"/>
      <c r="C52" s="1755"/>
      <c r="D52" s="818" t="s">
        <v>89</v>
      </c>
      <c r="E52" s="816" t="s">
        <v>1055</v>
      </c>
      <c r="F52" s="816" t="s">
        <v>1350</v>
      </c>
      <c r="G52" s="816" t="s">
        <v>972</v>
      </c>
      <c r="H52" s="817"/>
      <c r="I52" s="816" t="s">
        <v>1351</v>
      </c>
      <c r="J52" s="816" t="s">
        <v>972</v>
      </c>
      <c r="K52" s="816" t="s">
        <v>1136</v>
      </c>
    </row>
    <row r="53" spans="1:11" ht="13.5" customHeight="1" x14ac:dyDescent="0.15">
      <c r="A53" s="1751"/>
      <c r="B53" s="1753"/>
      <c r="C53" s="1755"/>
      <c r="D53" s="818" t="s">
        <v>90</v>
      </c>
      <c r="E53" s="816" t="s">
        <v>1055</v>
      </c>
      <c r="F53" s="816" t="s">
        <v>1350</v>
      </c>
      <c r="G53" s="816" t="s">
        <v>972</v>
      </c>
      <c r="H53" s="817"/>
      <c r="I53" s="816" t="s">
        <v>1351</v>
      </c>
      <c r="J53" s="816" t="s">
        <v>972</v>
      </c>
      <c r="K53" s="816" t="s">
        <v>1136</v>
      </c>
    </row>
    <row r="54" spans="1:11" ht="13.5" customHeight="1" x14ac:dyDescent="0.15">
      <c r="A54" s="1751"/>
      <c r="B54" s="1753"/>
      <c r="C54" s="1755"/>
      <c r="D54" s="818" t="s">
        <v>91</v>
      </c>
      <c r="E54" s="816" t="s">
        <v>1055</v>
      </c>
      <c r="F54" s="816" t="s">
        <v>1350</v>
      </c>
      <c r="G54" s="816" t="s">
        <v>972</v>
      </c>
      <c r="H54" s="817"/>
      <c r="I54" s="816" t="s">
        <v>1351</v>
      </c>
      <c r="J54" s="816" t="s">
        <v>972</v>
      </c>
      <c r="K54" s="816" t="s">
        <v>1031</v>
      </c>
    </row>
    <row r="55" spans="1:11" ht="13.5" customHeight="1" x14ac:dyDescent="0.15">
      <c r="A55" s="1751"/>
      <c r="B55" s="1753"/>
      <c r="C55" s="1755"/>
      <c r="D55" s="818" t="s">
        <v>92</v>
      </c>
      <c r="E55" s="816" t="s">
        <v>1055</v>
      </c>
      <c r="F55" s="816" t="s">
        <v>1350</v>
      </c>
      <c r="G55" s="816" t="s">
        <v>972</v>
      </c>
      <c r="H55" s="817"/>
      <c r="I55" s="816" t="s">
        <v>1351</v>
      </c>
      <c r="J55" s="816" t="s">
        <v>972</v>
      </c>
      <c r="K55" s="816" t="s">
        <v>1055</v>
      </c>
    </row>
    <row r="56" spans="1:11" ht="13.5" customHeight="1" x14ac:dyDescent="0.15">
      <c r="A56" s="1751"/>
      <c r="B56" s="1753"/>
      <c r="C56" s="1755"/>
      <c r="D56" s="818" t="s">
        <v>49</v>
      </c>
      <c r="E56" s="816" t="s">
        <v>1055</v>
      </c>
      <c r="F56" s="816" t="s">
        <v>1350</v>
      </c>
      <c r="G56" s="816" t="s">
        <v>972</v>
      </c>
      <c r="H56" s="817"/>
      <c r="I56" s="816" t="s">
        <v>1351</v>
      </c>
      <c r="J56" s="816" t="s">
        <v>972</v>
      </c>
      <c r="K56" s="816" t="s">
        <v>972</v>
      </c>
    </row>
    <row r="57" spans="1:11" ht="13.5" customHeight="1" x14ac:dyDescent="0.15">
      <c r="A57" s="1751"/>
      <c r="B57" s="1753"/>
      <c r="C57" s="1755"/>
      <c r="D57" s="818" t="s">
        <v>168</v>
      </c>
      <c r="E57" s="816" t="s">
        <v>1055</v>
      </c>
      <c r="F57" s="816" t="s">
        <v>1350</v>
      </c>
      <c r="G57" s="816" t="s">
        <v>972</v>
      </c>
      <c r="H57" s="817"/>
      <c r="I57" s="816" t="s">
        <v>1351</v>
      </c>
      <c r="J57" s="816" t="s">
        <v>972</v>
      </c>
      <c r="K57" s="816" t="s">
        <v>972</v>
      </c>
    </row>
    <row r="58" spans="1:11" ht="13.5" customHeight="1" x14ac:dyDescent="0.15">
      <c r="A58" s="1751"/>
      <c r="B58" s="1753"/>
      <c r="C58" s="1755"/>
      <c r="D58" s="818" t="s">
        <v>50</v>
      </c>
      <c r="E58" s="816" t="s">
        <v>1055</v>
      </c>
      <c r="F58" s="816" t="s">
        <v>1350</v>
      </c>
      <c r="G58" s="816" t="s">
        <v>972</v>
      </c>
      <c r="H58" s="817"/>
      <c r="I58" s="816" t="s">
        <v>1351</v>
      </c>
      <c r="J58" s="816" t="s">
        <v>972</v>
      </c>
      <c r="K58" s="816" t="s">
        <v>1031</v>
      </c>
    </row>
    <row r="59" spans="1:11" ht="13.5" customHeight="1" x14ac:dyDescent="0.15">
      <c r="A59" s="1756"/>
      <c r="B59" s="1757"/>
      <c r="C59" s="1758"/>
      <c r="D59" s="824" t="s">
        <v>93</v>
      </c>
      <c r="E59" s="825" t="s">
        <v>1055</v>
      </c>
      <c r="F59" s="816" t="s">
        <v>1350</v>
      </c>
      <c r="G59" s="825" t="s">
        <v>972</v>
      </c>
      <c r="H59" s="830"/>
      <c r="I59" s="825" t="s">
        <v>1351</v>
      </c>
      <c r="J59" s="825" t="s">
        <v>972</v>
      </c>
      <c r="K59" s="825" t="s">
        <v>981</v>
      </c>
    </row>
    <row r="60" spans="1:11" ht="13.5" customHeight="1" x14ac:dyDescent="0.15">
      <c r="A60" s="1748"/>
      <c r="B60" s="1752" t="s">
        <v>2</v>
      </c>
      <c r="C60" s="1754"/>
      <c r="D60" s="831" t="s">
        <v>1357</v>
      </c>
      <c r="E60" s="827" t="s">
        <v>1055</v>
      </c>
      <c r="F60" s="827" t="s">
        <v>1358</v>
      </c>
      <c r="G60" s="827" t="s">
        <v>972</v>
      </c>
      <c r="H60" s="828" t="s">
        <v>1359</v>
      </c>
      <c r="I60" s="827" t="s">
        <v>1360</v>
      </c>
      <c r="J60" s="827" t="s">
        <v>972</v>
      </c>
      <c r="K60" s="827" t="s">
        <v>958</v>
      </c>
    </row>
    <row r="61" spans="1:11" ht="13.5" customHeight="1" x14ac:dyDescent="0.15">
      <c r="A61" s="1751"/>
      <c r="B61" s="1753"/>
      <c r="C61" s="1755"/>
      <c r="D61" s="832" t="s">
        <v>1361</v>
      </c>
      <c r="E61" s="816" t="s">
        <v>1055</v>
      </c>
      <c r="F61" s="816" t="s">
        <v>1362</v>
      </c>
      <c r="G61" s="816" t="s">
        <v>972</v>
      </c>
      <c r="H61" s="817" t="s">
        <v>1363</v>
      </c>
      <c r="I61" s="816" t="s">
        <v>1360</v>
      </c>
      <c r="J61" s="816" t="s">
        <v>961</v>
      </c>
      <c r="K61" s="816" t="s">
        <v>958</v>
      </c>
    </row>
    <row r="62" spans="1:11" ht="13.5" customHeight="1" x14ac:dyDescent="0.15">
      <c r="A62" s="1751"/>
      <c r="B62" s="1753"/>
      <c r="C62" s="1755"/>
      <c r="D62" s="832" t="s">
        <v>1364</v>
      </c>
      <c r="E62" s="816" t="s">
        <v>1055</v>
      </c>
      <c r="F62" s="816" t="s">
        <v>1358</v>
      </c>
      <c r="G62" s="816" t="s">
        <v>972</v>
      </c>
      <c r="H62" s="817" t="s">
        <v>1363</v>
      </c>
      <c r="I62" s="816" t="s">
        <v>1360</v>
      </c>
      <c r="J62" s="816" t="s">
        <v>961</v>
      </c>
      <c r="K62" s="816" t="s">
        <v>958</v>
      </c>
    </row>
    <row r="63" spans="1:11" ht="13.5" customHeight="1" x14ac:dyDescent="0.15">
      <c r="A63" s="1751"/>
      <c r="B63" s="1753"/>
      <c r="C63" s="1755"/>
      <c r="D63" s="832" t="s">
        <v>1365</v>
      </c>
      <c r="E63" s="816" t="s">
        <v>1055</v>
      </c>
      <c r="F63" s="816" t="s">
        <v>1358</v>
      </c>
      <c r="G63" s="816" t="s">
        <v>1022</v>
      </c>
      <c r="H63" s="817" t="s">
        <v>1363</v>
      </c>
      <c r="I63" s="816" t="s">
        <v>1360</v>
      </c>
      <c r="J63" s="816" t="s">
        <v>961</v>
      </c>
      <c r="K63" s="816" t="s">
        <v>958</v>
      </c>
    </row>
    <row r="64" spans="1:11" ht="13.5" customHeight="1" x14ac:dyDescent="0.15">
      <c r="A64" s="1751"/>
      <c r="B64" s="1753"/>
      <c r="C64" s="1755"/>
      <c r="D64" s="832" t="s">
        <v>1366</v>
      </c>
      <c r="E64" s="816" t="s">
        <v>1055</v>
      </c>
      <c r="F64" s="816" t="s">
        <v>1358</v>
      </c>
      <c r="G64" s="816" t="s">
        <v>972</v>
      </c>
      <c r="H64" s="817" t="s">
        <v>1363</v>
      </c>
      <c r="I64" s="816" t="s">
        <v>1360</v>
      </c>
      <c r="J64" s="816" t="s">
        <v>961</v>
      </c>
      <c r="K64" s="816" t="s">
        <v>958</v>
      </c>
    </row>
    <row r="65" spans="1:11" ht="13.5" customHeight="1" x14ac:dyDescent="0.15">
      <c r="A65" s="1751"/>
      <c r="B65" s="1753"/>
      <c r="C65" s="1755"/>
      <c r="D65" s="832" t="s">
        <v>1367</v>
      </c>
      <c r="E65" s="816" t="s">
        <v>1055</v>
      </c>
      <c r="F65" s="816" t="s">
        <v>1358</v>
      </c>
      <c r="G65" s="816" t="s">
        <v>972</v>
      </c>
      <c r="H65" s="817" t="s">
        <v>1363</v>
      </c>
      <c r="I65" s="816" t="s">
        <v>1360</v>
      </c>
      <c r="J65" s="816" t="s">
        <v>961</v>
      </c>
      <c r="K65" s="816" t="s">
        <v>958</v>
      </c>
    </row>
    <row r="66" spans="1:11" ht="13.5" customHeight="1" x14ac:dyDescent="0.15">
      <c r="A66" s="1751"/>
      <c r="B66" s="1753"/>
      <c r="C66" s="1755"/>
      <c r="D66" s="832" t="s">
        <v>1368</v>
      </c>
      <c r="E66" s="816" t="s">
        <v>1055</v>
      </c>
      <c r="F66" s="816" t="s">
        <v>1358</v>
      </c>
      <c r="G66" s="833" t="s">
        <v>972</v>
      </c>
      <c r="H66" s="817" t="s">
        <v>1363</v>
      </c>
      <c r="I66" s="816" t="s">
        <v>1360</v>
      </c>
      <c r="J66" s="816" t="s">
        <v>961</v>
      </c>
      <c r="K66" s="816" t="s">
        <v>958</v>
      </c>
    </row>
    <row r="67" spans="1:11" ht="13.5" customHeight="1" x14ac:dyDescent="0.15">
      <c r="A67" s="1756"/>
      <c r="B67" s="1757"/>
      <c r="C67" s="1758"/>
      <c r="D67" s="834" t="s">
        <v>1369</v>
      </c>
      <c r="E67" s="825" t="s">
        <v>1055</v>
      </c>
      <c r="F67" s="825" t="s">
        <v>1358</v>
      </c>
      <c r="G67" s="825" t="s">
        <v>972</v>
      </c>
      <c r="H67" s="830" t="s">
        <v>1363</v>
      </c>
      <c r="I67" s="825" t="s">
        <v>1360</v>
      </c>
      <c r="J67" s="825" t="s">
        <v>961</v>
      </c>
      <c r="K67" s="825" t="s">
        <v>958</v>
      </c>
    </row>
    <row r="68" spans="1:11" ht="13.5" customHeight="1" x14ac:dyDescent="0.15">
      <c r="A68" s="1748"/>
      <c r="B68" s="1752" t="s">
        <v>1</v>
      </c>
      <c r="C68" s="1754"/>
      <c r="D68" s="826" t="s">
        <v>94</v>
      </c>
      <c r="E68" s="827" t="s">
        <v>1055</v>
      </c>
      <c r="F68" s="827" t="s">
        <v>1333</v>
      </c>
      <c r="G68" s="827" t="s">
        <v>1136</v>
      </c>
      <c r="H68" s="828"/>
      <c r="I68" s="827" t="s">
        <v>1351</v>
      </c>
      <c r="J68" s="827" t="s">
        <v>972</v>
      </c>
      <c r="K68" s="827" t="s">
        <v>981</v>
      </c>
    </row>
    <row r="69" spans="1:11" ht="13.5" customHeight="1" x14ac:dyDescent="0.15">
      <c r="A69" s="1751"/>
      <c r="B69" s="1753"/>
      <c r="C69" s="1755"/>
      <c r="D69" s="818" t="s">
        <v>1370</v>
      </c>
      <c r="E69" s="816" t="s">
        <v>1055</v>
      </c>
      <c r="F69" s="816" t="s">
        <v>1350</v>
      </c>
      <c r="G69" s="816" t="s">
        <v>981</v>
      </c>
      <c r="H69" s="817" t="s">
        <v>1371</v>
      </c>
      <c r="I69" s="816" t="s">
        <v>1351</v>
      </c>
      <c r="J69" s="816" t="s">
        <v>1372</v>
      </c>
      <c r="K69" s="816" t="s">
        <v>1031</v>
      </c>
    </row>
    <row r="70" spans="1:11" ht="13.5" customHeight="1" x14ac:dyDescent="0.15">
      <c r="A70" s="1751"/>
      <c r="B70" s="1753"/>
      <c r="C70" s="1755"/>
      <c r="D70" s="818" t="s">
        <v>96</v>
      </c>
      <c r="E70" s="816" t="s">
        <v>1055</v>
      </c>
      <c r="F70" s="816" t="s">
        <v>1350</v>
      </c>
      <c r="G70" s="816" t="s">
        <v>981</v>
      </c>
      <c r="H70" s="817" t="s">
        <v>1371</v>
      </c>
      <c r="I70" s="816" t="s">
        <v>1351</v>
      </c>
      <c r="J70" s="816" t="s">
        <v>1372</v>
      </c>
      <c r="K70" s="816" t="s">
        <v>1031</v>
      </c>
    </row>
    <row r="71" spans="1:11" ht="13.5" customHeight="1" x14ac:dyDescent="0.15">
      <c r="A71" s="1751"/>
      <c r="B71" s="1753"/>
      <c r="C71" s="1755"/>
      <c r="D71" s="818" t="s">
        <v>97</v>
      </c>
      <c r="E71" s="816" t="s">
        <v>1055</v>
      </c>
      <c r="F71" s="816" t="s">
        <v>1350</v>
      </c>
      <c r="G71" s="816" t="s">
        <v>981</v>
      </c>
      <c r="H71" s="817"/>
      <c r="I71" s="816" t="s">
        <v>1351</v>
      </c>
      <c r="J71" s="816" t="s">
        <v>1372</v>
      </c>
      <c r="K71" s="816" t="s">
        <v>981</v>
      </c>
    </row>
    <row r="72" spans="1:11" ht="13.5" customHeight="1" x14ac:dyDescent="0.15">
      <c r="A72" s="1751"/>
      <c r="B72" s="1753"/>
      <c r="C72" s="1755"/>
      <c r="D72" s="818" t="s">
        <v>98</v>
      </c>
      <c r="E72" s="816" t="s">
        <v>1055</v>
      </c>
      <c r="F72" s="816" t="s">
        <v>1350</v>
      </c>
      <c r="G72" s="816" t="s">
        <v>981</v>
      </c>
      <c r="H72" s="817"/>
      <c r="I72" s="816" t="s">
        <v>1351</v>
      </c>
      <c r="J72" s="816" t="s">
        <v>1372</v>
      </c>
      <c r="K72" s="816" t="s">
        <v>981</v>
      </c>
    </row>
    <row r="73" spans="1:11" ht="13.5" customHeight="1" x14ac:dyDescent="0.15">
      <c r="A73" s="1756"/>
      <c r="B73" s="1757"/>
      <c r="C73" s="1758"/>
      <c r="D73" s="824" t="s">
        <v>99</v>
      </c>
      <c r="E73" s="825" t="s">
        <v>1055</v>
      </c>
      <c r="F73" s="825" t="s">
        <v>1350</v>
      </c>
      <c r="G73" s="825" t="s">
        <v>981</v>
      </c>
      <c r="H73" s="830"/>
      <c r="I73" s="825" t="s">
        <v>1351</v>
      </c>
      <c r="J73" s="816" t="s">
        <v>1372</v>
      </c>
      <c r="K73" s="825" t="s">
        <v>981</v>
      </c>
    </row>
    <row r="74" spans="1:11" ht="13.5" customHeight="1" x14ac:dyDescent="0.15">
      <c r="A74" s="1748"/>
      <c r="B74" s="1752" t="s">
        <v>53</v>
      </c>
      <c r="C74" s="1754"/>
      <c r="D74" s="826" t="s">
        <v>151</v>
      </c>
      <c r="E74" s="827" t="s">
        <v>1055</v>
      </c>
      <c r="F74" s="816" t="s">
        <v>1350</v>
      </c>
      <c r="G74" s="827" t="s">
        <v>972</v>
      </c>
      <c r="H74" s="828"/>
      <c r="I74" s="827" t="s">
        <v>1351</v>
      </c>
      <c r="J74" s="827" t="s">
        <v>1031</v>
      </c>
      <c r="K74" s="827" t="s">
        <v>981</v>
      </c>
    </row>
    <row r="75" spans="1:11" ht="13.5" customHeight="1" x14ac:dyDescent="0.15">
      <c r="A75" s="1751"/>
      <c r="B75" s="1753"/>
      <c r="C75" s="1755"/>
      <c r="D75" s="818" t="s">
        <v>164</v>
      </c>
      <c r="E75" s="816" t="s">
        <v>1055</v>
      </c>
      <c r="F75" s="816" t="s">
        <v>1333</v>
      </c>
      <c r="G75" s="816" t="s">
        <v>972</v>
      </c>
      <c r="H75" s="817"/>
      <c r="I75" s="816" t="s">
        <v>1351</v>
      </c>
      <c r="J75" s="816" t="s">
        <v>1055</v>
      </c>
      <c r="K75" s="816" t="s">
        <v>981</v>
      </c>
    </row>
    <row r="76" spans="1:11" ht="13.5" customHeight="1" x14ac:dyDescent="0.15">
      <c r="A76" s="1751"/>
      <c r="B76" s="1753"/>
      <c r="C76" s="1755"/>
      <c r="D76" s="818" t="s">
        <v>152</v>
      </c>
      <c r="E76" s="816" t="s">
        <v>1055</v>
      </c>
      <c r="F76" s="816" t="s">
        <v>1333</v>
      </c>
      <c r="G76" s="816" t="s">
        <v>972</v>
      </c>
      <c r="H76" s="817"/>
      <c r="I76" s="816" t="s">
        <v>1351</v>
      </c>
      <c r="J76" s="816" t="s">
        <v>1055</v>
      </c>
      <c r="K76" s="816" t="s">
        <v>981</v>
      </c>
    </row>
    <row r="77" spans="1:11" ht="13.5" customHeight="1" x14ac:dyDescent="0.15">
      <c r="A77" s="1751"/>
      <c r="B77" s="1753"/>
      <c r="C77" s="1755"/>
      <c r="D77" s="818" t="s">
        <v>153</v>
      </c>
      <c r="E77" s="816" t="s">
        <v>1055</v>
      </c>
      <c r="F77" s="816" t="s">
        <v>1350</v>
      </c>
      <c r="G77" s="816" t="s">
        <v>972</v>
      </c>
      <c r="H77" s="817"/>
      <c r="I77" s="816" t="s">
        <v>1351</v>
      </c>
      <c r="J77" s="816" t="s">
        <v>1055</v>
      </c>
      <c r="K77" s="816" t="s">
        <v>981</v>
      </c>
    </row>
    <row r="78" spans="1:11" ht="13.5" customHeight="1" x14ac:dyDescent="0.15">
      <c r="A78" s="1751"/>
      <c r="B78" s="1753"/>
      <c r="C78" s="1755"/>
      <c r="D78" s="818" t="s">
        <v>1373</v>
      </c>
      <c r="E78" s="816" t="s">
        <v>1055</v>
      </c>
      <c r="F78" s="816" t="s">
        <v>1350</v>
      </c>
      <c r="G78" s="816" t="s">
        <v>972</v>
      </c>
      <c r="H78" s="817"/>
      <c r="I78" s="816" t="s">
        <v>1351</v>
      </c>
      <c r="J78" s="816" t="s">
        <v>1055</v>
      </c>
      <c r="K78" s="816" t="s">
        <v>981</v>
      </c>
    </row>
    <row r="79" spans="1:11" ht="13.5" customHeight="1" x14ac:dyDescent="0.15">
      <c r="A79" s="1751"/>
      <c r="B79" s="1753"/>
      <c r="C79" s="1755"/>
      <c r="D79" s="818" t="s">
        <v>155</v>
      </c>
      <c r="E79" s="816" t="s">
        <v>1055</v>
      </c>
      <c r="F79" s="816" t="s">
        <v>1350</v>
      </c>
      <c r="G79" s="816" t="s">
        <v>972</v>
      </c>
      <c r="H79" s="817"/>
      <c r="I79" s="816" t="s">
        <v>1351</v>
      </c>
      <c r="J79" s="816" t="s">
        <v>1055</v>
      </c>
      <c r="K79" s="816" t="s">
        <v>981</v>
      </c>
    </row>
    <row r="80" spans="1:11" ht="13.5" customHeight="1" x14ac:dyDescent="0.15">
      <c r="A80" s="1751"/>
      <c r="B80" s="1753"/>
      <c r="C80" s="1755"/>
      <c r="D80" s="818" t="s">
        <v>156</v>
      </c>
      <c r="E80" s="816" t="s">
        <v>1055</v>
      </c>
      <c r="F80" s="816" t="s">
        <v>1350</v>
      </c>
      <c r="G80" s="816" t="s">
        <v>972</v>
      </c>
      <c r="H80" s="817"/>
      <c r="I80" s="816" t="s">
        <v>1351</v>
      </c>
      <c r="J80" s="816" t="s">
        <v>1055</v>
      </c>
      <c r="K80" s="816" t="s">
        <v>981</v>
      </c>
    </row>
    <row r="81" spans="1:11" ht="13.5" customHeight="1" x14ac:dyDescent="0.15">
      <c r="A81" s="1751"/>
      <c r="B81" s="1753"/>
      <c r="C81" s="1755"/>
      <c r="D81" s="818" t="s">
        <v>1374</v>
      </c>
      <c r="E81" s="816" t="s">
        <v>1055</v>
      </c>
      <c r="F81" s="816" t="s">
        <v>1362</v>
      </c>
      <c r="G81" s="816" t="s">
        <v>972</v>
      </c>
      <c r="H81" s="817"/>
      <c r="I81" s="816" t="s">
        <v>1351</v>
      </c>
      <c r="J81" s="816" t="s">
        <v>1055</v>
      </c>
      <c r="K81" s="816" t="s">
        <v>981</v>
      </c>
    </row>
    <row r="82" spans="1:11" ht="13.5" customHeight="1" x14ac:dyDescent="0.15">
      <c r="A82" s="1751"/>
      <c r="B82" s="1753"/>
      <c r="C82" s="1755"/>
      <c r="D82" s="818" t="s">
        <v>1375</v>
      </c>
      <c r="E82" s="816" t="s">
        <v>1055</v>
      </c>
      <c r="F82" s="816" t="s">
        <v>1362</v>
      </c>
      <c r="G82" s="816" t="s">
        <v>972</v>
      </c>
      <c r="H82" s="817"/>
      <c r="I82" s="816" t="s">
        <v>1351</v>
      </c>
      <c r="J82" s="816" t="s">
        <v>1055</v>
      </c>
      <c r="K82" s="816" t="s">
        <v>981</v>
      </c>
    </row>
    <row r="83" spans="1:11" ht="13.5" customHeight="1" x14ac:dyDescent="0.15">
      <c r="A83" s="1751"/>
      <c r="B83" s="1753"/>
      <c r="C83" s="1755"/>
      <c r="D83" s="818" t="s">
        <v>159</v>
      </c>
      <c r="E83" s="816" t="s">
        <v>1055</v>
      </c>
      <c r="F83" s="816" t="s">
        <v>1350</v>
      </c>
      <c r="G83" s="816" t="s">
        <v>972</v>
      </c>
      <c r="H83" s="817"/>
      <c r="I83" s="816" t="s">
        <v>1351</v>
      </c>
      <c r="J83" s="816" t="s">
        <v>1055</v>
      </c>
      <c r="K83" s="816" t="s">
        <v>981</v>
      </c>
    </row>
    <row r="84" spans="1:11" ht="13.5" customHeight="1" x14ac:dyDescent="0.15">
      <c r="A84" s="1751"/>
      <c r="B84" s="1753"/>
      <c r="C84" s="1755"/>
      <c r="D84" s="818" t="s">
        <v>160</v>
      </c>
      <c r="E84" s="816" t="s">
        <v>1055</v>
      </c>
      <c r="F84" s="816" t="s">
        <v>1350</v>
      </c>
      <c r="G84" s="816" t="s">
        <v>972</v>
      </c>
      <c r="H84" s="817"/>
      <c r="I84" s="816" t="s">
        <v>1351</v>
      </c>
      <c r="J84" s="816" t="s">
        <v>1055</v>
      </c>
      <c r="K84" s="816" t="s">
        <v>981</v>
      </c>
    </row>
    <row r="85" spans="1:11" ht="13.5" customHeight="1" x14ac:dyDescent="0.15">
      <c r="A85" s="1751"/>
      <c r="B85" s="1753"/>
      <c r="C85" s="1755"/>
      <c r="D85" s="818" t="s">
        <v>161</v>
      </c>
      <c r="E85" s="816" t="s">
        <v>1055</v>
      </c>
      <c r="F85" s="816" t="s">
        <v>1350</v>
      </c>
      <c r="G85" s="816" t="s">
        <v>972</v>
      </c>
      <c r="H85" s="817"/>
      <c r="I85" s="816" t="s">
        <v>1351</v>
      </c>
      <c r="J85" s="816" t="s">
        <v>1055</v>
      </c>
      <c r="K85" s="816" t="s">
        <v>981</v>
      </c>
    </row>
    <row r="86" spans="1:11" ht="13.5" customHeight="1" x14ac:dyDescent="0.15">
      <c r="A86" s="1751"/>
      <c r="B86" s="1753"/>
      <c r="C86" s="1755"/>
      <c r="D86" s="818" t="s">
        <v>162</v>
      </c>
      <c r="E86" s="816" t="s">
        <v>1055</v>
      </c>
      <c r="F86" s="816" t="s">
        <v>1350</v>
      </c>
      <c r="G86" s="816" t="s">
        <v>972</v>
      </c>
      <c r="H86" s="817"/>
      <c r="I86" s="816" t="s">
        <v>1351</v>
      </c>
      <c r="J86" s="816" t="s">
        <v>1055</v>
      </c>
      <c r="K86" s="816" t="s">
        <v>981</v>
      </c>
    </row>
    <row r="87" spans="1:11" ht="13.5" customHeight="1" x14ac:dyDescent="0.15">
      <c r="A87" s="1756"/>
      <c r="B87" s="1757"/>
      <c r="C87" s="1758"/>
      <c r="D87" s="824" t="s">
        <v>163</v>
      </c>
      <c r="E87" s="825" t="s">
        <v>1055</v>
      </c>
      <c r="F87" s="833" t="s">
        <v>1350</v>
      </c>
      <c r="G87" s="825" t="s">
        <v>972</v>
      </c>
      <c r="H87" s="830"/>
      <c r="I87" s="825" t="s">
        <v>1351</v>
      </c>
      <c r="J87" s="825" t="s">
        <v>1055</v>
      </c>
      <c r="K87" s="825" t="s">
        <v>981</v>
      </c>
    </row>
    <row r="88" spans="1:11" ht="21" customHeight="1" x14ac:dyDescent="0.15">
      <c r="A88" s="1748"/>
      <c r="B88" s="1759" t="s">
        <v>54</v>
      </c>
      <c r="C88" s="1754"/>
      <c r="D88" s="814" t="s">
        <v>94</v>
      </c>
      <c r="E88" s="815" t="s">
        <v>1055</v>
      </c>
      <c r="F88" s="827" t="s">
        <v>1333</v>
      </c>
      <c r="G88" s="815" t="s">
        <v>1055</v>
      </c>
      <c r="H88" s="835" t="s">
        <v>1376</v>
      </c>
      <c r="I88" s="815" t="s">
        <v>1335</v>
      </c>
      <c r="J88" s="815" t="s">
        <v>981</v>
      </c>
      <c r="K88" s="815" t="s">
        <v>981</v>
      </c>
    </row>
    <row r="89" spans="1:11" ht="13.5" customHeight="1" x14ac:dyDescent="0.15">
      <c r="A89" s="1751"/>
      <c r="B89" s="1760"/>
      <c r="C89" s="1755"/>
      <c r="D89" s="836" t="s">
        <v>133</v>
      </c>
      <c r="E89" s="816" t="s">
        <v>1055</v>
      </c>
      <c r="F89" s="816" t="s">
        <v>1333</v>
      </c>
      <c r="G89" s="816" t="s">
        <v>1055</v>
      </c>
      <c r="H89" s="817"/>
      <c r="I89" s="816" t="s">
        <v>1351</v>
      </c>
      <c r="J89" s="816" t="s">
        <v>972</v>
      </c>
      <c r="K89" s="816" t="s">
        <v>972</v>
      </c>
    </row>
    <row r="90" spans="1:11" ht="13.5" customHeight="1" x14ac:dyDescent="0.15">
      <c r="A90" s="1751"/>
      <c r="B90" s="1760"/>
      <c r="C90" s="1755"/>
      <c r="D90" s="837" t="s">
        <v>134</v>
      </c>
      <c r="E90" s="816" t="s">
        <v>1055</v>
      </c>
      <c r="F90" s="816" t="s">
        <v>1333</v>
      </c>
      <c r="G90" s="816" t="s">
        <v>972</v>
      </c>
      <c r="H90" s="829" t="s">
        <v>1377</v>
      </c>
      <c r="I90" s="816" t="s">
        <v>1351</v>
      </c>
      <c r="J90" s="816" t="s">
        <v>972</v>
      </c>
      <c r="K90" s="816" t="s">
        <v>1031</v>
      </c>
    </row>
    <row r="91" spans="1:11" ht="13.5" customHeight="1" x14ac:dyDescent="0.15">
      <c r="A91" s="1751"/>
      <c r="B91" s="1760"/>
      <c r="C91" s="1755"/>
      <c r="D91" s="818" t="s">
        <v>135</v>
      </c>
      <c r="E91" s="816" t="s">
        <v>1055</v>
      </c>
      <c r="F91" s="816" t="s">
        <v>1333</v>
      </c>
      <c r="G91" s="816" t="s">
        <v>1055</v>
      </c>
      <c r="H91" s="838"/>
      <c r="I91" s="816" t="s">
        <v>1351</v>
      </c>
      <c r="J91" s="816" t="s">
        <v>972</v>
      </c>
      <c r="K91" s="816" t="s">
        <v>1022</v>
      </c>
    </row>
    <row r="92" spans="1:11" ht="13.5" customHeight="1" x14ac:dyDescent="0.15">
      <c r="A92" s="1751"/>
      <c r="B92" s="1760"/>
      <c r="C92" s="1755"/>
      <c r="D92" s="818" t="s">
        <v>136</v>
      </c>
      <c r="E92" s="816" t="s">
        <v>1055</v>
      </c>
      <c r="F92" s="816" t="s">
        <v>1333</v>
      </c>
      <c r="G92" s="816" t="s">
        <v>972</v>
      </c>
      <c r="H92" s="817" t="s">
        <v>1378</v>
      </c>
      <c r="I92" s="816" t="s">
        <v>1351</v>
      </c>
      <c r="J92" s="815" t="s">
        <v>981</v>
      </c>
      <c r="K92" s="816" t="s">
        <v>1031</v>
      </c>
    </row>
    <row r="93" spans="1:11" ht="13.5" customHeight="1" x14ac:dyDescent="0.15">
      <c r="A93" s="1751"/>
      <c r="B93" s="1760"/>
      <c r="C93" s="1755"/>
      <c r="D93" s="818" t="s">
        <v>137</v>
      </c>
      <c r="E93" s="816" t="s">
        <v>1055</v>
      </c>
      <c r="F93" s="816" t="s">
        <v>1333</v>
      </c>
      <c r="G93" s="816" t="s">
        <v>1055</v>
      </c>
      <c r="H93" s="817"/>
      <c r="I93" s="816" t="s">
        <v>1335</v>
      </c>
      <c r="J93" s="816" t="s">
        <v>972</v>
      </c>
      <c r="K93" s="816" t="s">
        <v>972</v>
      </c>
    </row>
    <row r="94" spans="1:11" ht="13.5" customHeight="1" x14ac:dyDescent="0.15">
      <c r="A94" s="1751"/>
      <c r="B94" s="1760"/>
      <c r="C94" s="1755"/>
      <c r="D94" s="818" t="s">
        <v>1379</v>
      </c>
      <c r="E94" s="815" t="s">
        <v>1055</v>
      </c>
      <c r="F94" s="816" t="s">
        <v>1333</v>
      </c>
      <c r="G94" s="816" t="s">
        <v>1055</v>
      </c>
      <c r="H94" s="817" t="s">
        <v>1378</v>
      </c>
      <c r="I94" s="816" t="s">
        <v>1351</v>
      </c>
      <c r="J94" s="816" t="s">
        <v>972</v>
      </c>
      <c r="K94" s="816" t="s">
        <v>1031</v>
      </c>
    </row>
    <row r="95" spans="1:11" ht="13.5" customHeight="1" x14ac:dyDescent="0.15">
      <c r="A95" s="1751"/>
      <c r="B95" s="1760"/>
      <c r="C95" s="1755"/>
      <c r="D95" s="818" t="s">
        <v>139</v>
      </c>
      <c r="E95" s="816" t="s">
        <v>1055</v>
      </c>
      <c r="F95" s="816" t="s">
        <v>1333</v>
      </c>
      <c r="G95" s="816" t="s">
        <v>972</v>
      </c>
      <c r="H95" s="817"/>
      <c r="I95" s="816" t="s">
        <v>1351</v>
      </c>
      <c r="J95" s="815" t="s">
        <v>981</v>
      </c>
      <c r="K95" s="816" t="s">
        <v>981</v>
      </c>
    </row>
    <row r="96" spans="1:11" ht="13.5" customHeight="1" x14ac:dyDescent="0.15">
      <c r="A96" s="1751"/>
      <c r="B96" s="1760"/>
      <c r="C96" s="1755"/>
      <c r="D96" s="818" t="s">
        <v>140</v>
      </c>
      <c r="E96" s="816" t="s">
        <v>1055</v>
      </c>
      <c r="F96" s="816" t="s">
        <v>1333</v>
      </c>
      <c r="G96" s="816" t="s">
        <v>972</v>
      </c>
      <c r="H96" s="817"/>
      <c r="I96" s="816" t="s">
        <v>1351</v>
      </c>
      <c r="J96" s="816" t="s">
        <v>972</v>
      </c>
      <c r="K96" s="816" t="s">
        <v>981</v>
      </c>
    </row>
    <row r="97" spans="1:11" ht="13.5" customHeight="1" x14ac:dyDescent="0.15">
      <c r="A97" s="1756"/>
      <c r="B97" s="1761"/>
      <c r="C97" s="1758"/>
      <c r="D97" s="839" t="s">
        <v>141</v>
      </c>
      <c r="E97" s="816" t="s">
        <v>1055</v>
      </c>
      <c r="F97" s="833" t="s">
        <v>1333</v>
      </c>
      <c r="G97" s="816" t="s">
        <v>972</v>
      </c>
      <c r="H97" s="840"/>
      <c r="I97" s="833" t="s">
        <v>1351</v>
      </c>
      <c r="J97" s="816" t="s">
        <v>972</v>
      </c>
      <c r="K97" s="833" t="s">
        <v>981</v>
      </c>
    </row>
    <row r="98" spans="1:11" ht="13.5" customHeight="1" x14ac:dyDescent="0.15">
      <c r="A98" s="1748"/>
      <c r="B98" s="1752" t="s">
        <v>55</v>
      </c>
      <c r="C98" s="1754"/>
      <c r="D98" s="826" t="s">
        <v>107</v>
      </c>
      <c r="E98" s="827" t="s">
        <v>1031</v>
      </c>
      <c r="F98" s="827" t="s">
        <v>1380</v>
      </c>
      <c r="G98" s="827" t="s">
        <v>972</v>
      </c>
      <c r="H98" s="828"/>
      <c r="I98" s="827" t="s">
        <v>1351</v>
      </c>
      <c r="J98" s="827"/>
      <c r="K98" s="827" t="s">
        <v>981</v>
      </c>
    </row>
    <row r="99" spans="1:11" ht="13.5" customHeight="1" x14ac:dyDescent="0.15">
      <c r="A99" s="1751"/>
      <c r="B99" s="1753"/>
      <c r="C99" s="1755"/>
      <c r="D99" s="818" t="s">
        <v>1381</v>
      </c>
      <c r="E99" s="816" t="s">
        <v>1031</v>
      </c>
      <c r="F99" s="816" t="s">
        <v>1380</v>
      </c>
      <c r="G99" s="816" t="s">
        <v>972</v>
      </c>
      <c r="H99" s="817"/>
      <c r="I99" s="816" t="s">
        <v>1351</v>
      </c>
      <c r="J99" s="816"/>
      <c r="K99" s="816" t="s">
        <v>981</v>
      </c>
    </row>
    <row r="100" spans="1:11" ht="13.5" customHeight="1" x14ac:dyDescent="0.15">
      <c r="A100" s="1751"/>
      <c r="B100" s="1753"/>
      <c r="C100" s="1755"/>
      <c r="D100" s="818" t="s">
        <v>109</v>
      </c>
      <c r="E100" s="816" t="s">
        <v>1031</v>
      </c>
      <c r="F100" s="816" t="s">
        <v>1380</v>
      </c>
      <c r="G100" s="816" t="s">
        <v>972</v>
      </c>
      <c r="H100" s="817" t="s">
        <v>1334</v>
      </c>
      <c r="I100" s="816" t="s">
        <v>1351</v>
      </c>
      <c r="J100" s="816"/>
      <c r="K100" s="816" t="s">
        <v>981</v>
      </c>
    </row>
    <row r="101" spans="1:11" ht="13.5" customHeight="1" x14ac:dyDescent="0.15">
      <c r="A101" s="1751"/>
      <c r="B101" s="1753"/>
      <c r="C101" s="1755"/>
      <c r="D101" s="818" t="s">
        <v>110</v>
      </c>
      <c r="E101" s="816" t="s">
        <v>1031</v>
      </c>
      <c r="F101" s="816" t="s">
        <v>1380</v>
      </c>
      <c r="G101" s="816" t="s">
        <v>972</v>
      </c>
      <c r="H101" s="817"/>
      <c r="I101" s="816" t="s">
        <v>1351</v>
      </c>
      <c r="J101" s="816"/>
      <c r="K101" s="816" t="s">
        <v>981</v>
      </c>
    </row>
    <row r="102" spans="1:11" ht="13.5" customHeight="1" x14ac:dyDescent="0.15">
      <c r="A102" s="1751"/>
      <c r="B102" s="1753"/>
      <c r="C102" s="1755"/>
      <c r="D102" s="818" t="s">
        <v>111</v>
      </c>
      <c r="E102" s="816" t="s">
        <v>1031</v>
      </c>
      <c r="F102" s="816" t="s">
        <v>1380</v>
      </c>
      <c r="G102" s="816" t="s">
        <v>972</v>
      </c>
      <c r="H102" s="817"/>
      <c r="I102" s="816" t="s">
        <v>1351</v>
      </c>
      <c r="J102" s="816"/>
      <c r="K102" s="816" t="s">
        <v>981</v>
      </c>
    </row>
    <row r="103" spans="1:11" ht="13.5" customHeight="1" x14ac:dyDescent="0.15">
      <c r="A103" s="1756"/>
      <c r="B103" s="1757"/>
      <c r="C103" s="1758"/>
      <c r="D103" s="824" t="s">
        <v>112</v>
      </c>
      <c r="E103" s="825" t="s">
        <v>1031</v>
      </c>
      <c r="F103" s="833" t="s">
        <v>1380</v>
      </c>
      <c r="G103" s="825" t="s">
        <v>972</v>
      </c>
      <c r="H103" s="830"/>
      <c r="I103" s="825" t="s">
        <v>1351</v>
      </c>
      <c r="J103" s="825" t="s">
        <v>1031</v>
      </c>
      <c r="K103" s="825" t="s">
        <v>1031</v>
      </c>
    </row>
    <row r="104" spans="1:11" ht="13.5" customHeight="1" x14ac:dyDescent="0.15">
      <c r="A104" s="1748"/>
      <c r="B104" s="1752" t="s">
        <v>355</v>
      </c>
      <c r="C104" s="1754"/>
      <c r="D104" s="814" t="s">
        <v>185</v>
      </c>
      <c r="E104" s="815" t="s">
        <v>1031</v>
      </c>
      <c r="F104" s="827" t="s">
        <v>1380</v>
      </c>
      <c r="G104" s="815" t="s">
        <v>1055</v>
      </c>
      <c r="H104" s="841" t="s">
        <v>1382</v>
      </c>
      <c r="I104" s="815" t="s">
        <v>1335</v>
      </c>
      <c r="J104" s="815"/>
      <c r="K104" s="815" t="s">
        <v>972</v>
      </c>
    </row>
    <row r="105" spans="1:11" ht="13.5" customHeight="1" x14ac:dyDescent="0.15">
      <c r="A105" s="1751"/>
      <c r="B105" s="1753"/>
      <c r="C105" s="1755"/>
      <c r="D105" s="818" t="s">
        <v>169</v>
      </c>
      <c r="E105" s="816" t="s">
        <v>1031</v>
      </c>
      <c r="F105" s="816" t="s">
        <v>1380</v>
      </c>
      <c r="G105" s="816" t="s">
        <v>1055</v>
      </c>
      <c r="H105" s="817" t="s">
        <v>1378</v>
      </c>
      <c r="I105" s="816" t="s">
        <v>1351</v>
      </c>
      <c r="J105" s="816"/>
      <c r="K105" s="816" t="s">
        <v>981</v>
      </c>
    </row>
    <row r="106" spans="1:11" ht="13.5" customHeight="1" x14ac:dyDescent="0.15">
      <c r="A106" s="1751"/>
      <c r="B106" s="1753"/>
      <c r="C106" s="1755"/>
      <c r="D106" s="818" t="s">
        <v>146</v>
      </c>
      <c r="E106" s="816" t="s">
        <v>1031</v>
      </c>
      <c r="F106" s="816" t="s">
        <v>1380</v>
      </c>
      <c r="G106" s="816" t="s">
        <v>1055</v>
      </c>
      <c r="H106" s="817" t="s">
        <v>1383</v>
      </c>
      <c r="I106" s="816" t="s">
        <v>1351</v>
      </c>
      <c r="J106" s="816"/>
      <c r="K106" s="816" t="s">
        <v>981</v>
      </c>
    </row>
    <row r="107" spans="1:11" ht="13.5" customHeight="1" x14ac:dyDescent="0.15">
      <c r="A107" s="1756"/>
      <c r="B107" s="1757"/>
      <c r="C107" s="1758"/>
      <c r="D107" s="839" t="s">
        <v>147</v>
      </c>
      <c r="E107" s="833" t="s">
        <v>1031</v>
      </c>
      <c r="F107" s="833" t="s">
        <v>1380</v>
      </c>
      <c r="G107" s="833" t="s">
        <v>972</v>
      </c>
      <c r="H107" s="842"/>
      <c r="I107" s="833" t="s">
        <v>1351</v>
      </c>
      <c r="J107" s="833"/>
      <c r="K107" s="833" t="s">
        <v>981</v>
      </c>
    </row>
    <row r="108" spans="1:11" ht="13.5" customHeight="1" x14ac:dyDescent="0.15">
      <c r="A108" s="1748"/>
      <c r="B108" s="1762" t="s">
        <v>357</v>
      </c>
      <c r="C108" s="1765"/>
      <c r="D108" s="826" t="s">
        <v>1384</v>
      </c>
      <c r="E108" s="827" t="s">
        <v>1031</v>
      </c>
      <c r="F108" s="827" t="s">
        <v>1380</v>
      </c>
      <c r="G108" s="827" t="s">
        <v>1385</v>
      </c>
      <c r="H108" s="828" t="s">
        <v>1378</v>
      </c>
      <c r="I108" s="827" t="s">
        <v>1351</v>
      </c>
      <c r="J108" s="827"/>
      <c r="K108" s="827" t="s">
        <v>981</v>
      </c>
    </row>
    <row r="109" spans="1:11" ht="13.5" customHeight="1" x14ac:dyDescent="0.15">
      <c r="A109" s="1751"/>
      <c r="B109" s="1763"/>
      <c r="C109" s="1766"/>
      <c r="D109" s="818" t="s">
        <v>148</v>
      </c>
      <c r="E109" s="816" t="s">
        <v>981</v>
      </c>
      <c r="F109" s="816"/>
      <c r="G109" s="816"/>
      <c r="H109" s="817"/>
      <c r="I109" s="816"/>
      <c r="J109" s="816"/>
      <c r="K109" s="816" t="s">
        <v>981</v>
      </c>
    </row>
    <row r="110" spans="1:11" ht="13.5" customHeight="1" x14ac:dyDescent="0.15">
      <c r="A110" s="1756"/>
      <c r="B110" s="1764"/>
      <c r="C110" s="1767"/>
      <c r="D110" s="824" t="s">
        <v>150</v>
      </c>
      <c r="E110" s="825" t="s">
        <v>981</v>
      </c>
      <c r="F110" s="825"/>
      <c r="G110" s="825"/>
      <c r="H110" s="830"/>
      <c r="I110" s="825"/>
      <c r="J110" s="825"/>
      <c r="K110" s="825" t="s">
        <v>981</v>
      </c>
    </row>
    <row r="111" spans="1:11" ht="13.5" customHeight="1" x14ac:dyDescent="0.15">
      <c r="A111" s="1748"/>
      <c r="B111" s="1762" t="s">
        <v>358</v>
      </c>
      <c r="C111" s="1765"/>
      <c r="D111" s="843" t="s">
        <v>94</v>
      </c>
      <c r="E111" s="844" t="s">
        <v>1031</v>
      </c>
      <c r="F111" s="844" t="s">
        <v>1358</v>
      </c>
      <c r="G111" s="844" t="s">
        <v>958</v>
      </c>
      <c r="H111" s="845" t="s">
        <v>1386</v>
      </c>
      <c r="I111" s="844" t="s">
        <v>1335</v>
      </c>
      <c r="J111" s="844" t="s">
        <v>1031</v>
      </c>
      <c r="K111" s="844" t="s">
        <v>1031</v>
      </c>
    </row>
    <row r="112" spans="1:11" ht="13.5" customHeight="1" x14ac:dyDescent="0.15">
      <c r="A112" s="1751"/>
      <c r="B112" s="1763"/>
      <c r="C112" s="1766"/>
      <c r="D112" s="846" t="s">
        <v>105</v>
      </c>
      <c r="E112" s="847" t="s">
        <v>972</v>
      </c>
      <c r="F112" s="847"/>
      <c r="G112" s="847"/>
      <c r="H112" s="848"/>
      <c r="I112" s="847"/>
      <c r="J112" s="847" t="s">
        <v>1031</v>
      </c>
      <c r="K112" s="847" t="s">
        <v>981</v>
      </c>
    </row>
    <row r="113" spans="1:11" ht="13.5" customHeight="1" x14ac:dyDescent="0.15">
      <c r="A113" s="1756"/>
      <c r="B113" s="1764"/>
      <c r="C113" s="1767"/>
      <c r="D113" s="849" t="s">
        <v>106</v>
      </c>
      <c r="E113" s="850" t="s">
        <v>972</v>
      </c>
      <c r="F113" s="851"/>
      <c r="G113" s="850"/>
      <c r="H113" s="852"/>
      <c r="I113" s="850"/>
      <c r="J113" s="850"/>
      <c r="K113" s="850" t="s">
        <v>981</v>
      </c>
    </row>
    <row r="114" spans="1:11" ht="13.5" customHeight="1" x14ac:dyDescent="0.15">
      <c r="A114" s="1748"/>
      <c r="B114" s="1762" t="s">
        <v>359</v>
      </c>
      <c r="C114" s="1765"/>
      <c r="D114" s="826" t="s">
        <v>1387</v>
      </c>
      <c r="E114" s="827" t="s">
        <v>1031</v>
      </c>
      <c r="F114" s="815" t="s">
        <v>1380</v>
      </c>
      <c r="G114" s="827" t="s">
        <v>972</v>
      </c>
      <c r="H114" s="853" t="s">
        <v>1383</v>
      </c>
      <c r="I114" s="827" t="s">
        <v>1351</v>
      </c>
      <c r="J114" s="827"/>
      <c r="K114" s="827" t="s">
        <v>981</v>
      </c>
    </row>
    <row r="115" spans="1:11" ht="13.5" customHeight="1" x14ac:dyDescent="0.15">
      <c r="A115" s="1756"/>
      <c r="B115" s="1764"/>
      <c r="C115" s="1767"/>
      <c r="D115" s="824" t="s">
        <v>142</v>
      </c>
      <c r="E115" s="825" t="s">
        <v>1031</v>
      </c>
      <c r="F115" s="833" t="s">
        <v>1380</v>
      </c>
      <c r="G115" s="825" t="s">
        <v>972</v>
      </c>
      <c r="H115" s="830" t="s">
        <v>1383</v>
      </c>
      <c r="I115" s="825" t="s">
        <v>1351</v>
      </c>
      <c r="J115" s="825"/>
      <c r="K115" s="825" t="s">
        <v>972</v>
      </c>
    </row>
    <row r="116" spans="1:11" ht="13.5" customHeight="1" x14ac:dyDescent="0.15">
      <c r="A116" s="854"/>
      <c r="B116" s="855" t="s">
        <v>59</v>
      </c>
      <c r="C116" s="856"/>
      <c r="D116" s="857" t="s">
        <v>1388</v>
      </c>
      <c r="E116" s="355" t="s">
        <v>1031</v>
      </c>
      <c r="F116" s="858" t="s">
        <v>1380</v>
      </c>
      <c r="G116" s="355" t="s">
        <v>1136</v>
      </c>
      <c r="H116" s="859" t="s">
        <v>1334</v>
      </c>
      <c r="I116" s="355" t="s">
        <v>1335</v>
      </c>
      <c r="J116" s="355" t="s">
        <v>981</v>
      </c>
      <c r="K116" s="355" t="s">
        <v>1031</v>
      </c>
    </row>
    <row r="117" spans="1:11" ht="13.5" customHeight="1" x14ac:dyDescent="0.15">
      <c r="A117" s="854"/>
      <c r="B117" s="855" t="s">
        <v>335</v>
      </c>
      <c r="C117" s="856"/>
      <c r="D117" s="860" t="s">
        <v>1389</v>
      </c>
      <c r="E117" s="858" t="s">
        <v>1031</v>
      </c>
      <c r="F117" s="858" t="s">
        <v>1390</v>
      </c>
      <c r="G117" s="858" t="s">
        <v>981</v>
      </c>
      <c r="H117" s="810" t="s">
        <v>1383</v>
      </c>
      <c r="I117" s="858" t="s">
        <v>1351</v>
      </c>
      <c r="J117" s="858" t="s">
        <v>981</v>
      </c>
      <c r="K117" s="858" t="s">
        <v>981</v>
      </c>
    </row>
    <row r="118" spans="1:11" ht="13.5" customHeight="1" x14ac:dyDescent="0.15">
      <c r="A118" s="854"/>
      <c r="B118" s="855" t="s">
        <v>61</v>
      </c>
      <c r="C118" s="856"/>
      <c r="D118" s="857" t="s">
        <v>1391</v>
      </c>
      <c r="E118" s="355" t="s">
        <v>1031</v>
      </c>
      <c r="F118" s="355" t="s">
        <v>1380</v>
      </c>
      <c r="G118" s="355" t="s">
        <v>972</v>
      </c>
      <c r="H118" s="859" t="s">
        <v>1334</v>
      </c>
      <c r="I118" s="355" t="s">
        <v>1335</v>
      </c>
      <c r="J118" s="355" t="s">
        <v>1031</v>
      </c>
      <c r="K118" s="355" t="s">
        <v>1031</v>
      </c>
    </row>
    <row r="119" spans="1:11" ht="13.5" customHeight="1" x14ac:dyDescent="0.15">
      <c r="A119" s="1748"/>
      <c r="B119" s="1762" t="s">
        <v>62</v>
      </c>
      <c r="C119" s="1765"/>
      <c r="D119" s="826" t="s">
        <v>62</v>
      </c>
      <c r="E119" s="827" t="s">
        <v>1031</v>
      </c>
      <c r="F119" s="827" t="s">
        <v>1390</v>
      </c>
      <c r="G119" s="827" t="s">
        <v>1055</v>
      </c>
      <c r="H119" s="828" t="s">
        <v>1334</v>
      </c>
      <c r="I119" s="827" t="s">
        <v>1335</v>
      </c>
      <c r="J119" s="827" t="s">
        <v>1055</v>
      </c>
      <c r="K119" s="827" t="s">
        <v>1055</v>
      </c>
    </row>
    <row r="120" spans="1:11" ht="13.5" customHeight="1" x14ac:dyDescent="0.15">
      <c r="A120" s="1756"/>
      <c r="B120" s="1764"/>
      <c r="C120" s="1767"/>
      <c r="D120" s="824" t="s">
        <v>1392</v>
      </c>
      <c r="E120" s="825" t="s">
        <v>981</v>
      </c>
      <c r="F120" s="825"/>
      <c r="G120" s="825"/>
      <c r="H120" s="830"/>
      <c r="I120" s="825"/>
      <c r="J120" s="825" t="s">
        <v>981</v>
      </c>
      <c r="K120" s="825" t="s">
        <v>981</v>
      </c>
    </row>
    <row r="121" spans="1:11" ht="13.5" customHeight="1" x14ac:dyDescent="0.15">
      <c r="A121" s="1748"/>
      <c r="B121" s="1762" t="s">
        <v>389</v>
      </c>
      <c r="C121" s="1765"/>
      <c r="D121" s="814" t="s">
        <v>198</v>
      </c>
      <c r="E121" s="815" t="s">
        <v>1055</v>
      </c>
      <c r="F121" s="815" t="s">
        <v>1350</v>
      </c>
      <c r="G121" s="815" t="s">
        <v>981</v>
      </c>
      <c r="H121" s="841" t="s">
        <v>1383</v>
      </c>
      <c r="I121" s="815" t="s">
        <v>1351</v>
      </c>
      <c r="J121" s="815"/>
      <c r="K121" s="815" t="s">
        <v>1031</v>
      </c>
    </row>
    <row r="122" spans="1:11" ht="13.5" customHeight="1" x14ac:dyDescent="0.15">
      <c r="A122" s="1756"/>
      <c r="B122" s="1764"/>
      <c r="C122" s="1767"/>
      <c r="D122" s="839" t="s">
        <v>199</v>
      </c>
      <c r="E122" s="833" t="s">
        <v>981</v>
      </c>
      <c r="F122" s="833"/>
      <c r="G122" s="833"/>
      <c r="H122" s="840"/>
      <c r="I122" s="833"/>
      <c r="J122" s="833"/>
      <c r="K122" s="833" t="s">
        <v>972</v>
      </c>
    </row>
    <row r="123" spans="1:11" ht="13.5" customHeight="1" x14ac:dyDescent="0.15">
      <c r="A123" s="854"/>
      <c r="B123" s="855" t="s">
        <v>360</v>
      </c>
      <c r="C123" s="856"/>
      <c r="D123" s="860" t="s">
        <v>360</v>
      </c>
      <c r="E123" s="858" t="s">
        <v>1031</v>
      </c>
      <c r="F123" s="858" t="s">
        <v>1380</v>
      </c>
      <c r="G123" s="858" t="s">
        <v>981</v>
      </c>
      <c r="H123" s="810" t="s">
        <v>1383</v>
      </c>
      <c r="I123" s="858" t="s">
        <v>1351</v>
      </c>
      <c r="J123" s="858"/>
      <c r="K123" s="858" t="s">
        <v>981</v>
      </c>
    </row>
    <row r="124" spans="1:11" ht="13.5" customHeight="1" x14ac:dyDescent="0.15">
      <c r="A124" s="854"/>
      <c r="B124" s="855" t="s">
        <v>65</v>
      </c>
      <c r="C124" s="856"/>
      <c r="D124" s="857" t="s">
        <v>101</v>
      </c>
      <c r="E124" s="355" t="s">
        <v>1031</v>
      </c>
      <c r="F124" s="355" t="s">
        <v>1380</v>
      </c>
      <c r="G124" s="355" t="s">
        <v>1022</v>
      </c>
      <c r="H124" s="859"/>
      <c r="I124" s="355" t="s">
        <v>1351</v>
      </c>
      <c r="J124" s="355"/>
      <c r="K124" s="355" t="s">
        <v>981</v>
      </c>
    </row>
    <row r="125" spans="1:11" ht="13.5" customHeight="1" x14ac:dyDescent="0.15">
      <c r="A125" s="1748"/>
      <c r="B125" s="1752" t="s">
        <v>51</v>
      </c>
      <c r="C125" s="1754"/>
      <c r="D125" s="826" t="s">
        <v>94</v>
      </c>
      <c r="E125" s="827" t="s">
        <v>1031</v>
      </c>
      <c r="F125" s="827" t="s">
        <v>1380</v>
      </c>
      <c r="G125" s="827" t="s">
        <v>981</v>
      </c>
      <c r="H125" s="828" t="s">
        <v>1383</v>
      </c>
      <c r="I125" s="827" t="s">
        <v>1351</v>
      </c>
      <c r="J125" s="827" t="s">
        <v>981</v>
      </c>
      <c r="K125" s="827" t="s">
        <v>981</v>
      </c>
    </row>
    <row r="126" spans="1:11" ht="13.5" customHeight="1" x14ac:dyDescent="0.15">
      <c r="A126" s="1751"/>
      <c r="B126" s="1753"/>
      <c r="C126" s="1755"/>
      <c r="D126" s="818" t="s">
        <v>103</v>
      </c>
      <c r="E126" s="816" t="s">
        <v>1031</v>
      </c>
      <c r="F126" s="816" t="s">
        <v>1380</v>
      </c>
      <c r="G126" s="816" t="s">
        <v>981</v>
      </c>
      <c r="H126" s="817" t="s">
        <v>1393</v>
      </c>
      <c r="I126" s="816" t="s">
        <v>1351</v>
      </c>
      <c r="J126" s="816" t="s">
        <v>972</v>
      </c>
      <c r="K126" s="816" t="s">
        <v>981</v>
      </c>
    </row>
    <row r="127" spans="1:11" ht="13.5" customHeight="1" x14ac:dyDescent="0.15">
      <c r="A127" s="1751"/>
      <c r="B127" s="1753"/>
      <c r="C127" s="1755"/>
      <c r="D127" s="818" t="s">
        <v>143</v>
      </c>
      <c r="E127" s="816" t="s">
        <v>1031</v>
      </c>
      <c r="F127" s="816" t="s">
        <v>1380</v>
      </c>
      <c r="G127" s="816" t="s">
        <v>1136</v>
      </c>
      <c r="H127" s="829" t="s">
        <v>1394</v>
      </c>
      <c r="I127" s="816" t="s">
        <v>1335</v>
      </c>
      <c r="J127" s="817" t="s">
        <v>972</v>
      </c>
      <c r="K127" s="816" t="s">
        <v>1055</v>
      </c>
    </row>
    <row r="128" spans="1:11" ht="13.5" customHeight="1" x14ac:dyDescent="0.15">
      <c r="A128" s="1756"/>
      <c r="B128" s="1757"/>
      <c r="C128" s="1758"/>
      <c r="D128" s="824" t="s">
        <v>144</v>
      </c>
      <c r="E128" s="825" t="s">
        <v>1031</v>
      </c>
      <c r="F128" s="825" t="s">
        <v>1380</v>
      </c>
      <c r="G128" s="825" t="s">
        <v>981</v>
      </c>
      <c r="H128" s="830" t="s">
        <v>1395</v>
      </c>
      <c r="I128" s="825" t="s">
        <v>1351</v>
      </c>
      <c r="J128" s="830" t="s">
        <v>972</v>
      </c>
      <c r="K128" s="825" t="s">
        <v>981</v>
      </c>
    </row>
    <row r="129" spans="1:11" ht="13.5" customHeight="1" x14ac:dyDescent="0.15">
      <c r="A129" s="1748"/>
      <c r="B129" s="1762" t="s">
        <v>66</v>
      </c>
      <c r="C129" s="1765"/>
      <c r="D129" s="826" t="s">
        <v>94</v>
      </c>
      <c r="E129" s="827" t="s">
        <v>1031</v>
      </c>
      <c r="F129" s="827" t="s">
        <v>1380</v>
      </c>
      <c r="G129" s="827" t="s">
        <v>981</v>
      </c>
      <c r="H129" s="828" t="s">
        <v>1396</v>
      </c>
      <c r="I129" s="827" t="s">
        <v>1351</v>
      </c>
      <c r="J129" s="827"/>
      <c r="K129" s="827" t="s">
        <v>1031</v>
      </c>
    </row>
    <row r="130" spans="1:11" ht="13.5" customHeight="1" thickBot="1" x14ac:dyDescent="0.2">
      <c r="A130" s="1768"/>
      <c r="B130" s="1769"/>
      <c r="C130" s="1770"/>
      <c r="D130" s="861" t="s">
        <v>104</v>
      </c>
      <c r="E130" s="862" t="s">
        <v>1136</v>
      </c>
      <c r="F130" s="862" t="s">
        <v>1350</v>
      </c>
      <c r="G130" s="862" t="s">
        <v>981</v>
      </c>
      <c r="H130" s="863" t="s">
        <v>1395</v>
      </c>
      <c r="I130" s="862" t="s">
        <v>1351</v>
      </c>
      <c r="J130" s="862"/>
      <c r="K130" s="862" t="s">
        <v>981</v>
      </c>
    </row>
    <row r="131" spans="1:11" ht="18.75" customHeight="1" thickTop="1" x14ac:dyDescent="0.15">
      <c r="A131" s="864"/>
      <c r="B131" s="865" t="s">
        <v>288</v>
      </c>
      <c r="C131" s="866"/>
      <c r="D131" s="867" t="s">
        <v>1397</v>
      </c>
      <c r="E131" s="356">
        <f>COUNTIF(E3:E130,"有")</f>
        <v>121</v>
      </c>
      <c r="F131" s="356">
        <f>COUNTIF(F3:F130,"○")</f>
        <v>54</v>
      </c>
      <c r="G131" s="356">
        <f>COUNTIF(G3:G130,"有")</f>
        <v>44</v>
      </c>
      <c r="H131" s="868" t="s">
        <v>1398</v>
      </c>
      <c r="I131" s="356">
        <f>COUNTIF(I3:I130,"可")</f>
        <v>39</v>
      </c>
      <c r="J131" s="356">
        <f>COUNTIF(J3:J130,"有")</f>
        <v>50</v>
      </c>
      <c r="K131" s="356">
        <f>COUNTIF(K3:K130,"有")</f>
        <v>51</v>
      </c>
    </row>
    <row r="132" spans="1:11" x14ac:dyDescent="0.15">
      <c r="B132" s="869" t="s">
        <v>1399</v>
      </c>
      <c r="D132" s="870"/>
      <c r="E132" s="833"/>
      <c r="F132" s="833"/>
      <c r="G132" s="833"/>
      <c r="H132" s="871"/>
      <c r="I132" s="872"/>
      <c r="J132" s="872"/>
      <c r="K132" s="872"/>
    </row>
    <row r="133" spans="1:11" x14ac:dyDescent="0.15">
      <c r="I133" s="873"/>
      <c r="J133" s="873"/>
      <c r="K133" s="873"/>
    </row>
  </sheetData>
  <mergeCells count="46">
    <mergeCell ref="A129:A130"/>
    <mergeCell ref="B129:B130"/>
    <mergeCell ref="C129:C130"/>
    <mergeCell ref="A121:A122"/>
    <mergeCell ref="B121:B122"/>
    <mergeCell ref="C121:C122"/>
    <mergeCell ref="A125:A128"/>
    <mergeCell ref="B125:B128"/>
    <mergeCell ref="C125:C128"/>
    <mergeCell ref="A114:A115"/>
    <mergeCell ref="B114:B115"/>
    <mergeCell ref="C114:C115"/>
    <mergeCell ref="A119:A120"/>
    <mergeCell ref="B119:B120"/>
    <mergeCell ref="C119:C120"/>
    <mergeCell ref="A108:A110"/>
    <mergeCell ref="B108:B110"/>
    <mergeCell ref="C108:C110"/>
    <mergeCell ref="A111:A113"/>
    <mergeCell ref="B111:B113"/>
    <mergeCell ref="C111:C113"/>
    <mergeCell ref="A98:A103"/>
    <mergeCell ref="B98:B103"/>
    <mergeCell ref="C98:C103"/>
    <mergeCell ref="A104:A107"/>
    <mergeCell ref="B104:B107"/>
    <mergeCell ref="C104:C107"/>
    <mergeCell ref="A74:A87"/>
    <mergeCell ref="B74:B87"/>
    <mergeCell ref="C74:C87"/>
    <mergeCell ref="A88:A97"/>
    <mergeCell ref="B88:B97"/>
    <mergeCell ref="C88:C97"/>
    <mergeCell ref="A60:A67"/>
    <mergeCell ref="B60:B67"/>
    <mergeCell ref="C60:C67"/>
    <mergeCell ref="A68:A73"/>
    <mergeCell ref="B68:B73"/>
    <mergeCell ref="C68:C73"/>
    <mergeCell ref="A2:C2"/>
    <mergeCell ref="A3:A34"/>
    <mergeCell ref="B3:B34"/>
    <mergeCell ref="C3:C34"/>
    <mergeCell ref="A35:A59"/>
    <mergeCell ref="B35:B59"/>
    <mergeCell ref="C35:C59"/>
  </mergeCells>
  <phoneticPr fontId="4"/>
  <printOptions horizontalCentered="1"/>
  <pageMargins left="0.59055118110236227" right="0.59055118110236227" top="0.59055118110236227" bottom="0.59055118110236227" header="0.31496062992125984" footer="0.31496062992125984"/>
  <pageSetup paperSize="9" scale="87" orientation="portrait" r:id="rId1"/>
  <rowBreaks count="1" manualBreakCount="1">
    <brk id="67" max="16383"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AG53"/>
  <sheetViews>
    <sheetView zoomScaleNormal="100" zoomScaleSheetLayoutView="100" workbookViewId="0"/>
  </sheetViews>
  <sheetFormatPr defaultRowHeight="13.5" x14ac:dyDescent="0.15"/>
  <cols>
    <col min="1" max="1" width="4.375" style="142" customWidth="1"/>
    <col min="2" max="2" width="23" style="142" customWidth="1"/>
    <col min="3" max="3" width="3.125" style="142" customWidth="1"/>
    <col min="4" max="4" width="10.375" style="142" customWidth="1"/>
    <col min="5" max="5" width="7.25" style="142" customWidth="1"/>
    <col min="6" max="6" width="3.875" style="142" customWidth="1"/>
    <col min="7" max="7" width="4.25" style="142" customWidth="1"/>
    <col min="8" max="8" width="9.5" style="142" customWidth="1"/>
    <col min="9" max="9" width="6.375" style="142" customWidth="1"/>
    <col min="10" max="12" width="7.625" style="142" customWidth="1"/>
    <col min="13" max="13" width="9.5" style="142" customWidth="1"/>
    <col min="14" max="14" width="6.375" style="142" customWidth="1"/>
    <col min="15" max="15" width="9.25" style="142" customWidth="1"/>
    <col min="16" max="16" width="9.5" style="142" customWidth="1"/>
    <col min="17" max="17" width="9" style="142"/>
    <col min="18" max="18" width="4.5" style="142" customWidth="1"/>
    <col min="19" max="19" width="5.625" style="142" customWidth="1"/>
    <col min="20" max="20" width="6.875" style="142" customWidth="1"/>
    <col min="21" max="21" width="7.625" style="142" customWidth="1"/>
    <col min="22" max="22" width="5.75" style="142" customWidth="1"/>
    <col min="23" max="23" width="4.5" style="142" customWidth="1"/>
    <col min="24" max="24" width="5.75" style="142" customWidth="1"/>
    <col min="25" max="25" width="6.375" style="142" customWidth="1"/>
    <col min="26" max="26" width="8.375" style="142" bestFit="1" customWidth="1"/>
    <col min="27" max="27" width="7.625" style="142" customWidth="1"/>
    <col min="28" max="28" width="7.375" style="142" customWidth="1"/>
    <col min="29" max="29" width="8.375" style="142" bestFit="1" customWidth="1"/>
    <col min="30" max="30" width="8.625" style="142" customWidth="1"/>
    <col min="31" max="31" width="7.75" style="142" customWidth="1"/>
    <col min="32" max="32" width="4.375" style="142" customWidth="1"/>
    <col min="33" max="16384" width="9" style="142"/>
  </cols>
  <sheetData>
    <row r="1" spans="1:33" ht="19.5" customHeight="1" x14ac:dyDescent="0.2">
      <c r="A1" s="874" t="s">
        <v>1400</v>
      </c>
    </row>
    <row r="2" spans="1:33" ht="21" customHeight="1" x14ac:dyDescent="0.15">
      <c r="A2" s="875" t="s">
        <v>1401</v>
      </c>
      <c r="O2" s="58"/>
      <c r="P2" s="58"/>
      <c r="Q2" s="58"/>
      <c r="R2" s="58"/>
      <c r="S2" s="58"/>
      <c r="T2" s="58"/>
      <c r="U2" s="58"/>
      <c r="V2" s="58"/>
      <c r="W2" s="58"/>
      <c r="X2" s="58"/>
      <c r="Y2" s="58"/>
      <c r="Z2" s="58"/>
      <c r="AA2" s="58"/>
      <c r="AB2" s="58"/>
      <c r="AC2" s="176"/>
      <c r="AD2" s="176"/>
      <c r="AE2" s="876"/>
    </row>
    <row r="3" spans="1:33" ht="15" customHeight="1" x14ac:dyDescent="0.15">
      <c r="A3" s="1771" t="s">
        <v>1402</v>
      </c>
      <c r="B3" s="1774" t="s">
        <v>1403</v>
      </c>
      <c r="C3" s="1776" t="s">
        <v>1404</v>
      </c>
      <c r="D3" s="1777"/>
      <c r="E3" s="1777"/>
      <c r="F3" s="1777"/>
      <c r="G3" s="1777"/>
      <c r="H3" s="1777"/>
      <c r="I3" s="1774"/>
      <c r="J3" s="1778" t="s">
        <v>1405</v>
      </c>
      <c r="K3" s="1778"/>
      <c r="L3" s="1778"/>
      <c r="M3" s="1776" t="s">
        <v>1406</v>
      </c>
      <c r="N3" s="1777"/>
      <c r="O3" s="1777"/>
      <c r="P3" s="1777"/>
      <c r="Q3" s="1777"/>
      <c r="R3" s="1777"/>
      <c r="S3" s="1777"/>
      <c r="T3" s="1777"/>
      <c r="U3" s="1774"/>
      <c r="V3" s="1778" t="s">
        <v>1407</v>
      </c>
      <c r="W3" s="1778"/>
      <c r="X3" s="1778"/>
      <c r="Y3" s="1778"/>
      <c r="Z3" s="1776" t="s">
        <v>1408</v>
      </c>
      <c r="AA3" s="1777"/>
      <c r="AB3" s="1774"/>
      <c r="AC3" s="1776" t="s">
        <v>1409</v>
      </c>
      <c r="AD3" s="1777"/>
      <c r="AE3" s="1777"/>
      <c r="AF3" s="1782" t="s">
        <v>1402</v>
      </c>
    </row>
    <row r="4" spans="1:33" ht="24.75" customHeight="1" x14ac:dyDescent="0.15">
      <c r="A4" s="1772"/>
      <c r="B4" s="1775"/>
      <c r="C4" s="1779" t="s">
        <v>1410</v>
      </c>
      <c r="D4" s="1779" t="s">
        <v>1411</v>
      </c>
      <c r="E4" s="1785" t="s">
        <v>1412</v>
      </c>
      <c r="F4" s="1787" t="s">
        <v>1413</v>
      </c>
      <c r="G4" s="1445"/>
      <c r="H4" s="1788" t="s">
        <v>1414</v>
      </c>
      <c r="I4" s="1789"/>
      <c r="J4" s="1779" t="s">
        <v>1415</v>
      </c>
      <c r="K4" s="1779" t="s">
        <v>1416</v>
      </c>
      <c r="L4" s="1779" t="s">
        <v>288</v>
      </c>
      <c r="M4" s="1781" t="s">
        <v>1417</v>
      </c>
      <c r="N4" s="1781" t="s">
        <v>1418</v>
      </c>
      <c r="O4" s="1781" t="s">
        <v>1419</v>
      </c>
      <c r="P4" s="1790" t="s">
        <v>1420</v>
      </c>
      <c r="Q4" s="1791"/>
      <c r="R4" s="1779" t="s">
        <v>1421</v>
      </c>
      <c r="S4" s="1781" t="s">
        <v>1422</v>
      </c>
      <c r="T4" s="1781" t="s">
        <v>1423</v>
      </c>
      <c r="U4" s="1781" t="s">
        <v>1424</v>
      </c>
      <c r="V4" s="1779" t="s">
        <v>1425</v>
      </c>
      <c r="W4" s="1779" t="s">
        <v>1426</v>
      </c>
      <c r="X4" s="1779" t="s">
        <v>1427</v>
      </c>
      <c r="Y4" s="1779" t="s">
        <v>1428</v>
      </c>
      <c r="Z4" s="1812" t="s">
        <v>1429</v>
      </c>
      <c r="AA4" s="1813" t="s">
        <v>1430</v>
      </c>
      <c r="AB4" s="877"/>
      <c r="AC4" s="1815" t="s">
        <v>1429</v>
      </c>
      <c r="AD4" s="1798" t="s">
        <v>1431</v>
      </c>
      <c r="AE4" s="878"/>
      <c r="AF4" s="1783"/>
    </row>
    <row r="5" spans="1:33" ht="81.75" customHeight="1" x14ac:dyDescent="0.15">
      <c r="A5" s="1773"/>
      <c r="B5" s="1775"/>
      <c r="C5" s="1780"/>
      <c r="D5" s="1780"/>
      <c r="E5" s="1786"/>
      <c r="F5" s="879" t="s">
        <v>1432</v>
      </c>
      <c r="G5" s="880" t="s">
        <v>1433</v>
      </c>
      <c r="H5" s="881" t="s">
        <v>1434</v>
      </c>
      <c r="I5" s="881" t="s">
        <v>1435</v>
      </c>
      <c r="J5" s="1780"/>
      <c r="K5" s="1780"/>
      <c r="L5" s="1780"/>
      <c r="M5" s="1780"/>
      <c r="N5" s="1780"/>
      <c r="O5" s="1780"/>
      <c r="P5" s="882" t="s">
        <v>1436</v>
      </c>
      <c r="Q5" s="882" t="s">
        <v>1437</v>
      </c>
      <c r="R5" s="1780"/>
      <c r="S5" s="1780"/>
      <c r="T5" s="1780"/>
      <c r="U5" s="1780"/>
      <c r="V5" s="1780"/>
      <c r="W5" s="1780"/>
      <c r="X5" s="1780"/>
      <c r="Y5" s="1780"/>
      <c r="Z5" s="1799"/>
      <c r="AA5" s="1814"/>
      <c r="AB5" s="883" t="s">
        <v>1438</v>
      </c>
      <c r="AC5" s="1799"/>
      <c r="AD5" s="1799"/>
      <c r="AE5" s="884" t="s">
        <v>1438</v>
      </c>
      <c r="AF5" s="1784"/>
      <c r="AG5" s="142" t="s">
        <v>1439</v>
      </c>
    </row>
    <row r="6" spans="1:33" ht="30" customHeight="1" x14ac:dyDescent="0.15">
      <c r="A6" s="885">
        <v>1</v>
      </c>
      <c r="B6" s="886" t="s">
        <v>1440</v>
      </c>
      <c r="C6" s="887" t="s">
        <v>1441</v>
      </c>
      <c r="D6" s="888" t="s">
        <v>1442</v>
      </c>
      <c r="E6" s="889">
        <v>9758</v>
      </c>
      <c r="F6" s="890">
        <v>315</v>
      </c>
      <c r="G6" s="890">
        <v>54</v>
      </c>
      <c r="H6" s="891">
        <v>547384</v>
      </c>
      <c r="I6" s="892">
        <v>17246</v>
      </c>
      <c r="J6" s="890">
        <v>18075</v>
      </c>
      <c r="K6" s="890">
        <v>2582</v>
      </c>
      <c r="L6" s="890">
        <v>20657</v>
      </c>
      <c r="M6" s="891">
        <v>517698</v>
      </c>
      <c r="N6" s="890">
        <v>1773</v>
      </c>
      <c r="O6" s="890">
        <v>297246</v>
      </c>
      <c r="P6" s="890">
        <v>1523649</v>
      </c>
      <c r="Q6" s="1800">
        <v>31454</v>
      </c>
      <c r="R6" s="890">
        <v>1</v>
      </c>
      <c r="S6" s="890">
        <v>12</v>
      </c>
      <c r="T6" s="890">
        <v>1795</v>
      </c>
      <c r="U6" s="890">
        <v>30552</v>
      </c>
      <c r="V6" s="891" t="s">
        <v>1443</v>
      </c>
      <c r="W6" s="893">
        <v>0</v>
      </c>
      <c r="X6" s="891" t="s">
        <v>1444</v>
      </c>
      <c r="Y6" s="891" t="s">
        <v>1445</v>
      </c>
      <c r="Z6" s="890">
        <v>208004</v>
      </c>
      <c r="AA6" s="890">
        <v>33588</v>
      </c>
      <c r="AB6" s="894">
        <v>28801</v>
      </c>
      <c r="AC6" s="895">
        <v>222812</v>
      </c>
      <c r="AD6" s="895">
        <v>40435</v>
      </c>
      <c r="AE6" s="896">
        <v>31960</v>
      </c>
      <c r="AF6" s="235">
        <v>1</v>
      </c>
    </row>
    <row r="7" spans="1:33" ht="30" customHeight="1" x14ac:dyDescent="0.15">
      <c r="A7" s="897">
        <v>2</v>
      </c>
      <c r="B7" s="898" t="s">
        <v>1446</v>
      </c>
      <c r="C7" s="899" t="s">
        <v>966</v>
      </c>
      <c r="D7" s="900" t="s">
        <v>1447</v>
      </c>
      <c r="E7" s="901">
        <v>1947</v>
      </c>
      <c r="F7" s="895">
        <v>158</v>
      </c>
      <c r="G7" s="895">
        <v>35</v>
      </c>
      <c r="H7" s="902">
        <v>90592</v>
      </c>
      <c r="I7" s="892">
        <v>2419</v>
      </c>
      <c r="J7" s="895">
        <v>2313</v>
      </c>
      <c r="K7" s="895">
        <v>262</v>
      </c>
      <c r="L7" s="895">
        <v>2575</v>
      </c>
      <c r="M7" s="891">
        <v>66697</v>
      </c>
      <c r="N7" s="890">
        <v>228</v>
      </c>
      <c r="O7" s="890">
        <v>32565</v>
      </c>
      <c r="P7" s="890">
        <v>153615</v>
      </c>
      <c r="Q7" s="1801"/>
      <c r="R7" s="903" t="s">
        <v>1448</v>
      </c>
      <c r="S7" s="904" t="s">
        <v>1448</v>
      </c>
      <c r="T7" s="904" t="s">
        <v>1448</v>
      </c>
      <c r="U7" s="904" t="s">
        <v>1448</v>
      </c>
      <c r="V7" s="905">
        <v>7</v>
      </c>
      <c r="W7" s="905">
        <v>0</v>
      </c>
      <c r="X7" s="905">
        <v>1</v>
      </c>
      <c r="Y7" s="905">
        <v>8</v>
      </c>
      <c r="Z7" s="895">
        <v>22566</v>
      </c>
      <c r="AA7" s="895">
        <v>5238</v>
      </c>
      <c r="AB7" s="894">
        <v>3742</v>
      </c>
      <c r="AC7" s="895">
        <v>23573</v>
      </c>
      <c r="AD7" s="895">
        <v>5468</v>
      </c>
      <c r="AE7" s="896">
        <v>3849</v>
      </c>
      <c r="AF7" s="906">
        <v>2</v>
      </c>
    </row>
    <row r="8" spans="1:33" ht="30" customHeight="1" x14ac:dyDescent="0.15">
      <c r="A8" s="897">
        <v>3</v>
      </c>
      <c r="B8" s="898" t="s">
        <v>1449</v>
      </c>
      <c r="C8" s="899" t="s">
        <v>966</v>
      </c>
      <c r="D8" s="899" t="s">
        <v>1450</v>
      </c>
      <c r="E8" s="907">
        <v>359</v>
      </c>
      <c r="F8" s="895">
        <v>79</v>
      </c>
      <c r="G8" s="895">
        <v>44</v>
      </c>
      <c r="H8" s="902">
        <v>27595</v>
      </c>
      <c r="I8" s="908">
        <v>365</v>
      </c>
      <c r="J8" s="895">
        <v>1186</v>
      </c>
      <c r="K8" s="890">
        <v>156</v>
      </c>
      <c r="L8" s="890">
        <v>1342</v>
      </c>
      <c r="M8" s="891">
        <v>50447</v>
      </c>
      <c r="N8" s="890">
        <v>173</v>
      </c>
      <c r="O8" s="890">
        <v>13421</v>
      </c>
      <c r="P8" s="890">
        <v>65486</v>
      </c>
      <c r="Q8" s="1801"/>
      <c r="R8" s="903" t="s">
        <v>1448</v>
      </c>
      <c r="S8" s="904" t="s">
        <v>1448</v>
      </c>
      <c r="T8" s="904" t="s">
        <v>1448</v>
      </c>
      <c r="U8" s="904" t="s">
        <v>1448</v>
      </c>
      <c r="V8" s="905">
        <v>4</v>
      </c>
      <c r="W8" s="905">
        <v>0</v>
      </c>
      <c r="X8" s="905">
        <v>1</v>
      </c>
      <c r="Y8" s="905">
        <v>5</v>
      </c>
      <c r="Z8" s="895">
        <v>12453</v>
      </c>
      <c r="AA8" s="901">
        <v>2385</v>
      </c>
      <c r="AB8" s="909">
        <v>1768</v>
      </c>
      <c r="AC8" s="895">
        <v>12146</v>
      </c>
      <c r="AD8" s="895">
        <v>2158</v>
      </c>
      <c r="AE8" s="896">
        <v>1623</v>
      </c>
      <c r="AF8" s="906">
        <v>3</v>
      </c>
    </row>
    <row r="9" spans="1:33" ht="30" customHeight="1" x14ac:dyDescent="0.15">
      <c r="A9" s="897">
        <v>4</v>
      </c>
      <c r="B9" s="898" t="s">
        <v>1451</v>
      </c>
      <c r="C9" s="899" t="s">
        <v>966</v>
      </c>
      <c r="D9" s="899" t="s">
        <v>1452</v>
      </c>
      <c r="E9" s="901">
        <v>484</v>
      </c>
      <c r="F9" s="901">
        <v>44</v>
      </c>
      <c r="G9" s="901">
        <v>12</v>
      </c>
      <c r="H9" s="910">
        <v>43404</v>
      </c>
      <c r="I9" s="911">
        <v>2443</v>
      </c>
      <c r="J9" s="901">
        <v>1571</v>
      </c>
      <c r="K9" s="901">
        <v>299</v>
      </c>
      <c r="L9" s="901">
        <v>1870</v>
      </c>
      <c r="M9" s="904" t="s">
        <v>1448</v>
      </c>
      <c r="N9" s="912" t="s">
        <v>1448</v>
      </c>
      <c r="O9" s="890">
        <v>16192</v>
      </c>
      <c r="P9" s="890">
        <v>79702</v>
      </c>
      <c r="Q9" s="1801"/>
      <c r="R9" s="904" t="s">
        <v>1448</v>
      </c>
      <c r="S9" s="904" t="s">
        <v>1448</v>
      </c>
      <c r="T9" s="904" t="s">
        <v>1448</v>
      </c>
      <c r="U9" s="904" t="s">
        <v>1448</v>
      </c>
      <c r="V9" s="905">
        <v>4</v>
      </c>
      <c r="W9" s="905">
        <v>0</v>
      </c>
      <c r="X9" s="905">
        <v>1</v>
      </c>
      <c r="Y9" s="905">
        <v>5</v>
      </c>
      <c r="Z9" s="901">
        <v>13309</v>
      </c>
      <c r="AA9" s="901">
        <v>3343</v>
      </c>
      <c r="AB9" s="901">
        <v>2320</v>
      </c>
      <c r="AC9" s="901">
        <v>13598</v>
      </c>
      <c r="AD9" s="901">
        <v>3493</v>
      </c>
      <c r="AE9" s="913">
        <v>2392</v>
      </c>
      <c r="AF9" s="906">
        <v>4</v>
      </c>
    </row>
    <row r="10" spans="1:33" ht="30" customHeight="1" x14ac:dyDescent="0.15">
      <c r="A10" s="897">
        <v>5</v>
      </c>
      <c r="B10" s="898" t="s">
        <v>1453</v>
      </c>
      <c r="C10" s="899" t="s">
        <v>966</v>
      </c>
      <c r="D10" s="899" t="s">
        <v>1452</v>
      </c>
      <c r="E10" s="901">
        <v>400</v>
      </c>
      <c r="F10" s="901">
        <v>40</v>
      </c>
      <c r="G10" s="901">
        <v>10</v>
      </c>
      <c r="H10" s="911">
        <v>28950</v>
      </c>
      <c r="I10" s="911">
        <v>2390</v>
      </c>
      <c r="J10" s="901">
        <v>1153</v>
      </c>
      <c r="K10" s="890">
        <v>214</v>
      </c>
      <c r="L10" s="890">
        <v>1367</v>
      </c>
      <c r="M10" s="891">
        <v>14676</v>
      </c>
      <c r="N10" s="890">
        <v>50</v>
      </c>
      <c r="O10" s="890">
        <v>5628</v>
      </c>
      <c r="P10" s="890">
        <v>30387</v>
      </c>
      <c r="Q10" s="1801"/>
      <c r="R10" s="903" t="s">
        <v>1448</v>
      </c>
      <c r="S10" s="904" t="s">
        <v>1448</v>
      </c>
      <c r="T10" s="904" t="s">
        <v>1448</v>
      </c>
      <c r="U10" s="904" t="s">
        <v>1448</v>
      </c>
      <c r="V10" s="901">
        <v>3</v>
      </c>
      <c r="W10" s="901">
        <v>0</v>
      </c>
      <c r="X10" s="914">
        <v>0.5</v>
      </c>
      <c r="Y10" s="914">
        <v>3.5</v>
      </c>
      <c r="Z10" s="901">
        <v>9654</v>
      </c>
      <c r="AA10" s="901">
        <v>2297</v>
      </c>
      <c r="AB10" s="909">
        <v>1678</v>
      </c>
      <c r="AC10" s="901">
        <v>9814</v>
      </c>
      <c r="AD10" s="901">
        <v>2184</v>
      </c>
      <c r="AE10" s="913">
        <v>1491</v>
      </c>
      <c r="AF10" s="906">
        <v>5</v>
      </c>
    </row>
    <row r="11" spans="1:33" ht="30" customHeight="1" x14ac:dyDescent="0.15">
      <c r="A11" s="897">
        <v>6</v>
      </c>
      <c r="B11" s="898" t="s">
        <v>1454</v>
      </c>
      <c r="C11" s="899" t="s">
        <v>1021</v>
      </c>
      <c r="D11" s="899" t="s">
        <v>1455</v>
      </c>
      <c r="E11" s="901">
        <v>70</v>
      </c>
      <c r="F11" s="901">
        <v>10</v>
      </c>
      <c r="G11" s="901">
        <v>0</v>
      </c>
      <c r="H11" s="911">
        <v>12283</v>
      </c>
      <c r="I11" s="911">
        <v>492</v>
      </c>
      <c r="J11" s="901">
        <v>562</v>
      </c>
      <c r="K11" s="901">
        <v>78</v>
      </c>
      <c r="L11" s="901">
        <v>640</v>
      </c>
      <c r="M11" s="904" t="s">
        <v>1448</v>
      </c>
      <c r="N11" s="904" t="s">
        <v>1448</v>
      </c>
      <c r="O11" s="890">
        <v>1965</v>
      </c>
      <c r="P11" s="890">
        <v>10541</v>
      </c>
      <c r="Q11" s="1801"/>
      <c r="R11" s="903" t="s">
        <v>1448</v>
      </c>
      <c r="S11" s="904" t="s">
        <v>1448</v>
      </c>
      <c r="T11" s="904" t="s">
        <v>1448</v>
      </c>
      <c r="U11" s="904" t="s">
        <v>1448</v>
      </c>
      <c r="V11" s="901">
        <v>2</v>
      </c>
      <c r="W11" s="901">
        <v>0</v>
      </c>
      <c r="X11" s="911" t="s">
        <v>1456</v>
      </c>
      <c r="Y11" s="911" t="s">
        <v>1457</v>
      </c>
      <c r="Z11" s="901">
        <v>6049</v>
      </c>
      <c r="AA11" s="901">
        <v>1242</v>
      </c>
      <c r="AB11" s="901">
        <v>891</v>
      </c>
      <c r="AC11" s="901">
        <v>7042</v>
      </c>
      <c r="AD11" s="901">
        <v>1314</v>
      </c>
      <c r="AE11" s="913">
        <v>940</v>
      </c>
      <c r="AF11" s="906">
        <v>6</v>
      </c>
    </row>
    <row r="12" spans="1:33" ht="30" customHeight="1" x14ac:dyDescent="0.15">
      <c r="A12" s="897">
        <v>7</v>
      </c>
      <c r="B12" s="898" t="s">
        <v>1458</v>
      </c>
      <c r="C12" s="899" t="s">
        <v>1021</v>
      </c>
      <c r="D12" s="899" t="s">
        <v>1455</v>
      </c>
      <c r="E12" s="901">
        <v>70</v>
      </c>
      <c r="F12" s="901">
        <v>10</v>
      </c>
      <c r="G12" s="901">
        <v>0</v>
      </c>
      <c r="H12" s="911">
        <v>14976</v>
      </c>
      <c r="I12" s="911">
        <v>307</v>
      </c>
      <c r="J12" s="901">
        <v>678</v>
      </c>
      <c r="K12" s="901">
        <v>86</v>
      </c>
      <c r="L12" s="901">
        <v>764</v>
      </c>
      <c r="M12" s="892">
        <v>6876</v>
      </c>
      <c r="N12" s="892">
        <v>29</v>
      </c>
      <c r="O12" s="890">
        <v>6844</v>
      </c>
      <c r="P12" s="890">
        <v>37968</v>
      </c>
      <c r="Q12" s="1802"/>
      <c r="R12" s="903" t="s">
        <v>1448</v>
      </c>
      <c r="S12" s="904" t="s">
        <v>1448</v>
      </c>
      <c r="T12" s="904" t="s">
        <v>1448</v>
      </c>
      <c r="U12" s="904" t="s">
        <v>1448</v>
      </c>
      <c r="V12" s="901" t="s">
        <v>1459</v>
      </c>
      <c r="W12" s="901">
        <v>0</v>
      </c>
      <c r="X12" s="901">
        <v>0</v>
      </c>
      <c r="Y12" s="901" t="s">
        <v>1459</v>
      </c>
      <c r="Z12" s="901">
        <v>7871</v>
      </c>
      <c r="AA12" s="901">
        <v>1326</v>
      </c>
      <c r="AB12" s="901">
        <v>823</v>
      </c>
      <c r="AC12" s="901">
        <v>8017</v>
      </c>
      <c r="AD12" s="901">
        <v>1426</v>
      </c>
      <c r="AE12" s="913">
        <v>981</v>
      </c>
      <c r="AF12" s="906">
        <v>7</v>
      </c>
    </row>
    <row r="13" spans="1:33" ht="30" customHeight="1" x14ac:dyDescent="0.15">
      <c r="A13" s="897">
        <v>8</v>
      </c>
      <c r="B13" s="915" t="s">
        <v>1460</v>
      </c>
      <c r="C13" s="79" t="s">
        <v>1441</v>
      </c>
      <c r="D13" s="79" t="s">
        <v>1461</v>
      </c>
      <c r="E13" s="916">
        <v>4351</v>
      </c>
      <c r="F13" s="916">
        <v>136</v>
      </c>
      <c r="G13" s="916">
        <v>45</v>
      </c>
      <c r="H13" s="917">
        <v>335229</v>
      </c>
      <c r="I13" s="917">
        <v>6537</v>
      </c>
      <c r="J13" s="916">
        <v>10339</v>
      </c>
      <c r="K13" s="918">
        <v>1555</v>
      </c>
      <c r="L13" s="916">
        <v>11894</v>
      </c>
      <c r="M13" s="919">
        <v>376417</v>
      </c>
      <c r="N13" s="916">
        <v>1344</v>
      </c>
      <c r="O13" s="916">
        <v>86062</v>
      </c>
      <c r="P13" s="916">
        <v>360942</v>
      </c>
      <c r="Q13" s="916">
        <v>58152</v>
      </c>
      <c r="R13" s="916">
        <v>0</v>
      </c>
      <c r="S13" s="920" t="s">
        <v>1448</v>
      </c>
      <c r="T13" s="920" t="s">
        <v>1448</v>
      </c>
      <c r="U13" s="920" t="s">
        <v>1448</v>
      </c>
      <c r="V13" s="916" t="s">
        <v>1462</v>
      </c>
      <c r="W13" s="916">
        <v>0</v>
      </c>
      <c r="X13" s="916" t="s">
        <v>1463</v>
      </c>
      <c r="Y13" s="916" t="s">
        <v>1464</v>
      </c>
      <c r="Z13" s="916">
        <v>96622</v>
      </c>
      <c r="AA13" s="916">
        <v>24706</v>
      </c>
      <c r="AB13" s="921">
        <v>18351</v>
      </c>
      <c r="AC13" s="922">
        <v>97118</v>
      </c>
      <c r="AD13" s="922">
        <v>24807</v>
      </c>
      <c r="AE13" s="921">
        <v>18379</v>
      </c>
      <c r="AF13" s="906">
        <v>8</v>
      </c>
    </row>
    <row r="14" spans="1:33" ht="30" customHeight="1" x14ac:dyDescent="0.15">
      <c r="A14" s="897">
        <v>9</v>
      </c>
      <c r="B14" s="915" t="s">
        <v>1465</v>
      </c>
      <c r="C14" s="79" t="s">
        <v>1441</v>
      </c>
      <c r="D14" s="79" t="s">
        <v>1450</v>
      </c>
      <c r="E14" s="916">
        <v>536</v>
      </c>
      <c r="F14" s="916">
        <v>50</v>
      </c>
      <c r="G14" s="916">
        <v>6</v>
      </c>
      <c r="H14" s="917">
        <v>39537</v>
      </c>
      <c r="I14" s="917">
        <v>401</v>
      </c>
      <c r="J14" s="916">
        <v>884</v>
      </c>
      <c r="K14" s="918">
        <v>385</v>
      </c>
      <c r="L14" s="916">
        <v>1269</v>
      </c>
      <c r="M14" s="919">
        <v>10436</v>
      </c>
      <c r="N14" s="916">
        <v>37</v>
      </c>
      <c r="O14" s="916">
        <v>8714</v>
      </c>
      <c r="P14" s="916">
        <v>32974</v>
      </c>
      <c r="Q14" s="916">
        <v>32</v>
      </c>
      <c r="R14" s="916">
        <v>0</v>
      </c>
      <c r="S14" s="920" t="s">
        <v>1448</v>
      </c>
      <c r="T14" s="920" t="s">
        <v>1448</v>
      </c>
      <c r="U14" s="920" t="s">
        <v>1448</v>
      </c>
      <c r="V14" s="916" t="s">
        <v>1466</v>
      </c>
      <c r="W14" s="916">
        <v>0</v>
      </c>
      <c r="X14" s="916" t="s">
        <v>1467</v>
      </c>
      <c r="Y14" s="916" t="s">
        <v>1468</v>
      </c>
      <c r="Z14" s="916">
        <v>8185</v>
      </c>
      <c r="AA14" s="916">
        <v>1600</v>
      </c>
      <c r="AB14" s="921">
        <v>1188</v>
      </c>
      <c r="AC14" s="916">
        <v>8672</v>
      </c>
      <c r="AD14" s="916">
        <v>1613</v>
      </c>
      <c r="AE14" s="921">
        <v>1188</v>
      </c>
      <c r="AF14" s="906">
        <v>9</v>
      </c>
    </row>
    <row r="15" spans="1:33" ht="30" customHeight="1" x14ac:dyDescent="0.15">
      <c r="A15" s="897">
        <v>10</v>
      </c>
      <c r="B15" s="915" t="s">
        <v>1469</v>
      </c>
      <c r="C15" s="79" t="s">
        <v>1441</v>
      </c>
      <c r="D15" s="79" t="s">
        <v>1450</v>
      </c>
      <c r="E15" s="916">
        <v>2331</v>
      </c>
      <c r="F15" s="916">
        <v>105</v>
      </c>
      <c r="G15" s="916">
        <v>22</v>
      </c>
      <c r="H15" s="923">
        <v>196032</v>
      </c>
      <c r="I15" s="923">
        <v>5912</v>
      </c>
      <c r="J15" s="924">
        <v>9307</v>
      </c>
      <c r="K15" s="918">
        <v>581</v>
      </c>
      <c r="L15" s="924">
        <v>9888</v>
      </c>
      <c r="M15" s="919">
        <v>276959</v>
      </c>
      <c r="N15" s="916">
        <v>952</v>
      </c>
      <c r="O15" s="924">
        <v>123383</v>
      </c>
      <c r="P15" s="924">
        <v>586249</v>
      </c>
      <c r="Q15" s="916">
        <v>17099</v>
      </c>
      <c r="R15" s="916">
        <v>1</v>
      </c>
      <c r="S15" s="924">
        <v>40</v>
      </c>
      <c r="T15" s="924">
        <v>2416</v>
      </c>
      <c r="U15" s="924">
        <v>18659</v>
      </c>
      <c r="V15" s="916" t="s">
        <v>1470</v>
      </c>
      <c r="W15" s="916">
        <v>0</v>
      </c>
      <c r="X15" s="916">
        <v>6</v>
      </c>
      <c r="Y15" s="916" t="s">
        <v>1471</v>
      </c>
      <c r="Z15" s="924">
        <v>56706</v>
      </c>
      <c r="AA15" s="924">
        <v>15396</v>
      </c>
      <c r="AB15" s="925">
        <v>10895</v>
      </c>
      <c r="AC15" s="924">
        <v>56347</v>
      </c>
      <c r="AD15" s="924">
        <v>15325</v>
      </c>
      <c r="AE15" s="925">
        <v>10500</v>
      </c>
      <c r="AF15" s="906">
        <v>10</v>
      </c>
    </row>
    <row r="16" spans="1:33" ht="30" customHeight="1" x14ac:dyDescent="0.15">
      <c r="A16" s="897">
        <v>11</v>
      </c>
      <c r="B16" s="915" t="s">
        <v>1472</v>
      </c>
      <c r="C16" s="79" t="s">
        <v>952</v>
      </c>
      <c r="D16" s="79" t="s">
        <v>1473</v>
      </c>
      <c r="E16" s="916">
        <v>328</v>
      </c>
      <c r="F16" s="916">
        <v>64</v>
      </c>
      <c r="G16" s="916">
        <v>32</v>
      </c>
      <c r="H16" s="916">
        <v>54862</v>
      </c>
      <c r="I16" s="916">
        <v>0</v>
      </c>
      <c r="J16" s="916">
        <v>1750</v>
      </c>
      <c r="K16" s="918">
        <v>255</v>
      </c>
      <c r="L16" s="916">
        <v>2005</v>
      </c>
      <c r="M16" s="919">
        <v>11102</v>
      </c>
      <c r="N16" s="916">
        <v>39</v>
      </c>
      <c r="O16" s="916">
        <v>4935</v>
      </c>
      <c r="P16" s="916">
        <v>18213</v>
      </c>
      <c r="Q16" s="916">
        <v>287</v>
      </c>
      <c r="R16" s="916">
        <v>0</v>
      </c>
      <c r="S16" s="920" t="s">
        <v>1448</v>
      </c>
      <c r="T16" s="920" t="s">
        <v>1448</v>
      </c>
      <c r="U16" s="920" t="s">
        <v>1448</v>
      </c>
      <c r="V16" s="916">
        <v>2</v>
      </c>
      <c r="W16" s="916">
        <v>0</v>
      </c>
      <c r="X16" s="916" t="s">
        <v>1474</v>
      </c>
      <c r="Y16" s="916" t="s">
        <v>1475</v>
      </c>
      <c r="Z16" s="916">
        <v>7450</v>
      </c>
      <c r="AA16" s="916">
        <v>3668</v>
      </c>
      <c r="AB16" s="921">
        <v>3099</v>
      </c>
      <c r="AC16" s="916">
        <v>7722</v>
      </c>
      <c r="AD16" s="916">
        <v>3760</v>
      </c>
      <c r="AE16" s="921">
        <v>3100</v>
      </c>
      <c r="AF16" s="906">
        <v>11</v>
      </c>
    </row>
    <row r="17" spans="1:32" ht="30" customHeight="1" x14ac:dyDescent="0.15">
      <c r="A17" s="897">
        <v>12</v>
      </c>
      <c r="B17" s="915" t="s">
        <v>1476</v>
      </c>
      <c r="C17" s="79" t="s">
        <v>1441</v>
      </c>
      <c r="D17" s="926" t="s">
        <v>1477</v>
      </c>
      <c r="E17" s="916">
        <v>4374.5</v>
      </c>
      <c r="F17" s="916">
        <v>672</v>
      </c>
      <c r="G17" s="916">
        <v>171</v>
      </c>
      <c r="H17" s="917">
        <v>367530</v>
      </c>
      <c r="I17" s="917">
        <v>10347</v>
      </c>
      <c r="J17" s="916">
        <v>9599</v>
      </c>
      <c r="K17" s="918">
        <v>1045</v>
      </c>
      <c r="L17" s="916">
        <v>10644</v>
      </c>
      <c r="M17" s="919">
        <v>111780</v>
      </c>
      <c r="N17" s="916">
        <v>389</v>
      </c>
      <c r="O17" s="916">
        <v>102328</v>
      </c>
      <c r="P17" s="916">
        <v>338851</v>
      </c>
      <c r="Q17" s="916">
        <v>128919</v>
      </c>
      <c r="R17" s="916">
        <v>2</v>
      </c>
      <c r="S17" s="916">
        <v>71</v>
      </c>
      <c r="T17" s="916">
        <v>26346</v>
      </c>
      <c r="U17" s="916">
        <v>137417</v>
      </c>
      <c r="V17" s="916" t="s">
        <v>1478</v>
      </c>
      <c r="W17" s="916">
        <v>0</v>
      </c>
      <c r="X17" s="916" t="s">
        <v>1479</v>
      </c>
      <c r="Y17" s="916" t="s">
        <v>1480</v>
      </c>
      <c r="Z17" s="916">
        <v>77144</v>
      </c>
      <c r="AA17" s="916">
        <v>18099</v>
      </c>
      <c r="AB17" s="927">
        <v>12735</v>
      </c>
      <c r="AC17" s="916">
        <v>78731</v>
      </c>
      <c r="AD17" s="916">
        <v>18000</v>
      </c>
      <c r="AE17" s="927">
        <v>12350</v>
      </c>
      <c r="AF17" s="906">
        <v>12</v>
      </c>
    </row>
    <row r="18" spans="1:32" ht="30" customHeight="1" x14ac:dyDescent="0.15">
      <c r="A18" s="897">
        <v>13</v>
      </c>
      <c r="B18" s="928" t="s">
        <v>1481</v>
      </c>
      <c r="C18" s="79" t="s">
        <v>1176</v>
      </c>
      <c r="D18" s="929" t="s">
        <v>1482</v>
      </c>
      <c r="E18" s="916">
        <v>2270</v>
      </c>
      <c r="F18" s="916">
        <v>279</v>
      </c>
      <c r="G18" s="916">
        <v>24</v>
      </c>
      <c r="H18" s="917">
        <v>229369</v>
      </c>
      <c r="I18" s="917">
        <v>1295</v>
      </c>
      <c r="J18" s="916">
        <v>6801</v>
      </c>
      <c r="K18" s="918">
        <v>1945</v>
      </c>
      <c r="L18" s="916">
        <v>8746</v>
      </c>
      <c r="M18" s="930">
        <v>728242</v>
      </c>
      <c r="N18" s="917">
        <v>1990</v>
      </c>
      <c r="O18" s="916">
        <v>150476</v>
      </c>
      <c r="P18" s="916">
        <v>444030</v>
      </c>
      <c r="Q18" s="916">
        <v>16901</v>
      </c>
      <c r="R18" s="916">
        <v>0</v>
      </c>
      <c r="S18" s="920" t="s">
        <v>1448</v>
      </c>
      <c r="T18" s="920" t="s">
        <v>1448</v>
      </c>
      <c r="U18" s="920" t="s">
        <v>1448</v>
      </c>
      <c r="V18" s="916">
        <v>16</v>
      </c>
      <c r="W18" s="916">
        <v>1</v>
      </c>
      <c r="X18" s="916">
        <v>5</v>
      </c>
      <c r="Y18" s="916">
        <v>22</v>
      </c>
      <c r="Z18" s="916">
        <v>47202</v>
      </c>
      <c r="AA18" s="916">
        <v>13471</v>
      </c>
      <c r="AB18" s="927">
        <v>12623</v>
      </c>
      <c r="AC18" s="916">
        <v>48400</v>
      </c>
      <c r="AD18" s="916">
        <v>13800</v>
      </c>
      <c r="AE18" s="927">
        <v>12650</v>
      </c>
      <c r="AF18" s="906">
        <v>13</v>
      </c>
    </row>
    <row r="19" spans="1:32" ht="30" customHeight="1" x14ac:dyDescent="0.15">
      <c r="A19" s="897">
        <v>14</v>
      </c>
      <c r="B19" s="915" t="s">
        <v>1483</v>
      </c>
      <c r="C19" s="79" t="s">
        <v>1176</v>
      </c>
      <c r="D19" s="79" t="s">
        <v>1484</v>
      </c>
      <c r="E19" s="916">
        <v>1501.83</v>
      </c>
      <c r="F19" s="916">
        <v>141</v>
      </c>
      <c r="G19" s="916">
        <v>33</v>
      </c>
      <c r="H19" s="917">
        <v>179783</v>
      </c>
      <c r="I19" s="917">
        <v>5175</v>
      </c>
      <c r="J19" s="917">
        <v>4670</v>
      </c>
      <c r="K19" s="918">
        <v>797</v>
      </c>
      <c r="L19" s="917">
        <v>5467</v>
      </c>
      <c r="M19" s="919">
        <v>129037</v>
      </c>
      <c r="N19" s="916">
        <v>442</v>
      </c>
      <c r="O19" s="916">
        <v>59998</v>
      </c>
      <c r="P19" s="916">
        <v>231589</v>
      </c>
      <c r="Q19" s="916">
        <v>42145</v>
      </c>
      <c r="R19" s="916">
        <v>0</v>
      </c>
      <c r="S19" s="920" t="s">
        <v>1448</v>
      </c>
      <c r="T19" s="920" t="s">
        <v>1448</v>
      </c>
      <c r="U19" s="920" t="s">
        <v>1448</v>
      </c>
      <c r="V19" s="916" t="s">
        <v>1485</v>
      </c>
      <c r="W19" s="916">
        <v>0</v>
      </c>
      <c r="X19" s="916">
        <v>7</v>
      </c>
      <c r="Y19" s="916" t="s">
        <v>1486</v>
      </c>
      <c r="Z19" s="916">
        <v>25187</v>
      </c>
      <c r="AA19" s="916">
        <v>13672</v>
      </c>
      <c r="AB19" s="921">
        <v>8994</v>
      </c>
      <c r="AC19" s="916">
        <v>25815</v>
      </c>
      <c r="AD19" s="916">
        <v>13744</v>
      </c>
      <c r="AE19" s="921">
        <v>8000</v>
      </c>
      <c r="AF19" s="906">
        <v>14</v>
      </c>
    </row>
    <row r="20" spans="1:32" ht="30" customHeight="1" x14ac:dyDescent="0.15">
      <c r="A20" s="897">
        <v>15</v>
      </c>
      <c r="B20" s="928" t="s">
        <v>1487</v>
      </c>
      <c r="C20" s="79" t="s">
        <v>1021</v>
      </c>
      <c r="D20" s="79" t="s">
        <v>1455</v>
      </c>
      <c r="E20" s="916">
        <v>893</v>
      </c>
      <c r="F20" s="916">
        <v>171</v>
      </c>
      <c r="G20" s="916">
        <v>57</v>
      </c>
      <c r="H20" s="917">
        <v>141815</v>
      </c>
      <c r="I20" s="917">
        <v>2990</v>
      </c>
      <c r="J20" s="916">
        <v>6808</v>
      </c>
      <c r="K20" s="918">
        <v>471</v>
      </c>
      <c r="L20" s="916">
        <v>7279</v>
      </c>
      <c r="M20" s="919">
        <v>97355</v>
      </c>
      <c r="N20" s="916">
        <v>354</v>
      </c>
      <c r="O20" s="916">
        <v>45410</v>
      </c>
      <c r="P20" s="916">
        <v>208353</v>
      </c>
      <c r="Q20" s="916">
        <v>11335</v>
      </c>
      <c r="R20" s="916">
        <v>1</v>
      </c>
      <c r="S20" s="916">
        <v>25</v>
      </c>
      <c r="T20" s="917">
        <v>4550</v>
      </c>
      <c r="U20" s="917">
        <v>19323</v>
      </c>
      <c r="V20" s="916" t="s">
        <v>1488</v>
      </c>
      <c r="W20" s="916">
        <v>0</v>
      </c>
      <c r="X20" s="916" t="s">
        <v>1467</v>
      </c>
      <c r="Y20" s="916" t="s">
        <v>1489</v>
      </c>
      <c r="Z20" s="916">
        <v>54071</v>
      </c>
      <c r="AA20" s="916">
        <v>12529</v>
      </c>
      <c r="AB20" s="921">
        <v>6688</v>
      </c>
      <c r="AC20" s="916">
        <v>52500</v>
      </c>
      <c r="AD20" s="916">
        <v>12398</v>
      </c>
      <c r="AE20" s="921">
        <v>6575</v>
      </c>
      <c r="AF20" s="906">
        <v>15</v>
      </c>
    </row>
    <row r="21" spans="1:32" ht="30" customHeight="1" x14ac:dyDescent="0.15">
      <c r="A21" s="897">
        <v>16</v>
      </c>
      <c r="B21" s="928" t="s">
        <v>1490</v>
      </c>
      <c r="C21" s="79" t="s">
        <v>1021</v>
      </c>
      <c r="D21" s="79" t="s">
        <v>1473</v>
      </c>
      <c r="E21" s="916">
        <v>1263</v>
      </c>
      <c r="F21" s="916">
        <v>120</v>
      </c>
      <c r="G21" s="916">
        <v>33</v>
      </c>
      <c r="H21" s="917">
        <v>130368</v>
      </c>
      <c r="I21" s="917">
        <v>2732</v>
      </c>
      <c r="J21" s="916">
        <v>4015</v>
      </c>
      <c r="K21" s="918">
        <v>359</v>
      </c>
      <c r="L21" s="916">
        <v>4374</v>
      </c>
      <c r="M21" s="919">
        <v>84067</v>
      </c>
      <c r="N21" s="916">
        <v>306</v>
      </c>
      <c r="O21" s="916">
        <v>32638</v>
      </c>
      <c r="P21" s="916">
        <v>162387</v>
      </c>
      <c r="Q21" s="916">
        <v>2706</v>
      </c>
      <c r="R21" s="916">
        <v>0</v>
      </c>
      <c r="S21" s="920" t="s">
        <v>1448</v>
      </c>
      <c r="T21" s="920" t="s">
        <v>1448</v>
      </c>
      <c r="U21" s="920" t="s">
        <v>1448</v>
      </c>
      <c r="V21" s="916" t="s">
        <v>1491</v>
      </c>
      <c r="W21" s="916">
        <v>0</v>
      </c>
      <c r="X21" s="916">
        <v>0</v>
      </c>
      <c r="Y21" s="916" t="s">
        <v>1491</v>
      </c>
      <c r="Z21" s="916">
        <v>26275</v>
      </c>
      <c r="AA21" s="916">
        <v>7386</v>
      </c>
      <c r="AB21" s="921">
        <v>5880</v>
      </c>
      <c r="AC21" s="916">
        <v>26121</v>
      </c>
      <c r="AD21" s="916">
        <v>7158</v>
      </c>
      <c r="AE21" s="927">
        <v>5675</v>
      </c>
      <c r="AF21" s="906">
        <v>16</v>
      </c>
    </row>
    <row r="22" spans="1:32" ht="30" customHeight="1" x14ac:dyDescent="0.15">
      <c r="A22" s="897">
        <v>17</v>
      </c>
      <c r="B22" s="915" t="s">
        <v>1492</v>
      </c>
      <c r="C22" s="79" t="s">
        <v>1021</v>
      </c>
      <c r="D22" s="79" t="s">
        <v>1473</v>
      </c>
      <c r="E22" s="916">
        <v>517</v>
      </c>
      <c r="F22" s="916">
        <v>55</v>
      </c>
      <c r="G22" s="916">
        <v>18</v>
      </c>
      <c r="H22" s="917">
        <v>37421</v>
      </c>
      <c r="I22" s="917">
        <v>0</v>
      </c>
      <c r="J22" s="916">
        <v>1217</v>
      </c>
      <c r="K22" s="918">
        <v>302</v>
      </c>
      <c r="L22" s="916">
        <v>1519</v>
      </c>
      <c r="M22" s="919">
        <v>9707</v>
      </c>
      <c r="N22" s="916">
        <v>33</v>
      </c>
      <c r="O22" s="916">
        <v>11533</v>
      </c>
      <c r="P22" s="916">
        <v>33265</v>
      </c>
      <c r="Q22" s="916">
        <v>5221</v>
      </c>
      <c r="R22" s="916">
        <v>0</v>
      </c>
      <c r="S22" s="920" t="s">
        <v>1448</v>
      </c>
      <c r="T22" s="920" t="s">
        <v>1448</v>
      </c>
      <c r="U22" s="920" t="s">
        <v>1448</v>
      </c>
      <c r="V22" s="916">
        <v>1</v>
      </c>
      <c r="W22" s="916">
        <v>1</v>
      </c>
      <c r="X22" s="916">
        <v>4</v>
      </c>
      <c r="Y22" s="916">
        <v>6</v>
      </c>
      <c r="Z22" s="916">
        <v>2481</v>
      </c>
      <c r="AA22" s="916">
        <v>2243</v>
      </c>
      <c r="AB22" s="927">
        <v>1800</v>
      </c>
      <c r="AC22" s="916">
        <v>2448</v>
      </c>
      <c r="AD22" s="916">
        <v>2022</v>
      </c>
      <c r="AE22" s="921">
        <v>1800</v>
      </c>
      <c r="AF22" s="906">
        <v>17</v>
      </c>
    </row>
    <row r="23" spans="1:32" ht="30" customHeight="1" x14ac:dyDescent="0.15">
      <c r="A23" s="897">
        <v>18</v>
      </c>
      <c r="B23" s="915" t="s">
        <v>1493</v>
      </c>
      <c r="C23" s="79" t="s">
        <v>1021</v>
      </c>
      <c r="D23" s="79" t="s">
        <v>1484</v>
      </c>
      <c r="E23" s="916">
        <v>588</v>
      </c>
      <c r="F23" s="916">
        <v>50</v>
      </c>
      <c r="G23" s="916">
        <v>12</v>
      </c>
      <c r="H23" s="916">
        <v>57422</v>
      </c>
      <c r="I23" s="916">
        <v>0</v>
      </c>
      <c r="J23" s="916">
        <v>1843</v>
      </c>
      <c r="K23" s="918">
        <v>379</v>
      </c>
      <c r="L23" s="916">
        <v>2222</v>
      </c>
      <c r="M23" s="919">
        <v>25155</v>
      </c>
      <c r="N23" s="916">
        <v>87</v>
      </c>
      <c r="O23" s="916">
        <v>15568</v>
      </c>
      <c r="P23" s="916">
        <v>52503</v>
      </c>
      <c r="Q23" s="916">
        <v>17175</v>
      </c>
      <c r="R23" s="916">
        <v>0</v>
      </c>
      <c r="S23" s="920" t="s">
        <v>1448</v>
      </c>
      <c r="T23" s="920" t="s">
        <v>1448</v>
      </c>
      <c r="U23" s="920" t="s">
        <v>1448</v>
      </c>
      <c r="V23" s="916">
        <v>1</v>
      </c>
      <c r="W23" s="916">
        <v>1</v>
      </c>
      <c r="X23" s="916">
        <v>4</v>
      </c>
      <c r="Y23" s="916">
        <v>6</v>
      </c>
      <c r="Z23" s="916">
        <v>8145</v>
      </c>
      <c r="AA23" s="916">
        <v>3373</v>
      </c>
      <c r="AB23" s="921">
        <v>2800</v>
      </c>
      <c r="AC23" s="916">
        <v>7690</v>
      </c>
      <c r="AD23" s="916">
        <v>3381</v>
      </c>
      <c r="AE23" s="921">
        <v>2800</v>
      </c>
      <c r="AF23" s="906">
        <v>18</v>
      </c>
    </row>
    <row r="24" spans="1:32" ht="30" customHeight="1" x14ac:dyDescent="0.15">
      <c r="A24" s="897">
        <v>19</v>
      </c>
      <c r="B24" s="915" t="s">
        <v>1494</v>
      </c>
      <c r="C24" s="71" t="s">
        <v>1176</v>
      </c>
      <c r="D24" s="931" t="s">
        <v>1495</v>
      </c>
      <c r="E24" s="932">
        <v>263</v>
      </c>
      <c r="F24" s="918">
        <v>39</v>
      </c>
      <c r="G24" s="918">
        <v>26</v>
      </c>
      <c r="H24" s="933">
        <v>29606</v>
      </c>
      <c r="I24" s="922">
        <v>339</v>
      </c>
      <c r="J24" s="918">
        <v>2240</v>
      </c>
      <c r="K24" s="918">
        <v>208</v>
      </c>
      <c r="L24" s="918">
        <v>2448</v>
      </c>
      <c r="M24" s="934">
        <v>30018</v>
      </c>
      <c r="N24" s="935">
        <v>104</v>
      </c>
      <c r="O24" s="918">
        <v>22125</v>
      </c>
      <c r="P24" s="918">
        <v>65770</v>
      </c>
      <c r="Q24" s="916">
        <v>6310</v>
      </c>
      <c r="R24" s="918">
        <v>0</v>
      </c>
      <c r="S24" s="920" t="s">
        <v>1448</v>
      </c>
      <c r="T24" s="920" t="s">
        <v>1448</v>
      </c>
      <c r="U24" s="920" t="s">
        <v>1448</v>
      </c>
      <c r="V24" s="936">
        <v>3</v>
      </c>
      <c r="W24" s="201">
        <v>0</v>
      </c>
      <c r="X24" s="201" t="s">
        <v>1496</v>
      </c>
      <c r="Y24" s="201" t="s">
        <v>1497</v>
      </c>
      <c r="Z24" s="1803">
        <v>7598</v>
      </c>
      <c r="AA24" s="1806">
        <v>5511</v>
      </c>
      <c r="AB24" s="1809">
        <v>5015</v>
      </c>
      <c r="AC24" s="1803">
        <v>7390</v>
      </c>
      <c r="AD24" s="1803">
        <v>5040</v>
      </c>
      <c r="AE24" s="1792">
        <v>4500</v>
      </c>
      <c r="AF24" s="906">
        <v>19</v>
      </c>
    </row>
    <row r="25" spans="1:32" ht="30" customHeight="1" x14ac:dyDescent="0.15">
      <c r="A25" s="897">
        <v>20</v>
      </c>
      <c r="B25" s="915" t="s">
        <v>1498</v>
      </c>
      <c r="C25" s="71" t="s">
        <v>1176</v>
      </c>
      <c r="D25" s="931" t="s">
        <v>1495</v>
      </c>
      <c r="E25" s="916">
        <v>76</v>
      </c>
      <c r="F25" s="937">
        <v>5</v>
      </c>
      <c r="G25" s="935">
        <v>0</v>
      </c>
      <c r="H25" s="938">
        <v>10296</v>
      </c>
      <c r="I25" s="922">
        <v>0</v>
      </c>
      <c r="J25" s="937">
        <v>873</v>
      </c>
      <c r="K25" s="918">
        <v>75</v>
      </c>
      <c r="L25" s="918">
        <v>948</v>
      </c>
      <c r="M25" s="939">
        <v>3033</v>
      </c>
      <c r="N25" s="935">
        <v>13</v>
      </c>
      <c r="O25" s="935">
        <v>3033</v>
      </c>
      <c r="P25" s="935">
        <v>9266</v>
      </c>
      <c r="Q25" s="916">
        <v>96</v>
      </c>
      <c r="R25" s="937">
        <v>0</v>
      </c>
      <c r="S25" s="920" t="s">
        <v>1448</v>
      </c>
      <c r="T25" s="920" t="s">
        <v>1448</v>
      </c>
      <c r="U25" s="920" t="s">
        <v>1448</v>
      </c>
      <c r="V25" s="916">
        <v>0</v>
      </c>
      <c r="W25" s="935">
        <v>0</v>
      </c>
      <c r="X25" s="940" t="s">
        <v>1474</v>
      </c>
      <c r="Y25" s="940" t="s">
        <v>1474</v>
      </c>
      <c r="Z25" s="1804"/>
      <c r="AA25" s="1807"/>
      <c r="AB25" s="1810"/>
      <c r="AC25" s="1804"/>
      <c r="AD25" s="1804"/>
      <c r="AE25" s="1793"/>
      <c r="AF25" s="906">
        <v>20</v>
      </c>
    </row>
    <row r="26" spans="1:32" ht="30" customHeight="1" x14ac:dyDescent="0.15">
      <c r="A26" s="897">
        <v>21</v>
      </c>
      <c r="B26" s="915" t="s">
        <v>1499</v>
      </c>
      <c r="C26" s="71" t="s">
        <v>1176</v>
      </c>
      <c r="D26" s="931" t="s">
        <v>1495</v>
      </c>
      <c r="E26" s="941">
        <v>105</v>
      </c>
      <c r="F26" s="937">
        <v>23</v>
      </c>
      <c r="G26" s="937">
        <v>8</v>
      </c>
      <c r="H26" s="938">
        <v>8391</v>
      </c>
      <c r="I26" s="146">
        <v>0</v>
      </c>
      <c r="J26" s="937">
        <v>507</v>
      </c>
      <c r="K26" s="918">
        <v>51</v>
      </c>
      <c r="L26" s="918">
        <v>558</v>
      </c>
      <c r="M26" s="919">
        <v>5680</v>
      </c>
      <c r="N26" s="916">
        <v>20</v>
      </c>
      <c r="O26" s="935">
        <v>1220</v>
      </c>
      <c r="P26" s="935">
        <v>2887</v>
      </c>
      <c r="Q26" s="916">
        <v>79</v>
      </c>
      <c r="R26" s="937">
        <v>0</v>
      </c>
      <c r="S26" s="920" t="s">
        <v>1448</v>
      </c>
      <c r="T26" s="920" t="s">
        <v>1448</v>
      </c>
      <c r="U26" s="920" t="s">
        <v>1448</v>
      </c>
      <c r="V26" s="935">
        <v>0</v>
      </c>
      <c r="W26" s="935">
        <v>0</v>
      </c>
      <c r="X26" s="940" t="s">
        <v>1474</v>
      </c>
      <c r="Y26" s="940" t="s">
        <v>1474</v>
      </c>
      <c r="Z26" s="1805"/>
      <c r="AA26" s="1808"/>
      <c r="AB26" s="1811"/>
      <c r="AC26" s="1805"/>
      <c r="AD26" s="1805"/>
      <c r="AE26" s="1794"/>
      <c r="AF26" s="906">
        <v>21</v>
      </c>
    </row>
    <row r="27" spans="1:32" ht="30" customHeight="1" x14ac:dyDescent="0.15">
      <c r="A27" s="897">
        <v>22</v>
      </c>
      <c r="B27" s="915" t="s">
        <v>1500</v>
      </c>
      <c r="C27" s="79" t="s">
        <v>1501</v>
      </c>
      <c r="D27" s="929" t="s">
        <v>1502</v>
      </c>
      <c r="E27" s="916">
        <v>1185</v>
      </c>
      <c r="F27" s="916">
        <v>138</v>
      </c>
      <c r="G27" s="916">
        <v>21</v>
      </c>
      <c r="H27" s="917">
        <v>90790</v>
      </c>
      <c r="I27" s="917">
        <v>1082</v>
      </c>
      <c r="J27" s="916">
        <v>18781</v>
      </c>
      <c r="K27" s="918">
        <v>125</v>
      </c>
      <c r="L27" s="916">
        <v>18906</v>
      </c>
      <c r="M27" s="942" t="s">
        <v>1448</v>
      </c>
      <c r="N27" s="920" t="s">
        <v>1448</v>
      </c>
      <c r="O27" s="916">
        <v>19576</v>
      </c>
      <c r="P27" s="916">
        <v>84712</v>
      </c>
      <c r="Q27" s="916">
        <v>8445</v>
      </c>
      <c r="R27" s="916">
        <v>0</v>
      </c>
      <c r="S27" s="920" t="s">
        <v>1448</v>
      </c>
      <c r="T27" s="920" t="s">
        <v>1448</v>
      </c>
      <c r="U27" s="920" t="s">
        <v>1448</v>
      </c>
      <c r="V27" s="916" t="s">
        <v>1503</v>
      </c>
      <c r="W27" s="916">
        <v>0</v>
      </c>
      <c r="X27" s="916">
        <v>0</v>
      </c>
      <c r="Y27" s="916" t="s">
        <v>1503</v>
      </c>
      <c r="Z27" s="916">
        <v>52636</v>
      </c>
      <c r="AA27" s="916">
        <v>43534</v>
      </c>
      <c r="AB27" s="943">
        <v>5554</v>
      </c>
      <c r="AC27" s="916">
        <v>34901</v>
      </c>
      <c r="AD27" s="916">
        <v>13268</v>
      </c>
      <c r="AE27" s="943">
        <v>10800</v>
      </c>
      <c r="AF27" s="906">
        <v>22</v>
      </c>
    </row>
    <row r="28" spans="1:32" ht="30" customHeight="1" x14ac:dyDescent="0.15">
      <c r="A28" s="897">
        <v>23</v>
      </c>
      <c r="B28" s="928" t="s">
        <v>1504</v>
      </c>
      <c r="C28" s="79" t="s">
        <v>966</v>
      </c>
      <c r="D28" s="79" t="s">
        <v>1450</v>
      </c>
      <c r="E28" s="916">
        <v>381</v>
      </c>
      <c r="F28" s="916">
        <v>32</v>
      </c>
      <c r="G28" s="916">
        <v>9</v>
      </c>
      <c r="H28" s="917">
        <v>55782</v>
      </c>
      <c r="I28" s="917">
        <v>301</v>
      </c>
      <c r="J28" s="916">
        <v>1037</v>
      </c>
      <c r="K28" s="918">
        <v>473</v>
      </c>
      <c r="L28" s="916">
        <v>1510</v>
      </c>
      <c r="M28" s="942" t="s">
        <v>1448</v>
      </c>
      <c r="N28" s="920" t="s">
        <v>1448</v>
      </c>
      <c r="O28" s="916">
        <v>7910</v>
      </c>
      <c r="P28" s="916">
        <v>38053</v>
      </c>
      <c r="Q28" s="916">
        <v>1550</v>
      </c>
      <c r="R28" s="916">
        <v>0</v>
      </c>
      <c r="S28" s="920" t="s">
        <v>1448</v>
      </c>
      <c r="T28" s="920" t="s">
        <v>1448</v>
      </c>
      <c r="U28" s="920" t="s">
        <v>1448</v>
      </c>
      <c r="V28" s="916">
        <v>3</v>
      </c>
      <c r="W28" s="916" t="s">
        <v>1505</v>
      </c>
      <c r="X28" s="916" t="s">
        <v>1474</v>
      </c>
      <c r="Y28" s="916" t="s">
        <v>1506</v>
      </c>
      <c r="Z28" s="916">
        <v>13554</v>
      </c>
      <c r="AA28" s="916">
        <v>1916</v>
      </c>
      <c r="AB28" s="921">
        <v>1500</v>
      </c>
      <c r="AC28" s="916">
        <v>16251</v>
      </c>
      <c r="AD28" s="916">
        <v>2635</v>
      </c>
      <c r="AE28" s="921">
        <v>2100</v>
      </c>
      <c r="AF28" s="906">
        <v>23</v>
      </c>
    </row>
    <row r="29" spans="1:32" ht="30" customHeight="1" x14ac:dyDescent="0.15">
      <c r="A29" s="897">
        <v>24</v>
      </c>
      <c r="B29" s="928" t="s">
        <v>1507</v>
      </c>
      <c r="C29" s="79" t="s">
        <v>1176</v>
      </c>
      <c r="D29" s="79" t="s">
        <v>1455</v>
      </c>
      <c r="E29" s="916">
        <v>682</v>
      </c>
      <c r="F29" s="916">
        <v>46</v>
      </c>
      <c r="G29" s="916">
        <v>10</v>
      </c>
      <c r="H29" s="916">
        <v>70289</v>
      </c>
      <c r="I29" s="916">
        <v>1913</v>
      </c>
      <c r="J29" s="916">
        <v>1751</v>
      </c>
      <c r="K29" s="918">
        <v>391</v>
      </c>
      <c r="L29" s="916">
        <v>2142</v>
      </c>
      <c r="M29" s="942" t="s">
        <v>1448</v>
      </c>
      <c r="N29" s="920" t="s">
        <v>1448</v>
      </c>
      <c r="O29" s="916">
        <v>21513</v>
      </c>
      <c r="P29" s="916">
        <v>90779</v>
      </c>
      <c r="Q29" s="916">
        <v>3986</v>
      </c>
      <c r="R29" s="916">
        <v>0</v>
      </c>
      <c r="S29" s="920" t="s">
        <v>1448</v>
      </c>
      <c r="T29" s="920" t="s">
        <v>1448</v>
      </c>
      <c r="U29" s="920" t="s">
        <v>1448</v>
      </c>
      <c r="V29" s="916" t="s">
        <v>1508</v>
      </c>
      <c r="W29" s="916">
        <v>0</v>
      </c>
      <c r="X29" s="916" t="s">
        <v>1508</v>
      </c>
      <c r="Y29" s="916" t="s">
        <v>1509</v>
      </c>
      <c r="Z29" s="916">
        <v>12014</v>
      </c>
      <c r="AA29" s="916">
        <v>3535</v>
      </c>
      <c r="AB29" s="921">
        <v>2702</v>
      </c>
      <c r="AC29" s="916">
        <v>11800</v>
      </c>
      <c r="AD29" s="916">
        <v>3037</v>
      </c>
      <c r="AE29" s="921">
        <v>2200</v>
      </c>
      <c r="AF29" s="906">
        <v>24</v>
      </c>
    </row>
    <row r="30" spans="1:32" ht="30" customHeight="1" x14ac:dyDescent="0.15">
      <c r="A30" s="897">
        <v>25</v>
      </c>
      <c r="B30" s="915" t="s">
        <v>1510</v>
      </c>
      <c r="C30" s="79" t="s">
        <v>1176</v>
      </c>
      <c r="D30" s="79" t="s">
        <v>1450</v>
      </c>
      <c r="E30" s="916">
        <v>360</v>
      </c>
      <c r="F30" s="916">
        <v>22</v>
      </c>
      <c r="G30" s="916">
        <v>6</v>
      </c>
      <c r="H30" s="916">
        <v>34743</v>
      </c>
      <c r="I30" s="916">
        <v>195</v>
      </c>
      <c r="J30" s="916">
        <v>1432</v>
      </c>
      <c r="K30" s="918">
        <v>1564</v>
      </c>
      <c r="L30" s="916">
        <f>J30+K30</f>
        <v>2996</v>
      </c>
      <c r="M30" s="919">
        <v>26338</v>
      </c>
      <c r="N30" s="919">
        <v>84</v>
      </c>
      <c r="O30" s="919">
        <v>17407</v>
      </c>
      <c r="P30" s="916">
        <v>72666</v>
      </c>
      <c r="Q30" s="916">
        <v>66</v>
      </c>
      <c r="R30" s="916">
        <v>1</v>
      </c>
      <c r="S30" s="922">
        <v>0</v>
      </c>
      <c r="T30" s="922">
        <v>0</v>
      </c>
      <c r="U30" s="922">
        <v>0</v>
      </c>
      <c r="V30" s="916">
        <v>1</v>
      </c>
      <c r="W30" s="916">
        <v>3</v>
      </c>
      <c r="X30" s="916">
        <v>1</v>
      </c>
      <c r="Y30" s="916">
        <v>5</v>
      </c>
      <c r="Z30" s="916">
        <v>4111</v>
      </c>
      <c r="AA30" s="916">
        <v>2334</v>
      </c>
      <c r="AB30" s="921">
        <v>2226</v>
      </c>
      <c r="AC30" s="916">
        <v>4550</v>
      </c>
      <c r="AD30" s="916">
        <v>2260</v>
      </c>
      <c r="AE30" s="921">
        <v>2100</v>
      </c>
      <c r="AF30" s="906">
        <v>25</v>
      </c>
    </row>
    <row r="31" spans="1:32" ht="30" customHeight="1" x14ac:dyDescent="0.15">
      <c r="A31" s="897">
        <v>26</v>
      </c>
      <c r="B31" s="915" t="s">
        <v>1511</v>
      </c>
      <c r="C31" s="79" t="s">
        <v>952</v>
      </c>
      <c r="D31" s="79" t="s">
        <v>1512</v>
      </c>
      <c r="E31" s="916">
        <v>373</v>
      </c>
      <c r="F31" s="916">
        <v>65</v>
      </c>
      <c r="G31" s="916">
        <v>15</v>
      </c>
      <c r="H31" s="916">
        <v>42714</v>
      </c>
      <c r="I31" s="916">
        <v>317</v>
      </c>
      <c r="J31" s="916">
        <v>1731</v>
      </c>
      <c r="K31" s="918">
        <v>185</v>
      </c>
      <c r="L31" s="916">
        <v>1916</v>
      </c>
      <c r="M31" s="919">
        <v>33556</v>
      </c>
      <c r="N31" s="919">
        <v>115</v>
      </c>
      <c r="O31" s="919">
        <v>17095</v>
      </c>
      <c r="P31" s="916">
        <v>49250</v>
      </c>
      <c r="Q31" s="916">
        <v>6549</v>
      </c>
      <c r="R31" s="916">
        <v>0</v>
      </c>
      <c r="S31" s="920" t="s">
        <v>1448</v>
      </c>
      <c r="T31" s="920" t="s">
        <v>1448</v>
      </c>
      <c r="U31" s="920" t="s">
        <v>1448</v>
      </c>
      <c r="V31" s="916" t="s">
        <v>1513</v>
      </c>
      <c r="W31" s="916">
        <v>0</v>
      </c>
      <c r="X31" s="916" t="s">
        <v>1514</v>
      </c>
      <c r="Y31" s="916" t="s">
        <v>1515</v>
      </c>
      <c r="Z31" s="916">
        <v>6935</v>
      </c>
      <c r="AA31" s="916">
        <v>3460</v>
      </c>
      <c r="AB31" s="921">
        <v>2720</v>
      </c>
      <c r="AC31" s="916">
        <v>16599</v>
      </c>
      <c r="AD31" s="916">
        <v>3454</v>
      </c>
      <c r="AE31" s="921">
        <v>2500</v>
      </c>
      <c r="AF31" s="906">
        <v>26</v>
      </c>
    </row>
    <row r="32" spans="1:32" ht="30" customHeight="1" x14ac:dyDescent="0.15">
      <c r="A32" s="897">
        <v>27</v>
      </c>
      <c r="B32" s="915" t="s">
        <v>1516</v>
      </c>
      <c r="C32" s="79" t="s">
        <v>966</v>
      </c>
      <c r="D32" s="79" t="s">
        <v>1517</v>
      </c>
      <c r="E32" s="916">
        <v>261</v>
      </c>
      <c r="F32" s="1795">
        <v>39</v>
      </c>
      <c r="G32" s="1796"/>
      <c r="H32" s="916">
        <v>28882</v>
      </c>
      <c r="I32" s="916">
        <v>401</v>
      </c>
      <c r="J32" s="916">
        <v>1203</v>
      </c>
      <c r="K32" s="918">
        <v>184</v>
      </c>
      <c r="L32" s="916">
        <v>1387</v>
      </c>
      <c r="M32" s="919">
        <v>13405</v>
      </c>
      <c r="N32" s="919">
        <v>45</v>
      </c>
      <c r="O32" s="919">
        <v>7641</v>
      </c>
      <c r="P32" s="916">
        <v>23178</v>
      </c>
      <c r="Q32" s="916">
        <v>8182</v>
      </c>
      <c r="R32" s="916">
        <v>0</v>
      </c>
      <c r="S32" s="920" t="s">
        <v>1448</v>
      </c>
      <c r="T32" s="920" t="s">
        <v>1448</v>
      </c>
      <c r="U32" s="920" t="s">
        <v>1448</v>
      </c>
      <c r="V32" s="916" t="s">
        <v>1518</v>
      </c>
      <c r="W32" s="916" t="s">
        <v>1518</v>
      </c>
      <c r="X32" s="916" t="s">
        <v>1519</v>
      </c>
      <c r="Y32" s="916" t="s">
        <v>1520</v>
      </c>
      <c r="Z32" s="916">
        <v>9018</v>
      </c>
      <c r="AA32" s="916">
        <v>2317</v>
      </c>
      <c r="AB32" s="921">
        <v>1796</v>
      </c>
      <c r="AC32" s="916">
        <v>9033</v>
      </c>
      <c r="AD32" s="916">
        <v>2332</v>
      </c>
      <c r="AE32" s="921">
        <v>1700</v>
      </c>
      <c r="AF32" s="906">
        <v>27</v>
      </c>
    </row>
    <row r="33" spans="1:33" ht="30" customHeight="1" x14ac:dyDescent="0.15">
      <c r="A33" s="897">
        <v>28</v>
      </c>
      <c r="B33" s="915" t="s">
        <v>1521</v>
      </c>
      <c r="C33" s="79" t="s">
        <v>966</v>
      </c>
      <c r="D33" s="79" t="s">
        <v>1452</v>
      </c>
      <c r="E33" s="916">
        <v>1015</v>
      </c>
      <c r="F33" s="916">
        <v>91</v>
      </c>
      <c r="G33" s="916">
        <v>16</v>
      </c>
      <c r="H33" s="916">
        <v>49433</v>
      </c>
      <c r="I33" s="944">
        <v>2010</v>
      </c>
      <c r="J33" s="916">
        <v>1530</v>
      </c>
      <c r="K33" s="918">
        <v>176</v>
      </c>
      <c r="L33" s="916">
        <v>1706</v>
      </c>
      <c r="M33" s="945">
        <v>25404</v>
      </c>
      <c r="N33" s="922">
        <v>91</v>
      </c>
      <c r="O33" s="916">
        <v>14951</v>
      </c>
      <c r="P33" s="916">
        <v>45380</v>
      </c>
      <c r="Q33" s="916">
        <v>567</v>
      </c>
      <c r="R33" s="916">
        <v>0</v>
      </c>
      <c r="S33" s="920" t="s">
        <v>1448</v>
      </c>
      <c r="T33" s="920" t="s">
        <v>1448</v>
      </c>
      <c r="U33" s="920" t="s">
        <v>1448</v>
      </c>
      <c r="V33" s="916">
        <v>2</v>
      </c>
      <c r="W33" s="916">
        <v>0</v>
      </c>
      <c r="X33" s="916">
        <v>3</v>
      </c>
      <c r="Y33" s="916">
        <v>5</v>
      </c>
      <c r="Z33" s="916">
        <v>11398</v>
      </c>
      <c r="AA33" s="916">
        <v>3737</v>
      </c>
      <c r="AB33" s="921">
        <v>2398</v>
      </c>
      <c r="AC33" s="916">
        <v>11979</v>
      </c>
      <c r="AD33" s="916">
        <v>3734</v>
      </c>
      <c r="AE33" s="921">
        <v>2400</v>
      </c>
      <c r="AF33" s="906">
        <v>28</v>
      </c>
    </row>
    <row r="34" spans="1:33" ht="30" customHeight="1" thickBot="1" x14ac:dyDescent="0.2">
      <c r="A34" s="946">
        <v>29</v>
      </c>
      <c r="B34" s="947" t="s">
        <v>1522</v>
      </c>
      <c r="C34" s="948" t="s">
        <v>1501</v>
      </c>
      <c r="D34" s="948" t="s">
        <v>1473</v>
      </c>
      <c r="E34" s="949">
        <v>568</v>
      </c>
      <c r="F34" s="949">
        <v>44</v>
      </c>
      <c r="G34" s="949">
        <v>16</v>
      </c>
      <c r="H34" s="950">
        <v>41025</v>
      </c>
      <c r="I34" s="950">
        <v>145</v>
      </c>
      <c r="J34" s="949">
        <v>1139</v>
      </c>
      <c r="K34" s="951">
        <v>116</v>
      </c>
      <c r="L34" s="949">
        <v>1255</v>
      </c>
      <c r="M34" s="952">
        <v>7809</v>
      </c>
      <c r="N34" s="953">
        <v>28</v>
      </c>
      <c r="O34" s="949">
        <v>6895</v>
      </c>
      <c r="P34" s="949">
        <v>21882</v>
      </c>
      <c r="Q34" s="949">
        <v>942</v>
      </c>
      <c r="R34" s="949">
        <v>0</v>
      </c>
      <c r="S34" s="954" t="s">
        <v>1448</v>
      </c>
      <c r="T34" s="954" t="s">
        <v>1448</v>
      </c>
      <c r="U34" s="954" t="s">
        <v>1448</v>
      </c>
      <c r="V34" s="949" t="s">
        <v>1505</v>
      </c>
      <c r="W34" s="949">
        <v>0</v>
      </c>
      <c r="X34" s="949" t="s">
        <v>1523</v>
      </c>
      <c r="Y34" s="949" t="s">
        <v>1524</v>
      </c>
      <c r="Z34" s="949">
        <v>8595</v>
      </c>
      <c r="AA34" s="949">
        <v>2079</v>
      </c>
      <c r="AB34" s="955">
        <v>1775</v>
      </c>
      <c r="AC34" s="949">
        <v>9598</v>
      </c>
      <c r="AD34" s="949">
        <v>2400</v>
      </c>
      <c r="AE34" s="955">
        <v>2098</v>
      </c>
      <c r="AF34" s="956">
        <v>29</v>
      </c>
      <c r="AG34" s="142" t="s">
        <v>1525</v>
      </c>
    </row>
    <row r="35" spans="1:33" ht="30" customHeight="1" thickTop="1" x14ac:dyDescent="0.15">
      <c r="A35" s="957"/>
      <c r="B35" s="958" t="s">
        <v>4</v>
      </c>
      <c r="C35" s="959" t="s">
        <v>1526</v>
      </c>
      <c r="D35" s="959" t="s">
        <v>1526</v>
      </c>
      <c r="E35" s="960" t="s">
        <v>1526</v>
      </c>
      <c r="F35" s="960" t="s">
        <v>1526</v>
      </c>
      <c r="G35" s="960" t="s">
        <v>1526</v>
      </c>
      <c r="H35" s="961">
        <f t="shared" ref="H35:M35" si="0">SUM(H6:H34)</f>
        <v>2996503</v>
      </c>
      <c r="I35" s="961">
        <f>SUM(I6:I34)</f>
        <v>67754</v>
      </c>
      <c r="J35" s="961">
        <f t="shared" si="0"/>
        <v>114995</v>
      </c>
      <c r="K35" s="961">
        <f t="shared" si="0"/>
        <v>15299</v>
      </c>
      <c r="L35" s="961">
        <f t="shared" si="0"/>
        <v>130294</v>
      </c>
      <c r="M35" s="962">
        <f t="shared" si="0"/>
        <v>2661894</v>
      </c>
      <c r="N35" s="960" t="s">
        <v>1527</v>
      </c>
      <c r="O35" s="961">
        <f t="shared" ref="O35:T35" si="1">SUM(O6:O34)</f>
        <v>1154272</v>
      </c>
      <c r="P35" s="961">
        <f t="shared" si="1"/>
        <v>4874527</v>
      </c>
      <c r="Q35" s="961">
        <f>SUM(Q6:Q34)</f>
        <v>368198</v>
      </c>
      <c r="R35" s="961">
        <f t="shared" si="1"/>
        <v>6</v>
      </c>
      <c r="S35" s="961">
        <f t="shared" si="1"/>
        <v>148</v>
      </c>
      <c r="T35" s="961">
        <f t="shared" si="1"/>
        <v>35107</v>
      </c>
      <c r="U35" s="961">
        <f>SUM(U6:U34)</f>
        <v>205951</v>
      </c>
      <c r="V35" s="963" t="s">
        <v>1528</v>
      </c>
      <c r="W35" s="964" t="s">
        <v>1529</v>
      </c>
      <c r="X35" s="964" t="s">
        <v>1530</v>
      </c>
      <c r="Y35" s="964" t="s">
        <v>1531</v>
      </c>
      <c r="Z35" s="961">
        <f t="shared" ref="Z35:AE35" si="2">SUM(Z6:Z34)</f>
        <v>815233</v>
      </c>
      <c r="AA35" s="961">
        <f>SUM(AA6:AA34)</f>
        <v>233985</v>
      </c>
      <c r="AB35" s="965">
        <f t="shared" si="2"/>
        <v>150762</v>
      </c>
      <c r="AC35" s="965">
        <f t="shared" si="2"/>
        <v>830667</v>
      </c>
      <c r="AD35" s="965">
        <f t="shared" si="2"/>
        <v>210646</v>
      </c>
      <c r="AE35" s="965">
        <f t="shared" si="2"/>
        <v>156651</v>
      </c>
      <c r="AF35" s="966" t="s">
        <v>26</v>
      </c>
    </row>
    <row r="36" spans="1:33" ht="4.5" customHeight="1" x14ac:dyDescent="0.15">
      <c r="B36" s="169"/>
      <c r="C36" s="967"/>
      <c r="D36" s="967"/>
      <c r="E36" s="968"/>
      <c r="F36" s="968"/>
      <c r="G36" s="968"/>
      <c r="H36" s="969"/>
      <c r="I36" s="969"/>
      <c r="J36" s="969"/>
      <c r="K36" s="969"/>
      <c r="L36" s="969"/>
      <c r="M36" s="969"/>
      <c r="N36" s="969"/>
      <c r="O36" s="969"/>
      <c r="P36" s="969"/>
      <c r="Q36" s="969"/>
      <c r="R36" s="969"/>
      <c r="S36" s="969"/>
      <c r="T36" s="969"/>
      <c r="U36" s="969"/>
      <c r="V36" s="970"/>
      <c r="W36" s="969"/>
      <c r="X36" s="969"/>
      <c r="Y36" s="969"/>
      <c r="Z36" s="969"/>
      <c r="AA36" s="969"/>
      <c r="AB36" s="969"/>
      <c r="AC36" s="969"/>
      <c r="AD36" s="969"/>
    </row>
    <row r="37" spans="1:33" ht="17.100000000000001" customHeight="1" x14ac:dyDescent="0.15">
      <c r="A37" s="169" t="s">
        <v>1532</v>
      </c>
      <c r="C37" s="967"/>
      <c r="D37" s="967"/>
      <c r="E37" s="968"/>
      <c r="F37" s="968"/>
      <c r="G37" s="968"/>
      <c r="H37" s="969"/>
      <c r="I37" s="969"/>
      <c r="J37" s="969"/>
      <c r="K37" s="969"/>
      <c r="L37" s="969"/>
      <c r="M37" s="969"/>
      <c r="N37" s="971"/>
      <c r="O37" s="969"/>
      <c r="P37" s="58" t="s">
        <v>1533</v>
      </c>
      <c r="Q37" s="969"/>
      <c r="R37" s="969"/>
      <c r="S37" s="969"/>
      <c r="T37" s="969"/>
      <c r="U37" s="969"/>
      <c r="V37" s="970"/>
      <c r="W37" s="969"/>
      <c r="X37" s="969"/>
      <c r="Y37" s="969"/>
      <c r="Z37" s="969"/>
      <c r="AA37" s="969"/>
      <c r="AB37" s="969"/>
      <c r="AC37" s="969"/>
      <c r="AD37" s="969"/>
    </row>
    <row r="38" spans="1:33" ht="13.5" customHeight="1" x14ac:dyDescent="0.15">
      <c r="A38" s="58" t="s">
        <v>1534</v>
      </c>
      <c r="C38" s="58"/>
      <c r="D38" s="58"/>
      <c r="E38" s="972"/>
      <c r="F38" s="58"/>
      <c r="G38" s="58"/>
      <c r="H38" s="58"/>
      <c r="I38" s="58"/>
      <c r="J38" s="58"/>
      <c r="K38" s="58"/>
      <c r="L38" s="58"/>
      <c r="M38" s="58"/>
      <c r="N38" s="971"/>
      <c r="P38" s="143" t="s">
        <v>1535</v>
      </c>
    </row>
    <row r="39" spans="1:33" ht="13.5" customHeight="1" x14ac:dyDescent="0.15">
      <c r="A39" s="58" t="s">
        <v>1536</v>
      </c>
      <c r="C39" s="58"/>
      <c r="D39" s="58"/>
      <c r="E39" s="972"/>
      <c r="F39" s="58"/>
      <c r="G39" s="58"/>
      <c r="H39" s="58"/>
      <c r="I39" s="58"/>
      <c r="J39" s="58"/>
      <c r="K39" s="58"/>
      <c r="L39" s="58"/>
      <c r="M39" s="58"/>
      <c r="N39" s="58"/>
      <c r="P39" s="143" t="s">
        <v>1537</v>
      </c>
    </row>
    <row r="40" spans="1:33" s="143" customFormat="1" ht="13.5" customHeight="1" x14ac:dyDescent="0.15">
      <c r="A40" s="143" t="s">
        <v>1538</v>
      </c>
      <c r="P40" s="1797" t="s">
        <v>1539</v>
      </c>
      <c r="Q40" s="1797"/>
      <c r="R40" s="1797"/>
      <c r="S40" s="1797"/>
      <c r="T40" s="1797"/>
      <c r="U40" s="1797"/>
      <c r="V40" s="1797"/>
      <c r="W40" s="1797"/>
      <c r="X40" s="1797"/>
      <c r="Y40" s="1797"/>
      <c r="Z40" s="1797"/>
      <c r="AA40" s="1797"/>
      <c r="AB40" s="1797"/>
      <c r="AC40" s="1797"/>
      <c r="AD40" s="1797"/>
      <c r="AE40" s="1797"/>
    </row>
    <row r="41" spans="1:33" s="143" customFormat="1" ht="13.5" customHeight="1" x14ac:dyDescent="0.15">
      <c r="AF41" s="143" t="s">
        <v>1525</v>
      </c>
    </row>
    <row r="42" spans="1:33" s="143" customFormat="1" ht="13.5" customHeight="1" x14ac:dyDescent="0.15"/>
    <row r="43" spans="1:33" s="143" customFormat="1" ht="13.5" customHeight="1" x14ac:dyDescent="0.15">
      <c r="B43" s="58"/>
    </row>
    <row r="44" spans="1:33" s="143" customFormat="1" ht="13.5" customHeight="1" x14ac:dyDescent="0.15"/>
    <row r="45" spans="1:33" s="143" customFormat="1" ht="13.5" customHeight="1" x14ac:dyDescent="0.15"/>
    <row r="46" spans="1:33" s="143" customFormat="1" ht="12" x14ac:dyDescent="0.15"/>
    <row r="47" spans="1:33" s="143" customFormat="1" ht="12" x14ac:dyDescent="0.15"/>
    <row r="48" spans="1:33" s="143" customFormat="1" ht="12" x14ac:dyDescent="0.15">
      <c r="F48" s="143" t="s">
        <v>1525</v>
      </c>
    </row>
    <row r="49" spans="25:25" s="143" customFormat="1" ht="12" x14ac:dyDescent="0.15">
      <c r="Y49" s="143" t="s">
        <v>1525</v>
      </c>
    </row>
    <row r="50" spans="25:25" s="143" customFormat="1" ht="12" x14ac:dyDescent="0.15"/>
    <row r="51" spans="25:25" s="143" customFormat="1" ht="12" x14ac:dyDescent="0.15"/>
    <row r="52" spans="25:25" s="143" customFormat="1" ht="12" x14ac:dyDescent="0.15"/>
    <row r="53" spans="25:25" s="143" customFormat="1" ht="12" x14ac:dyDescent="0.15"/>
  </sheetData>
  <mergeCells count="42">
    <mergeCell ref="AE24:AE26"/>
    <mergeCell ref="F32:G32"/>
    <mergeCell ref="P40:AE40"/>
    <mergeCell ref="AD4:AD5"/>
    <mergeCell ref="Q6:Q12"/>
    <mergeCell ref="Z24:Z26"/>
    <mergeCell ref="AA24:AA26"/>
    <mergeCell ref="AB24:AB26"/>
    <mergeCell ref="AC24:AC26"/>
    <mergeCell ref="AD24:AD26"/>
    <mergeCell ref="W4:W5"/>
    <mergeCell ref="X4:X5"/>
    <mergeCell ref="Y4:Y5"/>
    <mergeCell ref="Z4:Z5"/>
    <mergeCell ref="AA4:AA5"/>
    <mergeCell ref="AC4:AC5"/>
    <mergeCell ref="V4:V5"/>
    <mergeCell ref="Z3:AB3"/>
    <mergeCell ref="AC3:AE3"/>
    <mergeCell ref="AF3:AF5"/>
    <mergeCell ref="C4:C5"/>
    <mergeCell ref="D4:D5"/>
    <mergeCell ref="E4:E5"/>
    <mergeCell ref="F4:G4"/>
    <mergeCell ref="H4:I4"/>
    <mergeCell ref="J4:J5"/>
    <mergeCell ref="K4:K5"/>
    <mergeCell ref="V3:Y3"/>
    <mergeCell ref="P4:Q4"/>
    <mergeCell ref="R4:R5"/>
    <mergeCell ref="S4:S5"/>
    <mergeCell ref="T4:T5"/>
    <mergeCell ref="A3:A5"/>
    <mergeCell ref="B3:B5"/>
    <mergeCell ref="C3:I3"/>
    <mergeCell ref="J3:L3"/>
    <mergeCell ref="M3:U3"/>
    <mergeCell ref="L4:L5"/>
    <mergeCell ref="M4:M5"/>
    <mergeCell ref="N4:N5"/>
    <mergeCell ref="O4:O5"/>
    <mergeCell ref="U4:U5"/>
  </mergeCells>
  <phoneticPr fontId="4"/>
  <printOptions horizontalCentered="1"/>
  <pageMargins left="0.47244094488188981" right="0.47244094488188981" top="0.31496062992125984" bottom="0.39370078740157483" header="0.31496062992125984" footer="0.31496062992125984"/>
  <pageSetup paperSize="9" scale="77" fitToWidth="0" orientation="portrait" r:id="rId1"/>
  <headerFooter alignWithMargins="0"/>
  <colBreaks count="1" manualBreakCount="1">
    <brk id="15" max="39"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AV28"/>
  <sheetViews>
    <sheetView zoomScaleNormal="100" zoomScaleSheetLayoutView="100" workbookViewId="0"/>
  </sheetViews>
  <sheetFormatPr defaultRowHeight="13.5" x14ac:dyDescent="0.15"/>
  <cols>
    <col min="1" max="1" width="3.125" style="973" customWidth="1"/>
    <col min="2" max="2" width="23" style="973" customWidth="1"/>
    <col min="3" max="3" width="5.875" style="973" customWidth="1"/>
    <col min="4" max="7" width="3.125" style="973" customWidth="1"/>
    <col min="8" max="8" width="5.25" style="973" customWidth="1"/>
    <col min="9" max="9" width="3.375" style="973" customWidth="1"/>
    <col min="10" max="11" width="5.125" style="973" customWidth="1"/>
    <col min="12" max="12" width="4" style="973" customWidth="1"/>
    <col min="13" max="14" width="5.25" style="973" customWidth="1"/>
    <col min="15" max="23" width="3.125" style="973" customWidth="1"/>
    <col min="24" max="26" width="4.375" style="973" customWidth="1"/>
    <col min="27" max="28" width="3.5" style="973" customWidth="1"/>
    <col min="29" max="29" width="4.375" style="973" customWidth="1"/>
    <col min="30" max="30" width="3.75" style="973" customWidth="1"/>
    <col min="31" max="31" width="3.25" style="973" customWidth="1"/>
    <col min="32" max="33" width="5.25" style="973" customWidth="1"/>
    <col min="34" max="34" width="3.625" style="973" customWidth="1"/>
    <col min="35" max="35" width="5.625" style="973" customWidth="1"/>
    <col min="36" max="36" width="3.375" style="973" customWidth="1"/>
    <col min="37" max="37" width="4.375" style="973" customWidth="1"/>
    <col min="38" max="40" width="3.375" style="973" customWidth="1"/>
    <col min="41" max="41" width="4.375" style="973" customWidth="1"/>
    <col min="42" max="42" width="3.375" style="973" customWidth="1"/>
    <col min="43" max="43" width="5.375" style="973" customWidth="1"/>
    <col min="44" max="44" width="6.125" style="973" customWidth="1"/>
    <col min="45" max="45" width="3.875" style="973" customWidth="1"/>
    <col min="46" max="46" width="6.625" style="973" customWidth="1"/>
    <col min="47" max="47" width="3.125" style="973" customWidth="1"/>
    <col min="48" max="16384" width="9" style="973"/>
  </cols>
  <sheetData>
    <row r="1" spans="1:48" ht="26.25" customHeight="1" x14ac:dyDescent="0.15">
      <c r="B1" s="974" t="s">
        <v>1540</v>
      </c>
      <c r="C1" s="975"/>
      <c r="H1" s="976"/>
      <c r="I1" s="976"/>
      <c r="Z1" s="973" t="s">
        <v>1541</v>
      </c>
    </row>
    <row r="2" spans="1:48" ht="9" customHeight="1" x14ac:dyDescent="0.15">
      <c r="B2" s="977"/>
      <c r="C2" s="975"/>
      <c r="H2" s="976"/>
      <c r="I2" s="976"/>
    </row>
    <row r="3" spans="1:48" ht="24.75" customHeight="1" x14ac:dyDescent="0.15">
      <c r="A3" s="1835" t="s">
        <v>1542</v>
      </c>
      <c r="B3" s="1840" t="s">
        <v>1543</v>
      </c>
      <c r="C3" s="1843" t="s">
        <v>1544</v>
      </c>
      <c r="D3" s="1846" t="s">
        <v>1545</v>
      </c>
      <c r="E3" s="1847"/>
      <c r="F3" s="1849" t="s">
        <v>1546</v>
      </c>
      <c r="G3" s="1850"/>
      <c r="H3" s="1826" t="s">
        <v>1547</v>
      </c>
      <c r="I3" s="1826"/>
      <c r="J3" s="1826"/>
      <c r="K3" s="1826"/>
      <c r="L3" s="1826"/>
      <c r="M3" s="1826"/>
      <c r="N3" s="1826"/>
      <c r="O3" s="1832" t="s">
        <v>1548</v>
      </c>
      <c r="P3" s="1833"/>
      <c r="Q3" s="1833"/>
      <c r="R3" s="1833"/>
      <c r="S3" s="1833"/>
      <c r="T3" s="1833"/>
      <c r="U3" s="1833"/>
      <c r="V3" s="1834"/>
      <c r="W3" s="1832" t="s">
        <v>1549</v>
      </c>
      <c r="X3" s="1833"/>
      <c r="Y3" s="1833"/>
      <c r="Z3" s="1833"/>
      <c r="AA3" s="1833"/>
      <c r="AB3" s="1833"/>
      <c r="AC3" s="1833"/>
      <c r="AD3" s="1833"/>
      <c r="AE3" s="1833"/>
      <c r="AF3" s="1833"/>
      <c r="AG3" s="1833"/>
      <c r="AH3" s="1833"/>
      <c r="AI3" s="1834"/>
      <c r="AJ3" s="1835" t="s">
        <v>1550</v>
      </c>
      <c r="AK3" s="1836"/>
      <c r="AL3" s="1836"/>
      <c r="AM3" s="1836"/>
      <c r="AN3" s="1836"/>
      <c r="AO3" s="1836"/>
      <c r="AP3" s="1836"/>
      <c r="AQ3" s="1836"/>
      <c r="AR3" s="1836"/>
      <c r="AS3" s="1836"/>
      <c r="AT3" s="1837"/>
      <c r="AU3" s="1816" t="s">
        <v>1542</v>
      </c>
    </row>
    <row r="4" spans="1:48" ht="24.75" customHeight="1" x14ac:dyDescent="0.15">
      <c r="A4" s="1838"/>
      <c r="B4" s="1841"/>
      <c r="C4" s="1844"/>
      <c r="D4" s="1848"/>
      <c r="E4" s="1848"/>
      <c r="F4" s="1851"/>
      <c r="G4" s="1852"/>
      <c r="H4" s="1819" t="s">
        <v>1551</v>
      </c>
      <c r="I4" s="1819"/>
      <c r="J4" s="1820"/>
      <c r="K4" s="1821" t="s">
        <v>1552</v>
      </c>
      <c r="L4" s="1819"/>
      <c r="M4" s="1819"/>
      <c r="N4" s="1819"/>
      <c r="O4" s="978" t="s">
        <v>1553</v>
      </c>
      <c r="P4" s="979"/>
      <c r="Q4" s="979"/>
      <c r="R4" s="979"/>
      <c r="S4" s="979"/>
      <c r="T4" s="979"/>
      <c r="U4" s="979"/>
      <c r="V4" s="980"/>
      <c r="W4" s="978"/>
      <c r="X4" s="981"/>
      <c r="Y4" s="981"/>
      <c r="Z4" s="981"/>
      <c r="AA4" s="981"/>
      <c r="AB4" s="981"/>
      <c r="AC4" s="982"/>
      <c r="AD4" s="1821" t="s">
        <v>1554</v>
      </c>
      <c r="AE4" s="1822"/>
      <c r="AF4" s="1822"/>
      <c r="AG4" s="1822"/>
      <c r="AH4" s="1822"/>
      <c r="AI4" s="1823"/>
      <c r="AJ4" s="1824" t="s">
        <v>1555</v>
      </c>
      <c r="AK4" s="1825"/>
      <c r="AL4" s="1825"/>
      <c r="AM4" s="1825"/>
      <c r="AN4" s="1825"/>
      <c r="AO4" s="1825"/>
      <c r="AP4" s="1821" t="s">
        <v>1556</v>
      </c>
      <c r="AQ4" s="1819"/>
      <c r="AR4" s="1819"/>
      <c r="AS4" s="1819"/>
      <c r="AT4" s="1819"/>
      <c r="AU4" s="1817"/>
    </row>
    <row r="5" spans="1:48" ht="132.75" customHeight="1" x14ac:dyDescent="0.15">
      <c r="A5" s="1839"/>
      <c r="B5" s="1842"/>
      <c r="C5" s="1845"/>
      <c r="D5" s="983" t="s">
        <v>1557</v>
      </c>
      <c r="E5" s="984" t="s">
        <v>1558</v>
      </c>
      <c r="F5" s="985" t="s">
        <v>1559</v>
      </c>
      <c r="G5" s="986" t="s">
        <v>1560</v>
      </c>
      <c r="H5" s="983" t="s">
        <v>1561</v>
      </c>
      <c r="I5" s="984" t="s">
        <v>1562</v>
      </c>
      <c r="J5" s="984" t="s">
        <v>1563</v>
      </c>
      <c r="K5" s="984" t="s">
        <v>1564</v>
      </c>
      <c r="L5" s="984" t="s">
        <v>1565</v>
      </c>
      <c r="M5" s="984" t="s">
        <v>1566</v>
      </c>
      <c r="N5" s="987" t="s">
        <v>1563</v>
      </c>
      <c r="O5" s="985" t="s">
        <v>1567</v>
      </c>
      <c r="P5" s="984" t="s">
        <v>1568</v>
      </c>
      <c r="Q5" s="984" t="s">
        <v>1569</v>
      </c>
      <c r="R5" s="984" t="s">
        <v>1570</v>
      </c>
      <c r="S5" s="984" t="s">
        <v>1571</v>
      </c>
      <c r="T5" s="984" t="s">
        <v>1572</v>
      </c>
      <c r="U5" s="984" t="s">
        <v>1573</v>
      </c>
      <c r="V5" s="986" t="s">
        <v>1574</v>
      </c>
      <c r="W5" s="985" t="s">
        <v>1575</v>
      </c>
      <c r="X5" s="988" t="s">
        <v>1576</v>
      </c>
      <c r="Y5" s="989" t="s">
        <v>1577</v>
      </c>
      <c r="Z5" s="989" t="s">
        <v>1578</v>
      </c>
      <c r="AA5" s="984" t="s">
        <v>1579</v>
      </c>
      <c r="AB5" s="984" t="s">
        <v>1580</v>
      </c>
      <c r="AC5" s="989" t="s">
        <v>1581</v>
      </c>
      <c r="AD5" s="984" t="s">
        <v>1582</v>
      </c>
      <c r="AE5" s="984" t="s">
        <v>1583</v>
      </c>
      <c r="AF5" s="984" t="s">
        <v>1584</v>
      </c>
      <c r="AG5" s="984" t="s">
        <v>1585</v>
      </c>
      <c r="AH5" s="984" t="s">
        <v>1586</v>
      </c>
      <c r="AI5" s="986" t="s">
        <v>1587</v>
      </c>
      <c r="AJ5" s="985" t="s">
        <v>1567</v>
      </c>
      <c r="AK5" s="989" t="s">
        <v>1588</v>
      </c>
      <c r="AL5" s="984" t="s">
        <v>1569</v>
      </c>
      <c r="AM5" s="984" t="s">
        <v>1570</v>
      </c>
      <c r="AN5" s="984" t="s">
        <v>1573</v>
      </c>
      <c r="AO5" s="984" t="s">
        <v>1589</v>
      </c>
      <c r="AP5" s="984" t="s">
        <v>1583</v>
      </c>
      <c r="AQ5" s="984" t="s">
        <v>1584</v>
      </c>
      <c r="AR5" s="984" t="s">
        <v>1585</v>
      </c>
      <c r="AS5" s="984" t="s">
        <v>1586</v>
      </c>
      <c r="AT5" s="987" t="s">
        <v>1587</v>
      </c>
      <c r="AU5" s="1818"/>
    </row>
    <row r="6" spans="1:48" ht="40.5" customHeight="1" x14ac:dyDescent="0.15">
      <c r="A6" s="990">
        <v>1</v>
      </c>
      <c r="B6" s="991" t="s">
        <v>1590</v>
      </c>
      <c r="C6" s="992" t="s">
        <v>1591</v>
      </c>
      <c r="D6" s="993">
        <v>0</v>
      </c>
      <c r="E6" s="994">
        <v>1</v>
      </c>
      <c r="F6" s="995" t="s">
        <v>1592</v>
      </c>
      <c r="G6" s="996" t="s">
        <v>1593</v>
      </c>
      <c r="H6" s="997">
        <v>9</v>
      </c>
      <c r="I6" s="998">
        <v>0</v>
      </c>
      <c r="J6" s="998">
        <v>9</v>
      </c>
      <c r="K6" s="998">
        <v>0</v>
      </c>
      <c r="L6" s="998">
        <v>0</v>
      </c>
      <c r="M6" s="998">
        <v>9</v>
      </c>
      <c r="N6" s="999">
        <v>9</v>
      </c>
      <c r="O6" s="1000">
        <v>3</v>
      </c>
      <c r="P6" s="994">
        <v>0</v>
      </c>
      <c r="Q6" s="994">
        <v>1</v>
      </c>
      <c r="R6" s="994">
        <v>3</v>
      </c>
      <c r="S6" s="994">
        <v>3</v>
      </c>
      <c r="T6" s="994">
        <v>1</v>
      </c>
      <c r="U6" s="994">
        <v>3</v>
      </c>
      <c r="V6" s="1001">
        <v>6</v>
      </c>
      <c r="W6" s="1000">
        <v>1</v>
      </c>
      <c r="X6" s="993">
        <v>0</v>
      </c>
      <c r="Y6" s="994">
        <v>5</v>
      </c>
      <c r="Z6" s="994">
        <v>0</v>
      </c>
      <c r="AA6" s="994">
        <v>0</v>
      </c>
      <c r="AB6" s="994">
        <v>1</v>
      </c>
      <c r="AC6" s="994">
        <v>0</v>
      </c>
      <c r="AD6" s="994">
        <v>444</v>
      </c>
      <c r="AE6" s="994">
        <v>0</v>
      </c>
      <c r="AF6" s="994">
        <v>0</v>
      </c>
      <c r="AG6" s="994">
        <v>13</v>
      </c>
      <c r="AH6" s="994">
        <v>0</v>
      </c>
      <c r="AI6" s="1001">
        <v>0</v>
      </c>
      <c r="AJ6" s="1002">
        <v>0</v>
      </c>
      <c r="AK6" s="998">
        <v>72</v>
      </c>
      <c r="AL6" s="998">
        <v>0</v>
      </c>
      <c r="AM6" s="998">
        <v>1</v>
      </c>
      <c r="AN6" s="998">
        <v>0</v>
      </c>
      <c r="AO6" s="998">
        <v>69</v>
      </c>
      <c r="AP6" s="998">
        <v>0</v>
      </c>
      <c r="AQ6" s="998">
        <v>0</v>
      </c>
      <c r="AR6" s="998">
        <v>0</v>
      </c>
      <c r="AS6" s="998">
        <v>0</v>
      </c>
      <c r="AT6" s="999">
        <v>0</v>
      </c>
      <c r="AU6" s="1003">
        <v>1</v>
      </c>
    </row>
    <row r="7" spans="1:48" ht="40.5" customHeight="1" x14ac:dyDescent="0.15">
      <c r="A7" s="1004">
        <v>2</v>
      </c>
      <c r="B7" s="1005" t="s">
        <v>1594</v>
      </c>
      <c r="C7" s="1006" t="s">
        <v>1589</v>
      </c>
      <c r="D7" s="1007">
        <v>0</v>
      </c>
      <c r="E7" s="1008">
        <v>1</v>
      </c>
      <c r="F7" s="1009" t="s">
        <v>1358</v>
      </c>
      <c r="G7" s="1010" t="s">
        <v>211</v>
      </c>
      <c r="H7" s="1011">
        <v>600</v>
      </c>
      <c r="I7" s="1011">
        <v>0</v>
      </c>
      <c r="J7" s="1011">
        <v>600</v>
      </c>
      <c r="K7" s="1011">
        <v>598</v>
      </c>
      <c r="L7" s="1011">
        <v>0</v>
      </c>
      <c r="M7" s="1011">
        <v>0</v>
      </c>
      <c r="N7" s="1011">
        <v>598</v>
      </c>
      <c r="O7" s="1012">
        <v>0</v>
      </c>
      <c r="P7" s="1008">
        <v>0</v>
      </c>
      <c r="Q7" s="1008">
        <v>0</v>
      </c>
      <c r="R7" s="1008">
        <v>0</v>
      </c>
      <c r="S7" s="1008">
        <v>0</v>
      </c>
      <c r="T7" s="1008">
        <v>6</v>
      </c>
      <c r="U7" s="1008">
        <v>6</v>
      </c>
      <c r="V7" s="1013">
        <v>0</v>
      </c>
      <c r="W7" s="1012">
        <v>0</v>
      </c>
      <c r="X7" s="1014">
        <v>0</v>
      </c>
      <c r="Y7" s="1008">
        <v>1</v>
      </c>
      <c r="Z7" s="1008">
        <v>0</v>
      </c>
      <c r="AA7" s="1008">
        <v>1</v>
      </c>
      <c r="AB7" s="1008">
        <v>1</v>
      </c>
      <c r="AC7" s="1008">
        <v>0</v>
      </c>
      <c r="AD7" s="1008">
        <v>0</v>
      </c>
      <c r="AE7" s="1008">
        <v>0</v>
      </c>
      <c r="AF7" s="1008">
        <v>730</v>
      </c>
      <c r="AG7" s="1008">
        <v>1010</v>
      </c>
      <c r="AH7" s="1008">
        <v>72</v>
      </c>
      <c r="AI7" s="1013">
        <v>3963</v>
      </c>
      <c r="AJ7" s="1015">
        <v>0</v>
      </c>
      <c r="AK7" s="1011">
        <v>0</v>
      </c>
      <c r="AL7" s="1011">
        <v>0</v>
      </c>
      <c r="AM7" s="1011">
        <v>0</v>
      </c>
      <c r="AN7" s="1011">
        <v>0</v>
      </c>
      <c r="AO7" s="1011">
        <v>0</v>
      </c>
      <c r="AP7" s="1011">
        <v>0</v>
      </c>
      <c r="AQ7" s="1011">
        <v>7332</v>
      </c>
      <c r="AR7" s="1011">
        <v>1052</v>
      </c>
      <c r="AS7" s="1011">
        <v>0</v>
      </c>
      <c r="AT7" s="1016">
        <v>24221</v>
      </c>
      <c r="AU7" s="1017">
        <v>2</v>
      </c>
    </row>
    <row r="8" spans="1:48" ht="40.5" customHeight="1" x14ac:dyDescent="0.15">
      <c r="A8" s="1004">
        <v>3</v>
      </c>
      <c r="B8" s="1018" t="s">
        <v>1595</v>
      </c>
      <c r="C8" s="1019" t="s">
        <v>1596</v>
      </c>
      <c r="D8" s="1020">
        <v>0</v>
      </c>
      <c r="E8" s="1021">
        <v>2</v>
      </c>
      <c r="F8" s="1022" t="s">
        <v>1597</v>
      </c>
      <c r="G8" s="1023" t="s">
        <v>1597</v>
      </c>
      <c r="H8" s="1024">
        <v>0</v>
      </c>
      <c r="I8" s="1025">
        <v>0</v>
      </c>
      <c r="J8" s="1025">
        <v>0</v>
      </c>
      <c r="K8" s="1025">
        <v>0</v>
      </c>
      <c r="L8" s="1025">
        <v>0</v>
      </c>
      <c r="M8" s="1025">
        <v>0</v>
      </c>
      <c r="N8" s="1026">
        <v>0</v>
      </c>
      <c r="O8" s="1027">
        <v>1</v>
      </c>
      <c r="P8" s="1028">
        <v>1</v>
      </c>
      <c r="Q8" s="1028">
        <v>1</v>
      </c>
      <c r="R8" s="1028">
        <v>1</v>
      </c>
      <c r="S8" s="1028">
        <v>1</v>
      </c>
      <c r="T8" s="1028">
        <v>0</v>
      </c>
      <c r="U8" s="1028">
        <v>3</v>
      </c>
      <c r="V8" s="1029">
        <v>0</v>
      </c>
      <c r="W8" s="1027">
        <v>1</v>
      </c>
      <c r="X8" s="1030">
        <v>1</v>
      </c>
      <c r="Y8" s="1028">
        <v>4</v>
      </c>
      <c r="Z8" s="1028">
        <v>0</v>
      </c>
      <c r="AA8" s="1028">
        <v>20</v>
      </c>
      <c r="AB8" s="1028">
        <v>1</v>
      </c>
      <c r="AC8" s="1028">
        <v>1</v>
      </c>
      <c r="AD8" s="1028">
        <v>0</v>
      </c>
      <c r="AE8" s="1028">
        <v>0</v>
      </c>
      <c r="AF8" s="1028">
        <v>0</v>
      </c>
      <c r="AG8" s="1028">
        <v>352</v>
      </c>
      <c r="AH8" s="1028">
        <v>6</v>
      </c>
      <c r="AI8" s="1029">
        <v>0</v>
      </c>
      <c r="AJ8" s="1031">
        <v>0</v>
      </c>
      <c r="AK8" s="1025">
        <v>75</v>
      </c>
      <c r="AL8" s="1025">
        <v>0</v>
      </c>
      <c r="AM8" s="1025">
        <v>0</v>
      </c>
      <c r="AN8" s="1025">
        <v>0</v>
      </c>
      <c r="AO8" s="1025">
        <v>90</v>
      </c>
      <c r="AP8" s="1025">
        <v>0</v>
      </c>
      <c r="AQ8" s="1025">
        <v>0</v>
      </c>
      <c r="AR8" s="1025">
        <v>0</v>
      </c>
      <c r="AS8" s="1025">
        <v>0</v>
      </c>
      <c r="AT8" s="1026">
        <v>0</v>
      </c>
      <c r="AU8" s="1017">
        <v>3</v>
      </c>
      <c r="AV8" s="973" t="s">
        <v>1598</v>
      </c>
    </row>
    <row r="9" spans="1:48" ht="40.5" customHeight="1" x14ac:dyDescent="0.15">
      <c r="A9" s="1004">
        <v>4</v>
      </c>
      <c r="B9" s="1018" t="s">
        <v>1599</v>
      </c>
      <c r="C9" s="1019" t="s">
        <v>1600</v>
      </c>
      <c r="D9" s="1030">
        <v>0</v>
      </c>
      <c r="E9" s="1028">
        <v>2</v>
      </c>
      <c r="F9" s="1022" t="s">
        <v>1358</v>
      </c>
      <c r="G9" s="1023" t="s">
        <v>1358</v>
      </c>
      <c r="H9" s="1024">
        <v>0</v>
      </c>
      <c r="I9" s="1025">
        <v>0</v>
      </c>
      <c r="J9" s="1025">
        <v>0</v>
      </c>
      <c r="K9" s="1025">
        <v>0</v>
      </c>
      <c r="L9" s="1025">
        <v>0</v>
      </c>
      <c r="M9" s="1025">
        <v>0</v>
      </c>
      <c r="N9" s="1026">
        <v>0</v>
      </c>
      <c r="O9" s="1031">
        <v>1</v>
      </c>
      <c r="P9" s="1025">
        <v>0</v>
      </c>
      <c r="Q9" s="1025">
        <f>SUM(O9:P9)</f>
        <v>1</v>
      </c>
      <c r="R9" s="1025">
        <v>1</v>
      </c>
      <c r="S9" s="1025">
        <v>1</v>
      </c>
      <c r="T9" s="1025">
        <v>5</v>
      </c>
      <c r="U9" s="1025">
        <v>10</v>
      </c>
      <c r="V9" s="1032">
        <v>1</v>
      </c>
      <c r="W9" s="1031">
        <v>1</v>
      </c>
      <c r="X9" s="1024">
        <v>0</v>
      </c>
      <c r="Y9" s="1025">
        <v>0</v>
      </c>
      <c r="Z9" s="1025">
        <v>0</v>
      </c>
      <c r="AA9" s="1025">
        <v>0</v>
      </c>
      <c r="AB9" s="1025">
        <v>14</v>
      </c>
      <c r="AC9" s="1025">
        <v>10</v>
      </c>
      <c r="AD9" s="1025">
        <v>27</v>
      </c>
      <c r="AE9" s="1025">
        <v>0</v>
      </c>
      <c r="AF9" s="1025">
        <v>203</v>
      </c>
      <c r="AG9" s="1033">
        <v>361</v>
      </c>
      <c r="AH9" s="1025">
        <v>0</v>
      </c>
      <c r="AI9" s="1032">
        <v>18</v>
      </c>
      <c r="AJ9" s="1031">
        <v>0</v>
      </c>
      <c r="AK9" s="1025">
        <v>0</v>
      </c>
      <c r="AL9" s="1025">
        <v>0</v>
      </c>
      <c r="AM9" s="1025">
        <v>0</v>
      </c>
      <c r="AN9" s="1025">
        <v>0</v>
      </c>
      <c r="AO9" s="1025">
        <v>0</v>
      </c>
      <c r="AP9" s="1025">
        <v>0</v>
      </c>
      <c r="AQ9" s="1025">
        <v>106</v>
      </c>
      <c r="AR9" s="1033">
        <v>13</v>
      </c>
      <c r="AS9" s="1025">
        <v>0</v>
      </c>
      <c r="AT9" s="1026">
        <v>11</v>
      </c>
      <c r="AU9" s="1017">
        <v>4</v>
      </c>
    </row>
    <row r="10" spans="1:48" ht="40.5" customHeight="1" x14ac:dyDescent="0.15">
      <c r="A10" s="1004">
        <v>5</v>
      </c>
      <c r="B10" s="1018" t="s">
        <v>1601</v>
      </c>
      <c r="C10" s="1019" t="s">
        <v>1589</v>
      </c>
      <c r="D10" s="1020">
        <v>0</v>
      </c>
      <c r="E10" s="1021">
        <v>1</v>
      </c>
      <c r="F10" s="1022" t="s">
        <v>1592</v>
      </c>
      <c r="G10" s="1023" t="s">
        <v>1592</v>
      </c>
      <c r="H10" s="1024">
        <v>0</v>
      </c>
      <c r="I10" s="1025">
        <v>0</v>
      </c>
      <c r="J10" s="1025">
        <v>0</v>
      </c>
      <c r="K10" s="1025">
        <v>0</v>
      </c>
      <c r="L10" s="1025">
        <v>0</v>
      </c>
      <c r="M10" s="1025">
        <v>0</v>
      </c>
      <c r="N10" s="1026">
        <v>0</v>
      </c>
      <c r="O10" s="1027">
        <v>0</v>
      </c>
      <c r="P10" s="1028">
        <v>0</v>
      </c>
      <c r="Q10" s="1028">
        <v>0</v>
      </c>
      <c r="R10" s="1028">
        <v>0</v>
      </c>
      <c r="S10" s="1028">
        <v>0</v>
      </c>
      <c r="T10" s="1028">
        <v>0</v>
      </c>
      <c r="U10" s="1028">
        <v>0</v>
      </c>
      <c r="V10" s="1029">
        <v>0</v>
      </c>
      <c r="W10" s="1027">
        <v>0</v>
      </c>
      <c r="X10" s="1030">
        <v>0</v>
      </c>
      <c r="Y10" s="1028">
        <v>0</v>
      </c>
      <c r="Z10" s="1028">
        <v>0</v>
      </c>
      <c r="AA10" s="1028">
        <v>0</v>
      </c>
      <c r="AB10" s="1028">
        <v>0</v>
      </c>
      <c r="AC10" s="1028">
        <v>0</v>
      </c>
      <c r="AD10" s="1028">
        <v>0</v>
      </c>
      <c r="AE10" s="1028">
        <v>0</v>
      </c>
      <c r="AF10" s="1028">
        <v>0</v>
      </c>
      <c r="AG10" s="1028">
        <v>13</v>
      </c>
      <c r="AH10" s="1028">
        <v>0</v>
      </c>
      <c r="AI10" s="1029">
        <v>0</v>
      </c>
      <c r="AJ10" s="1031">
        <v>0</v>
      </c>
      <c r="AK10" s="1025">
        <v>0</v>
      </c>
      <c r="AL10" s="1025">
        <v>0</v>
      </c>
      <c r="AM10" s="1025">
        <v>0</v>
      </c>
      <c r="AN10" s="1025">
        <v>0</v>
      </c>
      <c r="AO10" s="1025">
        <v>0</v>
      </c>
      <c r="AP10" s="1025">
        <v>0</v>
      </c>
      <c r="AQ10" s="1025">
        <v>0</v>
      </c>
      <c r="AR10" s="1025">
        <v>0</v>
      </c>
      <c r="AS10" s="1025">
        <v>0</v>
      </c>
      <c r="AT10" s="1026">
        <v>0</v>
      </c>
      <c r="AU10" s="1017">
        <v>5</v>
      </c>
    </row>
    <row r="11" spans="1:48" ht="40.5" customHeight="1" x14ac:dyDescent="0.15">
      <c r="A11" s="1004">
        <v>6</v>
      </c>
      <c r="B11" s="1018" t="s">
        <v>1602</v>
      </c>
      <c r="C11" s="1034" t="s">
        <v>1589</v>
      </c>
      <c r="D11" s="1020">
        <v>0</v>
      </c>
      <c r="E11" s="1021">
        <v>2</v>
      </c>
      <c r="F11" s="1022" t="s">
        <v>1592</v>
      </c>
      <c r="G11" s="1023" t="s">
        <v>1592</v>
      </c>
      <c r="H11" s="1024">
        <v>0</v>
      </c>
      <c r="I11" s="1025">
        <v>0</v>
      </c>
      <c r="J11" s="1025">
        <v>0</v>
      </c>
      <c r="K11" s="1025">
        <v>0</v>
      </c>
      <c r="L11" s="1025">
        <v>0</v>
      </c>
      <c r="M11" s="1025">
        <v>0</v>
      </c>
      <c r="N11" s="1026">
        <v>0</v>
      </c>
      <c r="O11" s="1027">
        <v>2</v>
      </c>
      <c r="P11" s="1028">
        <v>0</v>
      </c>
      <c r="Q11" s="1028">
        <v>1</v>
      </c>
      <c r="R11" s="1028">
        <v>1</v>
      </c>
      <c r="S11" s="1028">
        <v>2</v>
      </c>
      <c r="T11" s="1028">
        <v>1</v>
      </c>
      <c r="U11" s="1028">
        <v>1</v>
      </c>
      <c r="V11" s="1029">
        <v>2</v>
      </c>
      <c r="W11" s="1027">
        <v>0</v>
      </c>
      <c r="X11" s="1030">
        <v>1</v>
      </c>
      <c r="Y11" s="1028">
        <v>2</v>
      </c>
      <c r="Z11" s="1028">
        <v>0</v>
      </c>
      <c r="AA11" s="1028">
        <v>6</v>
      </c>
      <c r="AB11" s="1028">
        <v>3</v>
      </c>
      <c r="AC11" s="1028">
        <v>0</v>
      </c>
      <c r="AD11" s="1028">
        <v>50</v>
      </c>
      <c r="AE11" s="1028">
        <v>4</v>
      </c>
      <c r="AF11" s="1028">
        <v>0</v>
      </c>
      <c r="AG11" s="1028">
        <v>224</v>
      </c>
      <c r="AH11" s="1028">
        <v>0</v>
      </c>
      <c r="AI11" s="1029">
        <v>125</v>
      </c>
      <c r="AJ11" s="1031">
        <v>0</v>
      </c>
      <c r="AK11" s="1025">
        <v>30</v>
      </c>
      <c r="AL11" s="1025">
        <v>0</v>
      </c>
      <c r="AM11" s="1025">
        <v>0</v>
      </c>
      <c r="AN11" s="1025">
        <v>0</v>
      </c>
      <c r="AO11" s="1025">
        <v>0</v>
      </c>
      <c r="AP11" s="1025">
        <v>0</v>
      </c>
      <c r="AQ11" s="1025">
        <v>0</v>
      </c>
      <c r="AR11" s="1035">
        <v>0</v>
      </c>
      <c r="AS11" s="1025">
        <v>0</v>
      </c>
      <c r="AT11" s="1026">
        <v>0</v>
      </c>
      <c r="AU11" s="1017">
        <v>6</v>
      </c>
    </row>
    <row r="12" spans="1:48" ht="40.5" customHeight="1" x14ac:dyDescent="0.15">
      <c r="A12" s="1004">
        <v>7</v>
      </c>
      <c r="B12" s="1018" t="s">
        <v>1603</v>
      </c>
      <c r="C12" s="1019" t="s">
        <v>1589</v>
      </c>
      <c r="D12" s="1020">
        <v>0</v>
      </c>
      <c r="E12" s="1021">
        <v>1</v>
      </c>
      <c r="F12" s="1022" t="s">
        <v>1358</v>
      </c>
      <c r="G12" s="1023" t="s">
        <v>1358</v>
      </c>
      <c r="H12" s="1024">
        <v>0</v>
      </c>
      <c r="I12" s="1025">
        <v>0</v>
      </c>
      <c r="J12" s="1025">
        <v>0</v>
      </c>
      <c r="K12" s="1025">
        <v>0</v>
      </c>
      <c r="L12" s="1025">
        <v>0</v>
      </c>
      <c r="M12" s="1025">
        <v>0</v>
      </c>
      <c r="N12" s="1026">
        <v>0</v>
      </c>
      <c r="O12" s="1031">
        <v>2</v>
      </c>
      <c r="P12" s="1025">
        <v>0</v>
      </c>
      <c r="Q12" s="1025">
        <v>1</v>
      </c>
      <c r="R12" s="1025">
        <v>1</v>
      </c>
      <c r="S12" s="1025">
        <v>0</v>
      </c>
      <c r="T12" s="1025">
        <v>2</v>
      </c>
      <c r="U12" s="1025">
        <v>2</v>
      </c>
      <c r="V12" s="1032">
        <v>0</v>
      </c>
      <c r="W12" s="1031">
        <v>0</v>
      </c>
      <c r="X12" s="1024">
        <v>1</v>
      </c>
      <c r="Y12" s="1025">
        <v>2</v>
      </c>
      <c r="Z12" s="1025">
        <v>0</v>
      </c>
      <c r="AA12" s="1025">
        <v>45</v>
      </c>
      <c r="AB12" s="1025">
        <v>1</v>
      </c>
      <c r="AC12" s="1025">
        <v>1</v>
      </c>
      <c r="AD12" s="1025">
        <v>0</v>
      </c>
      <c r="AE12" s="1025">
        <v>0</v>
      </c>
      <c r="AF12" s="1025">
        <v>0</v>
      </c>
      <c r="AG12" s="1025">
        <v>108</v>
      </c>
      <c r="AH12" s="1025">
        <v>0</v>
      </c>
      <c r="AI12" s="1032">
        <v>0</v>
      </c>
      <c r="AJ12" s="1031">
        <v>0</v>
      </c>
      <c r="AK12" s="1025">
        <v>36</v>
      </c>
      <c r="AL12" s="1025">
        <v>0</v>
      </c>
      <c r="AM12" s="1025">
        <v>0</v>
      </c>
      <c r="AN12" s="1025">
        <v>0</v>
      </c>
      <c r="AO12" s="1025">
        <v>0</v>
      </c>
      <c r="AP12" s="1025">
        <v>0</v>
      </c>
      <c r="AQ12" s="1025">
        <v>0</v>
      </c>
      <c r="AR12" s="1025">
        <v>0</v>
      </c>
      <c r="AS12" s="1025">
        <v>0</v>
      </c>
      <c r="AT12" s="1026">
        <v>0</v>
      </c>
      <c r="AU12" s="1017">
        <v>7</v>
      </c>
    </row>
    <row r="13" spans="1:48" ht="40.5" customHeight="1" x14ac:dyDescent="0.15">
      <c r="A13" s="1004">
        <v>8</v>
      </c>
      <c r="B13" s="1018" t="s">
        <v>1604</v>
      </c>
      <c r="C13" s="1036" t="s">
        <v>1605</v>
      </c>
      <c r="D13" s="1030">
        <v>1</v>
      </c>
      <c r="E13" s="1028">
        <v>2</v>
      </c>
      <c r="F13" s="1022" t="s">
        <v>1358</v>
      </c>
      <c r="G13" s="1023" t="s">
        <v>1358</v>
      </c>
      <c r="H13" s="1024">
        <v>1896</v>
      </c>
      <c r="I13" s="1025">
        <v>169</v>
      </c>
      <c r="J13" s="1025">
        <v>2065</v>
      </c>
      <c r="K13" s="1025">
        <v>579</v>
      </c>
      <c r="L13" s="1025">
        <v>0</v>
      </c>
      <c r="M13" s="1025">
        <v>1310</v>
      </c>
      <c r="N13" s="1026">
        <v>1889</v>
      </c>
      <c r="O13" s="1027">
        <v>0</v>
      </c>
      <c r="P13" s="1028">
        <v>0</v>
      </c>
      <c r="Q13" s="1028">
        <v>0</v>
      </c>
      <c r="R13" s="1028">
        <v>0</v>
      </c>
      <c r="S13" s="1028">
        <v>0</v>
      </c>
      <c r="T13" s="1028">
        <v>1</v>
      </c>
      <c r="U13" s="1028">
        <v>0</v>
      </c>
      <c r="V13" s="1029">
        <v>0</v>
      </c>
      <c r="W13" s="1027">
        <v>0</v>
      </c>
      <c r="X13" s="1030">
        <v>0</v>
      </c>
      <c r="Y13" s="1028">
        <v>1</v>
      </c>
      <c r="Z13" s="1028">
        <v>0</v>
      </c>
      <c r="AA13" s="1028">
        <v>0</v>
      </c>
      <c r="AB13" s="1028">
        <v>0</v>
      </c>
      <c r="AC13" s="1028">
        <v>2</v>
      </c>
      <c r="AD13" s="1028">
        <v>120</v>
      </c>
      <c r="AE13" s="1028">
        <v>0</v>
      </c>
      <c r="AF13" s="1028">
        <v>131</v>
      </c>
      <c r="AG13" s="1028">
        <v>756</v>
      </c>
      <c r="AH13" s="1028">
        <v>13</v>
      </c>
      <c r="AI13" s="1029">
        <v>3</v>
      </c>
      <c r="AJ13" s="1031">
        <v>0</v>
      </c>
      <c r="AK13" s="1025">
        <v>29</v>
      </c>
      <c r="AL13" s="1025">
        <v>0</v>
      </c>
      <c r="AM13" s="1025">
        <v>0</v>
      </c>
      <c r="AN13" s="1025">
        <v>0</v>
      </c>
      <c r="AO13" s="1025">
        <v>111</v>
      </c>
      <c r="AP13" s="1025">
        <v>0</v>
      </c>
      <c r="AQ13" s="1025">
        <v>274</v>
      </c>
      <c r="AR13" s="1025">
        <v>37</v>
      </c>
      <c r="AS13" s="1025">
        <v>0</v>
      </c>
      <c r="AT13" s="1026">
        <v>0</v>
      </c>
      <c r="AU13" s="1017">
        <v>8</v>
      </c>
    </row>
    <row r="14" spans="1:48" ht="40.5" customHeight="1" x14ac:dyDescent="0.15">
      <c r="A14" s="1004">
        <v>9</v>
      </c>
      <c r="B14" s="1018" t="s">
        <v>1606</v>
      </c>
      <c r="C14" s="1019" t="s">
        <v>1589</v>
      </c>
      <c r="D14" s="1020">
        <v>0</v>
      </c>
      <c r="E14" s="1021">
        <v>1</v>
      </c>
      <c r="F14" s="1022" t="s">
        <v>1592</v>
      </c>
      <c r="G14" s="1023" t="s">
        <v>1592</v>
      </c>
      <c r="H14" s="1024">
        <v>0</v>
      </c>
      <c r="I14" s="1025">
        <v>0</v>
      </c>
      <c r="J14" s="1025">
        <v>0</v>
      </c>
      <c r="K14" s="1025">
        <v>0</v>
      </c>
      <c r="L14" s="1025">
        <v>0</v>
      </c>
      <c r="M14" s="1025">
        <v>0</v>
      </c>
      <c r="N14" s="1026">
        <v>0</v>
      </c>
      <c r="O14" s="1031">
        <v>0</v>
      </c>
      <c r="P14" s="1025">
        <v>0</v>
      </c>
      <c r="Q14" s="1025">
        <v>0</v>
      </c>
      <c r="R14" s="1025">
        <v>0</v>
      </c>
      <c r="S14" s="1025">
        <v>0</v>
      </c>
      <c r="T14" s="1025">
        <v>1</v>
      </c>
      <c r="U14" s="1025">
        <v>0</v>
      </c>
      <c r="V14" s="1032">
        <v>0</v>
      </c>
      <c r="W14" s="1031">
        <v>0</v>
      </c>
      <c r="X14" s="1024">
        <v>1</v>
      </c>
      <c r="Y14" s="1025">
        <v>4</v>
      </c>
      <c r="Z14" s="1025">
        <v>0</v>
      </c>
      <c r="AA14" s="1025">
        <v>2</v>
      </c>
      <c r="AB14" s="1025">
        <v>0</v>
      </c>
      <c r="AC14" s="1025">
        <v>0</v>
      </c>
      <c r="AD14" s="1025">
        <v>0</v>
      </c>
      <c r="AE14" s="1025">
        <v>0</v>
      </c>
      <c r="AF14" s="1025">
        <v>0</v>
      </c>
      <c r="AG14" s="1025">
        <v>0</v>
      </c>
      <c r="AH14" s="1025">
        <v>0</v>
      </c>
      <c r="AI14" s="1032">
        <v>0</v>
      </c>
      <c r="AJ14" s="1031">
        <v>0</v>
      </c>
      <c r="AK14" s="1025">
        <v>33</v>
      </c>
      <c r="AL14" s="1025">
        <v>0</v>
      </c>
      <c r="AM14" s="1025">
        <v>0</v>
      </c>
      <c r="AN14" s="1025">
        <v>0</v>
      </c>
      <c r="AO14" s="1025">
        <v>0</v>
      </c>
      <c r="AP14" s="1025">
        <v>0</v>
      </c>
      <c r="AQ14" s="1025">
        <v>0</v>
      </c>
      <c r="AR14" s="1025">
        <v>0</v>
      </c>
      <c r="AS14" s="1025">
        <v>0</v>
      </c>
      <c r="AT14" s="1026">
        <v>0</v>
      </c>
      <c r="AU14" s="1017">
        <v>9</v>
      </c>
      <c r="AV14" s="973" t="s">
        <v>1541</v>
      </c>
    </row>
    <row r="15" spans="1:48" ht="40.5" customHeight="1" x14ac:dyDescent="0.15">
      <c r="A15" s="1004">
        <v>10</v>
      </c>
      <c r="B15" s="1018" t="s">
        <v>1607</v>
      </c>
      <c r="C15" s="1019" t="s">
        <v>1589</v>
      </c>
      <c r="D15" s="1020">
        <v>0</v>
      </c>
      <c r="E15" s="1021">
        <v>1</v>
      </c>
      <c r="F15" s="1022" t="s">
        <v>1592</v>
      </c>
      <c r="G15" s="1023" t="s">
        <v>1593</v>
      </c>
      <c r="H15" s="1024">
        <v>0</v>
      </c>
      <c r="I15" s="1025">
        <v>0</v>
      </c>
      <c r="J15" s="1025">
        <v>0</v>
      </c>
      <c r="K15" s="1025">
        <v>0</v>
      </c>
      <c r="L15" s="1025">
        <v>0</v>
      </c>
      <c r="M15" s="1025">
        <v>0</v>
      </c>
      <c r="N15" s="1026">
        <v>0</v>
      </c>
      <c r="O15" s="1031">
        <v>1</v>
      </c>
      <c r="P15" s="1025">
        <v>0</v>
      </c>
      <c r="Q15" s="1025">
        <v>0</v>
      </c>
      <c r="R15" s="1025">
        <v>0</v>
      </c>
      <c r="S15" s="1025">
        <v>0</v>
      </c>
      <c r="T15" s="1025">
        <v>1</v>
      </c>
      <c r="U15" s="1025">
        <v>0</v>
      </c>
      <c r="V15" s="1032">
        <v>0</v>
      </c>
      <c r="W15" s="1031">
        <v>0</v>
      </c>
      <c r="X15" s="1024">
        <v>0</v>
      </c>
      <c r="Y15" s="1025">
        <v>1</v>
      </c>
      <c r="Z15" s="1025">
        <v>0</v>
      </c>
      <c r="AA15" s="1025">
        <v>1</v>
      </c>
      <c r="AB15" s="1025">
        <v>0</v>
      </c>
      <c r="AC15" s="1025">
        <v>0</v>
      </c>
      <c r="AD15" s="1025">
        <v>0</v>
      </c>
      <c r="AE15" s="1025">
        <v>0</v>
      </c>
      <c r="AF15" s="1025">
        <v>36</v>
      </c>
      <c r="AG15" s="1025">
        <v>0</v>
      </c>
      <c r="AH15" s="1025">
        <v>0</v>
      </c>
      <c r="AI15" s="1032">
        <v>0</v>
      </c>
      <c r="AJ15" s="1031">
        <v>0</v>
      </c>
      <c r="AK15" s="1025">
        <v>0</v>
      </c>
      <c r="AL15" s="1025">
        <v>0</v>
      </c>
      <c r="AM15" s="1025">
        <v>0</v>
      </c>
      <c r="AN15" s="1025">
        <v>0</v>
      </c>
      <c r="AO15" s="1025">
        <v>0</v>
      </c>
      <c r="AP15" s="1025">
        <v>0</v>
      </c>
      <c r="AQ15" s="1025">
        <v>0</v>
      </c>
      <c r="AR15" s="1025">
        <v>0</v>
      </c>
      <c r="AS15" s="1025">
        <v>0</v>
      </c>
      <c r="AT15" s="1026">
        <v>0</v>
      </c>
      <c r="AU15" s="1017">
        <v>10</v>
      </c>
    </row>
    <row r="16" spans="1:48" s="1039" customFormat="1" ht="40.5" customHeight="1" x14ac:dyDescent="0.15">
      <c r="A16" s="1004">
        <v>11</v>
      </c>
      <c r="B16" s="1018" t="s">
        <v>1608</v>
      </c>
      <c r="C16" s="1036" t="s">
        <v>1589</v>
      </c>
      <c r="D16" s="1020">
        <v>0</v>
      </c>
      <c r="E16" s="1021">
        <v>1</v>
      </c>
      <c r="F16" s="1022" t="s">
        <v>1592</v>
      </c>
      <c r="G16" s="1023" t="s">
        <v>1593</v>
      </c>
      <c r="H16" s="1024">
        <v>0</v>
      </c>
      <c r="I16" s="1025">
        <v>0</v>
      </c>
      <c r="J16" s="1025">
        <v>0</v>
      </c>
      <c r="K16" s="1025">
        <v>0</v>
      </c>
      <c r="L16" s="1025">
        <v>0</v>
      </c>
      <c r="M16" s="1025">
        <v>0</v>
      </c>
      <c r="N16" s="1025">
        <v>0</v>
      </c>
      <c r="O16" s="1037">
        <v>0</v>
      </c>
      <c r="P16" s="1021">
        <v>0</v>
      </c>
      <c r="Q16" s="1021">
        <v>0</v>
      </c>
      <c r="R16" s="1021">
        <v>0</v>
      </c>
      <c r="S16" s="1021">
        <v>0</v>
      </c>
      <c r="T16" s="1021">
        <v>1</v>
      </c>
      <c r="U16" s="1021">
        <v>1</v>
      </c>
      <c r="V16" s="1038">
        <v>0</v>
      </c>
      <c r="W16" s="1037">
        <v>0</v>
      </c>
      <c r="X16" s="1020">
        <v>0</v>
      </c>
      <c r="Y16" s="1021">
        <v>1</v>
      </c>
      <c r="Z16" s="1021">
        <v>0</v>
      </c>
      <c r="AA16" s="1021">
        <v>25</v>
      </c>
      <c r="AB16" s="1028">
        <v>1</v>
      </c>
      <c r="AC16" s="1028">
        <v>0</v>
      </c>
      <c r="AD16" s="1028">
        <v>0</v>
      </c>
      <c r="AE16" s="1028">
        <v>0</v>
      </c>
      <c r="AF16" s="1021">
        <v>12</v>
      </c>
      <c r="AG16" s="1021">
        <v>9</v>
      </c>
      <c r="AH16" s="1028">
        <v>0</v>
      </c>
      <c r="AI16" s="1029">
        <v>0</v>
      </c>
      <c r="AJ16" s="1031">
        <v>0</v>
      </c>
      <c r="AK16" s="1025">
        <v>0</v>
      </c>
      <c r="AL16" s="1025">
        <v>0</v>
      </c>
      <c r="AM16" s="1025">
        <v>0</v>
      </c>
      <c r="AN16" s="1025">
        <v>0</v>
      </c>
      <c r="AO16" s="1025">
        <v>0</v>
      </c>
      <c r="AP16" s="1025">
        <v>0</v>
      </c>
      <c r="AQ16" s="1025">
        <v>0</v>
      </c>
      <c r="AR16" s="1025">
        <v>0</v>
      </c>
      <c r="AS16" s="1025">
        <v>0</v>
      </c>
      <c r="AT16" s="1026">
        <v>0</v>
      </c>
      <c r="AU16" s="1017">
        <v>11</v>
      </c>
    </row>
    <row r="17" spans="1:47" s="1051" customFormat="1" ht="40.5" customHeight="1" thickBot="1" x14ac:dyDescent="0.2">
      <c r="A17" s="1040">
        <v>12</v>
      </c>
      <c r="B17" s="1041" t="s">
        <v>1609</v>
      </c>
      <c r="C17" s="1042" t="s">
        <v>1610</v>
      </c>
      <c r="D17" s="1043">
        <v>0</v>
      </c>
      <c r="E17" s="1044">
        <v>1</v>
      </c>
      <c r="F17" s="1045" t="s">
        <v>1611</v>
      </c>
      <c r="G17" s="1046" t="s">
        <v>1611</v>
      </c>
      <c r="H17" s="1047">
        <v>0</v>
      </c>
      <c r="I17" s="1044">
        <v>0</v>
      </c>
      <c r="J17" s="1044">
        <f>SUM(H17:I17)</f>
        <v>0</v>
      </c>
      <c r="K17" s="1044">
        <v>0</v>
      </c>
      <c r="L17" s="1044">
        <v>0</v>
      </c>
      <c r="M17" s="1044">
        <v>0</v>
      </c>
      <c r="N17" s="1048">
        <f>SUM(K17:M17)</f>
        <v>0</v>
      </c>
      <c r="O17" s="1043">
        <v>1</v>
      </c>
      <c r="P17" s="1044">
        <v>1</v>
      </c>
      <c r="Q17" s="1044">
        <v>0</v>
      </c>
      <c r="R17" s="1044">
        <v>1</v>
      </c>
      <c r="S17" s="1044">
        <v>1</v>
      </c>
      <c r="T17" s="1044">
        <v>1</v>
      </c>
      <c r="U17" s="1044">
        <v>0</v>
      </c>
      <c r="V17" s="1049">
        <v>0</v>
      </c>
      <c r="W17" s="1043">
        <v>0</v>
      </c>
      <c r="X17" s="1047">
        <v>1</v>
      </c>
      <c r="Y17" s="1044">
        <v>2</v>
      </c>
      <c r="Z17" s="1044">
        <v>1</v>
      </c>
      <c r="AA17" s="1044">
        <v>12</v>
      </c>
      <c r="AB17" s="1044">
        <v>1</v>
      </c>
      <c r="AC17" s="1044">
        <v>0</v>
      </c>
      <c r="AD17" s="1044">
        <v>0</v>
      </c>
      <c r="AE17" s="1044">
        <v>0</v>
      </c>
      <c r="AF17" s="1044">
        <v>0</v>
      </c>
      <c r="AG17" s="1044">
        <v>0</v>
      </c>
      <c r="AH17" s="1044">
        <v>0</v>
      </c>
      <c r="AI17" s="1049">
        <v>0</v>
      </c>
      <c r="AJ17" s="1043">
        <v>0</v>
      </c>
      <c r="AK17" s="1044">
        <v>0</v>
      </c>
      <c r="AL17" s="1044">
        <v>0</v>
      </c>
      <c r="AM17" s="1044">
        <v>0</v>
      </c>
      <c r="AN17" s="1044">
        <v>0</v>
      </c>
      <c r="AO17" s="1044">
        <v>12</v>
      </c>
      <c r="AP17" s="1044">
        <v>0</v>
      </c>
      <c r="AQ17" s="1044">
        <v>0</v>
      </c>
      <c r="AR17" s="1044">
        <v>0</v>
      </c>
      <c r="AS17" s="1044">
        <v>0</v>
      </c>
      <c r="AT17" s="1048">
        <v>0</v>
      </c>
      <c r="AU17" s="1050">
        <v>12</v>
      </c>
    </row>
    <row r="18" spans="1:47" s="1051" customFormat="1" ht="40.5" customHeight="1" thickTop="1" x14ac:dyDescent="0.15">
      <c r="A18" s="1827" t="s">
        <v>1612</v>
      </c>
      <c r="B18" s="1828"/>
      <c r="C18" s="1052"/>
      <c r="D18" s="1053">
        <f>SUM(D6:D17)</f>
        <v>1</v>
      </c>
      <c r="E18" s="1054">
        <f>SUM(E6:E17)</f>
        <v>16</v>
      </c>
      <c r="F18" s="1055">
        <f>COUNTIF(F6:F17,"○")</f>
        <v>12</v>
      </c>
      <c r="G18" s="1056">
        <f>COUNTIF(G6:G17,"○")</f>
        <v>8</v>
      </c>
      <c r="H18" s="1829" t="s">
        <v>1613</v>
      </c>
      <c r="I18" s="1830"/>
      <c r="J18" s="1830"/>
      <c r="K18" s="1830"/>
      <c r="L18" s="1830"/>
      <c r="M18" s="1830"/>
      <c r="N18" s="1831"/>
      <c r="O18" s="1053">
        <f>SUM(O6:O17)</f>
        <v>11</v>
      </c>
      <c r="P18" s="1057">
        <f>SUM(P6:P17)</f>
        <v>2</v>
      </c>
      <c r="Q18" s="1057">
        <f t="shared" ref="Q18:AQ18" si="0">SUM(Q6:Q17)</f>
        <v>5</v>
      </c>
      <c r="R18" s="1057">
        <f t="shared" si="0"/>
        <v>8</v>
      </c>
      <c r="S18" s="1057">
        <f t="shared" si="0"/>
        <v>8</v>
      </c>
      <c r="T18" s="1057">
        <f t="shared" si="0"/>
        <v>20</v>
      </c>
      <c r="U18" s="1057">
        <f t="shared" si="0"/>
        <v>26</v>
      </c>
      <c r="V18" s="1054">
        <f t="shared" si="0"/>
        <v>9</v>
      </c>
      <c r="W18" s="1053">
        <f t="shared" si="0"/>
        <v>3</v>
      </c>
      <c r="X18" s="1058">
        <f t="shared" si="0"/>
        <v>5</v>
      </c>
      <c r="Y18" s="1057">
        <f t="shared" si="0"/>
        <v>23</v>
      </c>
      <c r="Z18" s="1057">
        <f t="shared" si="0"/>
        <v>1</v>
      </c>
      <c r="AA18" s="1057">
        <f t="shared" si="0"/>
        <v>112</v>
      </c>
      <c r="AB18" s="1057">
        <f t="shared" si="0"/>
        <v>23</v>
      </c>
      <c r="AC18" s="1057">
        <f t="shared" si="0"/>
        <v>14</v>
      </c>
      <c r="AD18" s="1057">
        <f t="shared" si="0"/>
        <v>641</v>
      </c>
      <c r="AE18" s="1057">
        <f t="shared" si="0"/>
        <v>4</v>
      </c>
      <c r="AF18" s="1057">
        <f t="shared" si="0"/>
        <v>1112</v>
      </c>
      <c r="AG18" s="1057">
        <f>SUM(AG6:AG17)</f>
        <v>2846</v>
      </c>
      <c r="AH18" s="1057">
        <f t="shared" si="0"/>
        <v>91</v>
      </c>
      <c r="AI18" s="1059">
        <f t="shared" si="0"/>
        <v>4109</v>
      </c>
      <c r="AJ18" s="1053">
        <f t="shared" si="0"/>
        <v>0</v>
      </c>
      <c r="AK18" s="1057">
        <f t="shared" si="0"/>
        <v>275</v>
      </c>
      <c r="AL18" s="1057">
        <f t="shared" si="0"/>
        <v>0</v>
      </c>
      <c r="AM18" s="1057">
        <f t="shared" si="0"/>
        <v>1</v>
      </c>
      <c r="AN18" s="1057">
        <f t="shared" si="0"/>
        <v>0</v>
      </c>
      <c r="AO18" s="1057">
        <f>SUM(AO6:AO17)</f>
        <v>282</v>
      </c>
      <c r="AP18" s="1057">
        <f t="shared" si="0"/>
        <v>0</v>
      </c>
      <c r="AQ18" s="1060">
        <f t="shared" si="0"/>
        <v>7712</v>
      </c>
      <c r="AR18" s="1057">
        <f>SUM(AR6:AR17)</f>
        <v>1102</v>
      </c>
      <c r="AS18" s="1057">
        <f>SUM(AS6:AS17)</f>
        <v>0</v>
      </c>
      <c r="AT18" s="1061">
        <f>SUM(AT6:AT17)</f>
        <v>24232</v>
      </c>
      <c r="AU18" s="1062" t="s">
        <v>1563</v>
      </c>
    </row>
    <row r="19" spans="1:47" ht="14.25" customHeight="1" x14ac:dyDescent="0.15">
      <c r="B19" s="1063" t="s">
        <v>1614</v>
      </c>
      <c r="C19" s="1063"/>
      <c r="D19" s="1063"/>
      <c r="E19" s="1063"/>
      <c r="F19" s="1063"/>
      <c r="G19" s="1063"/>
      <c r="H19" s="1063"/>
      <c r="I19" s="1063"/>
      <c r="J19" s="1063"/>
      <c r="K19" s="1063"/>
      <c r="L19" s="1063"/>
      <c r="M19" s="1063"/>
      <c r="N19" s="1063"/>
      <c r="O19" s="1063"/>
      <c r="P19" s="1063"/>
      <c r="Q19" s="1063"/>
      <c r="R19" s="1063"/>
      <c r="S19" s="1063"/>
      <c r="T19" s="1063"/>
      <c r="U19" s="1063"/>
      <c r="V19" s="1063"/>
      <c r="W19" s="1063"/>
      <c r="X19" s="1063" t="s">
        <v>1615</v>
      </c>
      <c r="Z19" s="1063"/>
      <c r="AA19" s="1063"/>
      <c r="AB19" s="1063"/>
      <c r="AC19" s="1063"/>
      <c r="AD19" s="1063"/>
      <c r="AE19" s="1064"/>
      <c r="AF19" s="1064"/>
      <c r="AG19" s="1051"/>
      <c r="AH19" s="1064"/>
      <c r="AI19" s="1064"/>
      <c r="AJ19" s="1065"/>
      <c r="AK19" s="1064"/>
      <c r="AQ19" s="1064"/>
      <c r="AR19" s="1064"/>
      <c r="AS19" s="1064"/>
      <c r="AT19" s="1064"/>
    </row>
    <row r="20" spans="1:47" ht="14.25" customHeight="1" x14ac:dyDescent="0.15">
      <c r="B20" s="1066" t="s">
        <v>1616</v>
      </c>
      <c r="C20" s="1067"/>
      <c r="D20" s="1067"/>
      <c r="E20" s="1067"/>
      <c r="F20" s="1067"/>
      <c r="G20" s="1067"/>
      <c r="H20" s="1067"/>
      <c r="I20" s="1067"/>
      <c r="J20" s="1067"/>
      <c r="K20" s="1067"/>
      <c r="L20" s="1067"/>
      <c r="M20" s="1067"/>
      <c r="N20" s="1067"/>
      <c r="O20" s="1067"/>
      <c r="P20" s="1067"/>
      <c r="Q20" s="1067"/>
      <c r="R20" s="1067"/>
      <c r="S20" s="1067"/>
      <c r="T20" s="1067"/>
      <c r="U20" s="1067"/>
      <c r="V20" s="1067"/>
      <c r="W20" s="1067" t="s">
        <v>1617</v>
      </c>
      <c r="X20" s="1066" t="s">
        <v>1618</v>
      </c>
      <c r="Z20" s="1067"/>
      <c r="AA20" s="1067"/>
      <c r="AB20" s="1067"/>
      <c r="AC20" s="1067"/>
      <c r="AD20" s="1064"/>
      <c r="AE20" s="1064"/>
      <c r="AF20" s="1064"/>
      <c r="AG20" s="1064"/>
      <c r="AH20" s="1064"/>
      <c r="AI20" s="1064"/>
      <c r="AJ20" s="1067"/>
      <c r="AK20" s="1068"/>
      <c r="AQ20" s="1064"/>
      <c r="AR20" s="1064"/>
      <c r="AS20" s="1064"/>
      <c r="AT20" s="1064"/>
    </row>
    <row r="21" spans="1:47" ht="14.25" customHeight="1" x14ac:dyDescent="0.15">
      <c r="B21" s="1066" t="s">
        <v>1619</v>
      </c>
      <c r="C21" s="1067"/>
      <c r="D21" s="1067"/>
      <c r="E21" s="1067"/>
      <c r="F21" s="1067"/>
      <c r="G21" s="1067"/>
      <c r="H21" s="1067"/>
      <c r="I21" s="1067"/>
      <c r="J21" s="1067"/>
      <c r="K21" s="1067"/>
      <c r="L21" s="1067"/>
      <c r="M21" s="1067"/>
      <c r="N21" s="1067"/>
      <c r="O21" s="1067"/>
      <c r="P21" s="1067"/>
      <c r="Q21" s="1067"/>
      <c r="R21" s="1067"/>
      <c r="S21" s="1067"/>
      <c r="T21" s="1067"/>
      <c r="U21" s="1067"/>
      <c r="V21" s="1067"/>
      <c r="W21" s="1067"/>
      <c r="X21" s="1066" t="s">
        <v>1620</v>
      </c>
      <c r="Z21" s="1067"/>
      <c r="AA21" s="1067"/>
      <c r="AB21" s="1067"/>
      <c r="AC21" s="1067"/>
      <c r="AD21" s="1064"/>
      <c r="AE21" s="1064"/>
      <c r="AF21" s="1064"/>
      <c r="AG21" s="1064"/>
      <c r="AH21" s="1064"/>
      <c r="AI21" s="1064"/>
      <c r="AJ21" s="1065"/>
      <c r="AK21" s="1064"/>
      <c r="AQ21" s="1064"/>
      <c r="AR21" s="1064"/>
      <c r="AS21" s="1064"/>
      <c r="AT21" s="1064"/>
    </row>
    <row r="22" spans="1:47" ht="14.25" customHeight="1" x14ac:dyDescent="0.15">
      <c r="B22" s="1066" t="s">
        <v>1621</v>
      </c>
      <c r="C22" s="1067"/>
      <c r="D22" s="1067"/>
      <c r="E22" s="1067"/>
      <c r="F22" s="1067"/>
      <c r="G22" s="1067"/>
      <c r="H22" s="1067"/>
      <c r="I22" s="1067"/>
      <c r="J22" s="1067"/>
      <c r="K22" s="1067"/>
      <c r="L22" s="1067"/>
      <c r="M22" s="1067"/>
      <c r="N22" s="1067"/>
      <c r="O22" s="1067"/>
      <c r="P22" s="1067"/>
      <c r="Q22" s="1067"/>
      <c r="R22" s="1067"/>
      <c r="S22" s="1067"/>
      <c r="T22" s="1067"/>
      <c r="U22" s="1067"/>
      <c r="V22" s="1067"/>
      <c r="W22" s="1067"/>
      <c r="Y22" s="1067"/>
      <c r="Z22" s="1067"/>
      <c r="AA22" s="1067"/>
      <c r="AB22" s="1067"/>
      <c r="AC22" s="1067"/>
      <c r="AK22" s="1064"/>
      <c r="AQ22" s="973" t="s">
        <v>1617</v>
      </c>
      <c r="AU22" s="973" t="s">
        <v>1622</v>
      </c>
    </row>
    <row r="23" spans="1:47" ht="14.25" customHeight="1" x14ac:dyDescent="0.15">
      <c r="B23" s="1066" t="s">
        <v>1623</v>
      </c>
      <c r="C23" s="1067"/>
      <c r="D23" s="1067"/>
      <c r="E23" s="1067"/>
      <c r="F23" s="1067"/>
      <c r="G23" s="1067"/>
      <c r="H23" s="1067"/>
      <c r="I23" s="1067"/>
      <c r="J23" s="1067"/>
      <c r="K23" s="1067"/>
      <c r="L23" s="1067"/>
      <c r="M23" s="1067"/>
      <c r="N23" s="1067"/>
      <c r="O23" s="1067"/>
      <c r="P23" s="1067"/>
      <c r="Q23" s="1067"/>
      <c r="R23" s="1067"/>
      <c r="S23" s="1067"/>
      <c r="T23" s="1067"/>
      <c r="U23" s="1067"/>
      <c r="V23" s="1067"/>
      <c r="W23" s="1067"/>
      <c r="X23" s="1064" t="s">
        <v>1624</v>
      </c>
      <c r="Y23" s="1067"/>
      <c r="Z23" s="1067"/>
      <c r="AA23" s="1067"/>
      <c r="AB23" s="1067"/>
      <c r="AC23" s="1067"/>
    </row>
    <row r="24" spans="1:47" ht="14.25" customHeight="1" x14ac:dyDescent="0.15">
      <c r="B24" s="1066" t="s">
        <v>1625</v>
      </c>
      <c r="C24" s="1067"/>
      <c r="D24" s="1067"/>
      <c r="E24" s="1067"/>
      <c r="F24" s="1067"/>
      <c r="G24" s="1067"/>
      <c r="H24" s="1067"/>
      <c r="I24" s="1067"/>
      <c r="J24" s="1067"/>
      <c r="K24" s="1067"/>
      <c r="L24" s="1067"/>
      <c r="M24" s="1067"/>
      <c r="N24" s="1067"/>
      <c r="O24" s="1067"/>
      <c r="P24" s="1067"/>
      <c r="Q24" s="1067"/>
      <c r="R24" s="1067"/>
      <c r="S24" s="1067"/>
      <c r="T24" s="1067"/>
      <c r="U24" s="1067"/>
      <c r="V24" s="1067"/>
      <c r="W24" s="1067"/>
      <c r="X24" s="1066" t="s">
        <v>1626</v>
      </c>
      <c r="Y24" s="1067"/>
      <c r="Z24" s="1067"/>
      <c r="AA24" s="1067"/>
      <c r="AB24" s="1067"/>
      <c r="AC24" s="1067"/>
      <c r="AD24" s="1067"/>
    </row>
    <row r="25" spans="1:47" ht="14.25" customHeight="1" x14ac:dyDescent="0.15">
      <c r="X25" s="973" t="s">
        <v>1627</v>
      </c>
    </row>
    <row r="26" spans="1:47" ht="14.25" customHeight="1" x14ac:dyDescent="0.15"/>
    <row r="27" spans="1:47" ht="14.25" customHeight="1" x14ac:dyDescent="0.15"/>
    <row r="28" spans="1:47" ht="14.25" customHeight="1" x14ac:dyDescent="0.15">
      <c r="B28" s="1066"/>
    </row>
  </sheetData>
  <mergeCells count="17">
    <mergeCell ref="A18:B18"/>
    <mergeCell ref="H18:N18"/>
    <mergeCell ref="O3:V3"/>
    <mergeCell ref="W3:AI3"/>
    <mergeCell ref="AJ3:AT3"/>
    <mergeCell ref="A3:A5"/>
    <mergeCell ref="B3:B5"/>
    <mergeCell ref="C3:C5"/>
    <mergeCell ref="D3:E4"/>
    <mergeCell ref="F3:G4"/>
    <mergeCell ref="AU3:AU5"/>
    <mergeCell ref="H4:J4"/>
    <mergeCell ref="K4:N4"/>
    <mergeCell ref="AD4:AI4"/>
    <mergeCell ref="AJ4:AO4"/>
    <mergeCell ref="AP4:AT4"/>
    <mergeCell ref="H3:N3"/>
  </mergeCells>
  <phoneticPr fontId="4"/>
  <pageMargins left="0.59055118110236227" right="0.59055118110236227" top="0.59055118110236227" bottom="0.59055118110236227" header="0.19685039370078741" footer="0.19685039370078741"/>
  <pageSetup paperSize="9" scale="87" orientation="portrait" r:id="rId1"/>
  <headerFooter alignWithMargins="0"/>
  <colBreaks count="1" manualBreakCount="1">
    <brk id="22" max="23"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I97"/>
  <sheetViews>
    <sheetView zoomScaleNormal="100" zoomScaleSheetLayoutView="100" workbookViewId="0">
      <selection sqref="A1:I1"/>
    </sheetView>
  </sheetViews>
  <sheetFormatPr defaultRowHeight="13.5" x14ac:dyDescent="0.15"/>
  <cols>
    <col min="1" max="1" width="5.25" style="1" customWidth="1"/>
    <col min="2" max="2" width="21.875" style="1" customWidth="1"/>
    <col min="3" max="3" width="12.375" style="1" customWidth="1"/>
    <col min="4" max="4" width="15" style="1" customWidth="1"/>
    <col min="5" max="8" width="5" style="1" customWidth="1"/>
    <col min="9" max="9" width="15" style="1" customWidth="1"/>
    <col min="10" max="10" width="3" style="1" customWidth="1"/>
    <col min="11" max="57" width="2.875" style="1" customWidth="1"/>
    <col min="58" max="16384" width="9" style="1"/>
  </cols>
  <sheetData>
    <row r="1" spans="1:35" ht="31.5" customHeight="1" x14ac:dyDescent="0.15">
      <c r="A1" s="1208" t="s">
        <v>275</v>
      </c>
      <c r="B1" s="1209"/>
      <c r="C1" s="1209"/>
      <c r="D1" s="1208"/>
      <c r="E1" s="1208"/>
      <c r="F1" s="1208"/>
      <c r="G1" s="1208"/>
      <c r="H1" s="1208"/>
      <c r="I1" s="1208"/>
    </row>
    <row r="2" spans="1:35" ht="26.25" customHeight="1" x14ac:dyDescent="0.15">
      <c r="A2" s="1210"/>
      <c r="B2" s="1211"/>
      <c r="C2" s="1212"/>
      <c r="D2" s="1213" t="s">
        <v>246</v>
      </c>
      <c r="E2" s="1214"/>
      <c r="F2" s="1215"/>
      <c r="G2" s="1213" t="s">
        <v>245</v>
      </c>
      <c r="H2" s="1214"/>
      <c r="I2" s="1216"/>
    </row>
    <row r="3" spans="1:35" ht="14.25" customHeight="1" x14ac:dyDescent="0.15">
      <c r="A3" s="1217" t="s">
        <v>8</v>
      </c>
      <c r="B3" s="1218"/>
      <c r="C3" s="1219"/>
      <c r="D3" s="1220">
        <v>10</v>
      </c>
      <c r="E3" s="1221"/>
      <c r="F3" s="1222"/>
      <c r="G3" s="1220">
        <v>0</v>
      </c>
      <c r="H3" s="1221"/>
      <c r="I3" s="1223"/>
      <c r="K3" s="17"/>
      <c r="L3" s="20"/>
      <c r="M3" s="20"/>
      <c r="N3" s="20"/>
      <c r="O3" s="20"/>
      <c r="P3" s="20"/>
      <c r="Q3" s="20"/>
      <c r="R3" s="20"/>
      <c r="S3" s="20"/>
      <c r="T3" s="20"/>
      <c r="U3" s="20"/>
      <c r="V3" s="20"/>
      <c r="W3" s="20"/>
      <c r="X3" s="20"/>
      <c r="Y3" s="20"/>
      <c r="Z3" s="20"/>
      <c r="AA3" s="20"/>
      <c r="AB3" s="20"/>
      <c r="AC3" s="20"/>
      <c r="AD3" s="20"/>
      <c r="AE3" s="20"/>
      <c r="AF3" s="20"/>
      <c r="AG3" s="20"/>
      <c r="AH3" s="20"/>
      <c r="AI3" s="20"/>
    </row>
    <row r="4" spans="1:35" ht="14.25" customHeight="1" x14ac:dyDescent="0.15">
      <c r="A4" s="1217" t="s">
        <v>9</v>
      </c>
      <c r="B4" s="1218"/>
      <c r="C4" s="1219"/>
      <c r="D4" s="1220">
        <v>0</v>
      </c>
      <c r="E4" s="1221"/>
      <c r="F4" s="1222"/>
      <c r="G4" s="1220">
        <v>0</v>
      </c>
      <c r="H4" s="1221"/>
      <c r="I4" s="1223"/>
    </row>
    <row r="5" spans="1:35" ht="14.25" customHeight="1" x14ac:dyDescent="0.15">
      <c r="A5" s="1217" t="s">
        <v>10</v>
      </c>
      <c r="B5" s="1218"/>
      <c r="C5" s="1219"/>
      <c r="D5" s="1220">
        <v>3</v>
      </c>
      <c r="E5" s="1221"/>
      <c r="F5" s="1222"/>
      <c r="G5" s="1220">
        <v>0</v>
      </c>
      <c r="H5" s="1221"/>
      <c r="I5" s="1223"/>
    </row>
    <row r="6" spans="1:35" ht="14.25" customHeight="1" x14ac:dyDescent="0.15">
      <c r="A6" s="1217" t="s">
        <v>11</v>
      </c>
      <c r="B6" s="1218"/>
      <c r="C6" s="1219"/>
      <c r="D6" s="1220">
        <v>6</v>
      </c>
      <c r="E6" s="1221"/>
      <c r="F6" s="1222"/>
      <c r="G6" s="1220">
        <v>0</v>
      </c>
      <c r="H6" s="1221"/>
      <c r="I6" s="1223"/>
    </row>
    <row r="7" spans="1:35" ht="14.25" customHeight="1" x14ac:dyDescent="0.15">
      <c r="A7" s="1217" t="s">
        <v>12</v>
      </c>
      <c r="B7" s="1218"/>
      <c r="C7" s="1219"/>
      <c r="D7" s="1220">
        <v>39</v>
      </c>
      <c r="E7" s="1221"/>
      <c r="F7" s="1222"/>
      <c r="G7" s="1220">
        <v>0</v>
      </c>
      <c r="H7" s="1221"/>
      <c r="I7" s="1223"/>
    </row>
    <row r="8" spans="1:35" ht="14.25" customHeight="1" x14ac:dyDescent="0.15">
      <c r="A8" s="1217" t="s">
        <v>13</v>
      </c>
      <c r="B8" s="1218"/>
      <c r="C8" s="1219"/>
      <c r="D8" s="1220">
        <v>4</v>
      </c>
      <c r="E8" s="1221"/>
      <c r="F8" s="1222"/>
      <c r="G8" s="1220">
        <v>0</v>
      </c>
      <c r="H8" s="1221"/>
      <c r="I8" s="1223"/>
    </row>
    <row r="9" spans="1:35" ht="14.25" customHeight="1" x14ac:dyDescent="0.15">
      <c r="A9" s="1217" t="s">
        <v>14</v>
      </c>
      <c r="B9" s="1218"/>
      <c r="C9" s="1219"/>
      <c r="D9" s="1220">
        <v>11</v>
      </c>
      <c r="E9" s="1221"/>
      <c r="F9" s="1222"/>
      <c r="G9" s="1220">
        <v>0</v>
      </c>
      <c r="H9" s="1221"/>
      <c r="I9" s="1223"/>
    </row>
    <row r="10" spans="1:35" ht="14.25" customHeight="1" x14ac:dyDescent="0.15">
      <c r="A10" s="1217" t="s">
        <v>15</v>
      </c>
      <c r="B10" s="1218"/>
      <c r="C10" s="1219"/>
      <c r="D10" s="1220">
        <v>0</v>
      </c>
      <c r="E10" s="1221"/>
      <c r="F10" s="1222"/>
      <c r="G10" s="1220">
        <v>0</v>
      </c>
      <c r="H10" s="1221"/>
      <c r="I10" s="1223"/>
    </row>
    <row r="11" spans="1:35" ht="14.25" customHeight="1" x14ac:dyDescent="0.15">
      <c r="A11" s="1217" t="s">
        <v>16</v>
      </c>
      <c r="B11" s="1218"/>
      <c r="C11" s="1219"/>
      <c r="D11" s="1220">
        <v>1</v>
      </c>
      <c r="E11" s="1221"/>
      <c r="F11" s="1222"/>
      <c r="G11" s="1220">
        <v>0</v>
      </c>
      <c r="H11" s="1221"/>
      <c r="I11" s="1223"/>
    </row>
    <row r="12" spans="1:35" ht="14.25" customHeight="1" x14ac:dyDescent="0.15">
      <c r="A12" s="1217" t="s">
        <v>17</v>
      </c>
      <c r="B12" s="1218"/>
      <c r="C12" s="1219"/>
      <c r="D12" s="1220">
        <v>7</v>
      </c>
      <c r="E12" s="1221"/>
      <c r="F12" s="1222"/>
      <c r="G12" s="1220">
        <v>1</v>
      </c>
      <c r="H12" s="1221"/>
      <c r="I12" s="1223"/>
    </row>
    <row r="13" spans="1:35" ht="14.25" customHeight="1" x14ac:dyDescent="0.15">
      <c r="A13" s="1217" t="s">
        <v>244</v>
      </c>
      <c r="B13" s="1218"/>
      <c r="C13" s="1219"/>
      <c r="D13" s="1220">
        <v>0</v>
      </c>
      <c r="E13" s="1221"/>
      <c r="F13" s="1222"/>
      <c r="G13" s="1220">
        <v>0</v>
      </c>
      <c r="H13" s="1221"/>
      <c r="I13" s="1223"/>
    </row>
    <row r="14" spans="1:35" ht="14.25" customHeight="1" x14ac:dyDescent="0.15">
      <c r="A14" s="1217" t="s">
        <v>18</v>
      </c>
      <c r="B14" s="1218"/>
      <c r="C14" s="1219"/>
      <c r="D14" s="1220">
        <v>0</v>
      </c>
      <c r="E14" s="1221"/>
      <c r="F14" s="1222"/>
      <c r="G14" s="1220">
        <v>0</v>
      </c>
      <c r="H14" s="1221"/>
      <c r="I14" s="1223"/>
    </row>
    <row r="15" spans="1:35" ht="14.25" customHeight="1" x14ac:dyDescent="0.15">
      <c r="A15" s="1217" t="s">
        <v>243</v>
      </c>
      <c r="B15" s="1218"/>
      <c r="C15" s="1219"/>
      <c r="D15" s="1220">
        <v>2</v>
      </c>
      <c r="E15" s="1221"/>
      <c r="F15" s="1222"/>
      <c r="G15" s="1220">
        <v>0</v>
      </c>
      <c r="H15" s="1221"/>
      <c r="I15" s="1223"/>
    </row>
    <row r="16" spans="1:35" ht="14.25" customHeight="1" x14ac:dyDescent="0.15">
      <c r="A16" s="1217" t="s">
        <v>242</v>
      </c>
      <c r="B16" s="1218"/>
      <c r="C16" s="1219"/>
      <c r="D16" s="1220">
        <v>4</v>
      </c>
      <c r="E16" s="1221"/>
      <c r="F16" s="1222"/>
      <c r="G16" s="1220">
        <v>0</v>
      </c>
      <c r="H16" s="1221"/>
      <c r="I16" s="1223"/>
    </row>
    <row r="17" spans="1:9" ht="14.25" customHeight="1" x14ac:dyDescent="0.15">
      <c r="A17" s="1217" t="s">
        <v>19</v>
      </c>
      <c r="B17" s="1218"/>
      <c r="C17" s="1219"/>
      <c r="D17" s="1220">
        <v>2</v>
      </c>
      <c r="E17" s="1221"/>
      <c r="F17" s="1222"/>
      <c r="G17" s="1220">
        <v>0</v>
      </c>
      <c r="H17" s="1221"/>
      <c r="I17" s="1223"/>
    </row>
    <row r="18" spans="1:9" ht="14.25" customHeight="1" x14ac:dyDescent="0.15">
      <c r="A18" s="1217" t="s">
        <v>20</v>
      </c>
      <c r="B18" s="1218"/>
      <c r="C18" s="1219"/>
      <c r="D18" s="1220">
        <v>0</v>
      </c>
      <c r="E18" s="1221"/>
      <c r="F18" s="1222"/>
      <c r="G18" s="1220">
        <v>0</v>
      </c>
      <c r="H18" s="1221"/>
      <c r="I18" s="1223"/>
    </row>
    <row r="19" spans="1:9" ht="14.25" customHeight="1" x14ac:dyDescent="0.15">
      <c r="A19" s="1217" t="s">
        <v>21</v>
      </c>
      <c r="B19" s="1218"/>
      <c r="C19" s="1219"/>
      <c r="D19" s="1220">
        <v>7</v>
      </c>
      <c r="E19" s="1221"/>
      <c r="F19" s="1222"/>
      <c r="G19" s="1220">
        <v>0</v>
      </c>
      <c r="H19" s="1221"/>
      <c r="I19" s="1223"/>
    </row>
    <row r="20" spans="1:9" ht="14.25" customHeight="1" x14ac:dyDescent="0.15">
      <c r="A20" s="1217" t="s">
        <v>22</v>
      </c>
      <c r="B20" s="1218"/>
      <c r="C20" s="1219"/>
      <c r="D20" s="1220">
        <v>2</v>
      </c>
      <c r="E20" s="1221"/>
      <c r="F20" s="1222"/>
      <c r="G20" s="1220">
        <v>0</v>
      </c>
      <c r="H20" s="1221"/>
      <c r="I20" s="1223"/>
    </row>
    <row r="21" spans="1:9" ht="14.25" customHeight="1" x14ac:dyDescent="0.15">
      <c r="A21" s="1217" t="s">
        <v>23</v>
      </c>
      <c r="B21" s="1218"/>
      <c r="C21" s="1219"/>
      <c r="D21" s="1220">
        <v>0</v>
      </c>
      <c r="E21" s="1221"/>
      <c r="F21" s="1222"/>
      <c r="G21" s="1220">
        <v>0</v>
      </c>
      <c r="H21" s="1221"/>
      <c r="I21" s="1223"/>
    </row>
    <row r="22" spans="1:9" ht="14.25" customHeight="1" x14ac:dyDescent="0.15">
      <c r="A22" s="1217" t="s">
        <v>24</v>
      </c>
      <c r="B22" s="1218"/>
      <c r="C22" s="1219"/>
      <c r="D22" s="1220">
        <v>0</v>
      </c>
      <c r="E22" s="1221"/>
      <c r="F22" s="1222"/>
      <c r="G22" s="1220">
        <v>0</v>
      </c>
      <c r="H22" s="1221"/>
      <c r="I22" s="1223"/>
    </row>
    <row r="23" spans="1:9" ht="14.25" customHeight="1" x14ac:dyDescent="0.15">
      <c r="A23" s="1217" t="s">
        <v>25</v>
      </c>
      <c r="B23" s="1218"/>
      <c r="C23" s="1219"/>
      <c r="D23" s="1220">
        <v>0</v>
      </c>
      <c r="E23" s="1221"/>
      <c r="F23" s="1222"/>
      <c r="G23" s="1220">
        <v>0</v>
      </c>
      <c r="H23" s="1221"/>
      <c r="I23" s="1223"/>
    </row>
    <row r="24" spans="1:9" ht="14.25" customHeight="1" x14ac:dyDescent="0.15">
      <c r="A24" s="1224" t="s">
        <v>27</v>
      </c>
      <c r="B24" s="1225"/>
      <c r="C24" s="1226"/>
      <c r="D24" s="1227">
        <v>2</v>
      </c>
      <c r="E24" s="1228"/>
      <c r="F24" s="1229"/>
      <c r="G24" s="1227">
        <v>0</v>
      </c>
      <c r="H24" s="1228"/>
      <c r="I24" s="1230"/>
    </row>
    <row r="25" spans="1:9" ht="18" customHeight="1" x14ac:dyDescent="0.15">
      <c r="A25" s="1231" t="s">
        <v>241</v>
      </c>
      <c r="B25" s="1232"/>
      <c r="C25" s="1233"/>
      <c r="D25" s="1234">
        <v>100</v>
      </c>
      <c r="E25" s="1235"/>
      <c r="F25" s="1236"/>
      <c r="G25" s="1234">
        <v>1</v>
      </c>
      <c r="H25" s="1235"/>
      <c r="I25" s="1236"/>
    </row>
    <row r="26" spans="1:9" ht="28.5" customHeight="1" x14ac:dyDescent="0.15">
      <c r="A26" s="35"/>
      <c r="B26" s="35"/>
      <c r="C26" s="35"/>
      <c r="D26" s="22"/>
      <c r="E26" s="22"/>
      <c r="F26" s="22"/>
      <c r="G26" s="22"/>
      <c r="H26" s="22"/>
      <c r="I26" s="22"/>
    </row>
    <row r="27" spans="1:9" s="19" customFormat="1" ht="24" customHeight="1" x14ac:dyDescent="0.15">
      <c r="A27" s="31" t="s">
        <v>240</v>
      </c>
    </row>
    <row r="28" spans="1:9" s="19" customFormat="1" ht="96.75" customHeight="1" x14ac:dyDescent="0.15">
      <c r="A28" s="1237"/>
      <c r="B28" s="1238"/>
      <c r="C28" s="1239" t="s">
        <v>194</v>
      </c>
      <c r="D28" s="1240"/>
      <c r="E28" s="40" t="s">
        <v>195</v>
      </c>
      <c r="F28" s="40" t="s">
        <v>239</v>
      </c>
      <c r="G28" s="40" t="s">
        <v>238</v>
      </c>
      <c r="H28" s="40" t="s">
        <v>237</v>
      </c>
      <c r="I28" s="41" t="s">
        <v>196</v>
      </c>
    </row>
    <row r="29" spans="1:9" s="19" customFormat="1" ht="13.5" customHeight="1" x14ac:dyDescent="0.15">
      <c r="A29" s="5">
        <v>1</v>
      </c>
      <c r="B29" s="37" t="s">
        <v>0</v>
      </c>
      <c r="C29" s="1241" t="s">
        <v>236</v>
      </c>
      <c r="D29" s="1242"/>
      <c r="E29" s="42"/>
      <c r="F29" s="42"/>
      <c r="G29" s="42"/>
      <c r="H29" s="42"/>
      <c r="I29" s="43"/>
    </row>
    <row r="30" spans="1:9" s="19" customFormat="1" ht="13.5" customHeight="1" x14ac:dyDescent="0.15">
      <c r="A30" s="6">
        <v>2</v>
      </c>
      <c r="B30" s="38" t="s">
        <v>52</v>
      </c>
      <c r="C30" s="1220" t="s">
        <v>236</v>
      </c>
      <c r="D30" s="1222"/>
      <c r="E30" s="44"/>
      <c r="F30" s="44"/>
      <c r="G30" s="44"/>
      <c r="H30" s="44"/>
      <c r="I30" s="45"/>
    </row>
    <row r="31" spans="1:9" s="19" customFormat="1" ht="13.5" customHeight="1" x14ac:dyDescent="0.15">
      <c r="A31" s="6">
        <v>3</v>
      </c>
      <c r="B31" s="38" t="s">
        <v>2</v>
      </c>
      <c r="C31" s="1243" t="s">
        <v>213</v>
      </c>
      <c r="D31" s="1244"/>
      <c r="E31" s="44"/>
      <c r="F31" s="44"/>
      <c r="G31" s="44"/>
      <c r="H31" s="44"/>
      <c r="I31" s="45" t="s">
        <v>214</v>
      </c>
    </row>
    <row r="32" spans="1:9" s="19" customFormat="1" ht="13.5" customHeight="1" x14ac:dyDescent="0.15">
      <c r="A32" s="6">
        <v>4</v>
      </c>
      <c r="B32" s="38" t="s">
        <v>1</v>
      </c>
      <c r="C32" s="1220" t="s">
        <v>191</v>
      </c>
      <c r="D32" s="1222" t="s">
        <v>191</v>
      </c>
      <c r="E32" s="44"/>
      <c r="F32" s="44"/>
      <c r="G32" s="44"/>
      <c r="H32" s="44"/>
      <c r="I32" s="46"/>
    </row>
    <row r="33" spans="1:13" s="19" customFormat="1" ht="13.5" customHeight="1" x14ac:dyDescent="0.15">
      <c r="A33" s="6">
        <v>5</v>
      </c>
      <c r="B33" s="38" t="s">
        <v>53</v>
      </c>
      <c r="C33" s="1220" t="s">
        <v>191</v>
      </c>
      <c r="D33" s="1222" t="s">
        <v>191</v>
      </c>
      <c r="E33" s="44"/>
      <c r="F33" s="44"/>
      <c r="G33" s="44"/>
      <c r="H33" s="44"/>
      <c r="I33" s="45"/>
    </row>
    <row r="34" spans="1:13" s="19" customFormat="1" ht="13.5" customHeight="1" x14ac:dyDescent="0.15">
      <c r="A34" s="6">
        <v>6</v>
      </c>
      <c r="B34" s="38" t="s">
        <v>54</v>
      </c>
      <c r="C34" s="1220" t="s">
        <v>191</v>
      </c>
      <c r="D34" s="1222" t="s">
        <v>191</v>
      </c>
      <c r="E34" s="44"/>
      <c r="F34" s="44"/>
      <c r="G34" s="44"/>
      <c r="H34" s="44"/>
      <c r="I34" s="45"/>
    </row>
    <row r="35" spans="1:13" s="19" customFormat="1" ht="13.5" customHeight="1" x14ac:dyDescent="0.15">
      <c r="A35" s="6">
        <v>7</v>
      </c>
      <c r="B35" s="38" t="s">
        <v>55</v>
      </c>
      <c r="C35" s="1220" t="s">
        <v>191</v>
      </c>
      <c r="D35" s="1222" t="s">
        <v>191</v>
      </c>
      <c r="E35" s="44"/>
      <c r="F35" s="44"/>
      <c r="G35" s="44"/>
      <c r="H35" s="44"/>
      <c r="I35" s="45"/>
      <c r="J35" s="140"/>
      <c r="K35" s="23"/>
      <c r="L35" s="23"/>
      <c r="M35" s="23"/>
    </row>
    <row r="36" spans="1:13" s="19" customFormat="1" ht="13.5" customHeight="1" x14ac:dyDescent="0.15">
      <c r="A36" s="6">
        <v>8</v>
      </c>
      <c r="B36" s="38" t="s">
        <v>48</v>
      </c>
      <c r="C36" s="1220" t="s">
        <v>191</v>
      </c>
      <c r="D36" s="1222" t="s">
        <v>191</v>
      </c>
      <c r="E36" s="44"/>
      <c r="F36" s="44"/>
      <c r="G36" s="44"/>
      <c r="H36" s="42"/>
      <c r="I36" s="45"/>
      <c r="J36" s="28"/>
      <c r="K36" s="25"/>
      <c r="L36" s="23"/>
    </row>
    <row r="37" spans="1:13" s="19" customFormat="1" ht="13.5" customHeight="1" x14ac:dyDescent="0.15">
      <c r="A37" s="6">
        <v>9</v>
      </c>
      <c r="B37" s="38" t="s">
        <v>56</v>
      </c>
      <c r="C37" s="1220" t="s">
        <v>234</v>
      </c>
      <c r="D37" s="1222" t="s">
        <v>234</v>
      </c>
      <c r="E37" s="44"/>
      <c r="F37" s="44"/>
      <c r="G37" s="44"/>
      <c r="H37" s="44"/>
      <c r="I37" s="43"/>
    </row>
    <row r="38" spans="1:13" s="19" customFormat="1" ht="13.5" customHeight="1" x14ac:dyDescent="0.15">
      <c r="A38" s="6">
        <v>10</v>
      </c>
      <c r="B38" s="38" t="s">
        <v>57</v>
      </c>
      <c r="C38" s="1220" t="s">
        <v>234</v>
      </c>
      <c r="D38" s="1222" t="s">
        <v>234</v>
      </c>
      <c r="E38" s="44"/>
      <c r="F38" s="44"/>
      <c r="G38" s="44"/>
      <c r="H38" s="44"/>
      <c r="I38" s="45"/>
    </row>
    <row r="39" spans="1:13" s="19" customFormat="1" ht="12.75" customHeight="1" x14ac:dyDescent="0.15">
      <c r="A39" s="6">
        <v>11</v>
      </c>
      <c r="B39" s="38" t="s">
        <v>58</v>
      </c>
      <c r="C39" s="1220" t="s">
        <v>234</v>
      </c>
      <c r="D39" s="1222" t="s">
        <v>234</v>
      </c>
      <c r="E39" s="44"/>
      <c r="F39" s="44"/>
      <c r="G39" s="44"/>
      <c r="H39" s="44"/>
      <c r="I39" s="45"/>
    </row>
    <row r="40" spans="1:13" s="19" customFormat="1" ht="13.5" customHeight="1" x14ac:dyDescent="0.15">
      <c r="A40" s="6">
        <v>12</v>
      </c>
      <c r="B40" s="38" t="s">
        <v>59</v>
      </c>
      <c r="C40" s="1220" t="s">
        <v>234</v>
      </c>
      <c r="D40" s="1222" t="s">
        <v>234</v>
      </c>
      <c r="E40" s="44"/>
      <c r="F40" s="44"/>
      <c r="G40" s="44"/>
      <c r="H40" s="44"/>
      <c r="I40" s="45"/>
    </row>
    <row r="41" spans="1:13" s="19" customFormat="1" ht="13.5" customHeight="1" x14ac:dyDescent="0.15">
      <c r="A41" s="6">
        <v>13</v>
      </c>
      <c r="B41" s="38" t="s">
        <v>60</v>
      </c>
      <c r="C41" s="47" t="s">
        <v>217</v>
      </c>
      <c r="D41" s="48"/>
      <c r="E41" s="44">
        <v>12</v>
      </c>
      <c r="F41" s="44">
        <v>5</v>
      </c>
      <c r="G41" s="44">
        <v>7</v>
      </c>
      <c r="H41" s="44">
        <v>2</v>
      </c>
      <c r="I41" s="45" t="s">
        <v>235</v>
      </c>
    </row>
    <row r="42" spans="1:13" s="19" customFormat="1" ht="13.5" customHeight="1" x14ac:dyDescent="0.15">
      <c r="A42" s="6">
        <v>14</v>
      </c>
      <c r="B42" s="38" t="s">
        <v>61</v>
      </c>
      <c r="C42" s="1220" t="s">
        <v>234</v>
      </c>
      <c r="D42" s="1222" t="s">
        <v>234</v>
      </c>
      <c r="E42" s="44"/>
      <c r="F42" s="44"/>
      <c r="G42" s="44"/>
      <c r="H42" s="44"/>
      <c r="I42" s="45"/>
    </row>
    <row r="43" spans="1:13" s="19" customFormat="1" ht="13.5" customHeight="1" x14ac:dyDescent="0.15">
      <c r="A43" s="6">
        <v>15</v>
      </c>
      <c r="B43" s="38" t="s">
        <v>62</v>
      </c>
      <c r="C43" s="1220" t="s">
        <v>234</v>
      </c>
      <c r="D43" s="1222" t="s">
        <v>234</v>
      </c>
      <c r="E43" s="44"/>
      <c r="F43" s="44"/>
      <c r="G43" s="44"/>
      <c r="H43" s="44"/>
      <c r="I43" s="45"/>
    </row>
    <row r="44" spans="1:13" s="19" customFormat="1" ht="13.5" customHeight="1" x14ac:dyDescent="0.15">
      <c r="A44" s="6">
        <v>16</v>
      </c>
      <c r="B44" s="38" t="s">
        <v>63</v>
      </c>
      <c r="C44" s="1220" t="s">
        <v>234</v>
      </c>
      <c r="D44" s="1222" t="s">
        <v>234</v>
      </c>
      <c r="E44" s="44"/>
      <c r="F44" s="44"/>
      <c r="G44" s="44"/>
      <c r="H44" s="44"/>
      <c r="I44" s="45"/>
    </row>
    <row r="45" spans="1:13" s="19" customFormat="1" ht="13.5" customHeight="1" x14ac:dyDescent="0.15">
      <c r="A45" s="6">
        <v>17</v>
      </c>
      <c r="B45" s="38" t="s">
        <v>64</v>
      </c>
      <c r="C45" s="1220" t="s">
        <v>234</v>
      </c>
      <c r="D45" s="1222" t="s">
        <v>234</v>
      </c>
      <c r="E45" s="44"/>
      <c r="F45" s="44"/>
      <c r="G45" s="44"/>
      <c r="H45" s="44"/>
      <c r="I45" s="45"/>
    </row>
    <row r="46" spans="1:13" s="19" customFormat="1" ht="13.5" customHeight="1" x14ac:dyDescent="0.15">
      <c r="A46" s="6">
        <v>18</v>
      </c>
      <c r="B46" s="38" t="s">
        <v>65</v>
      </c>
      <c r="C46" s="1220" t="s">
        <v>234</v>
      </c>
      <c r="D46" s="1222" t="s">
        <v>234</v>
      </c>
      <c r="E46" s="44"/>
      <c r="F46" s="44"/>
      <c r="G46" s="44"/>
      <c r="H46" s="44"/>
      <c r="I46" s="45"/>
    </row>
    <row r="47" spans="1:13" s="19" customFormat="1" ht="13.5" customHeight="1" x14ac:dyDescent="0.15">
      <c r="A47" s="6">
        <v>19</v>
      </c>
      <c r="B47" s="38" t="s">
        <v>51</v>
      </c>
      <c r="C47" s="1220" t="s">
        <v>234</v>
      </c>
      <c r="D47" s="1222" t="s">
        <v>234</v>
      </c>
      <c r="E47" s="44"/>
      <c r="F47" s="44"/>
      <c r="G47" s="44"/>
      <c r="H47" s="44"/>
      <c r="I47" s="45"/>
    </row>
    <row r="48" spans="1:13" s="19" customFormat="1" ht="13.5" customHeight="1" x14ac:dyDescent="0.15">
      <c r="A48" s="21">
        <v>20</v>
      </c>
      <c r="B48" s="39" t="s">
        <v>66</v>
      </c>
      <c r="C48" s="1227" t="s">
        <v>234</v>
      </c>
      <c r="D48" s="1229"/>
      <c r="E48" s="49"/>
      <c r="F48" s="49"/>
      <c r="G48" s="49"/>
      <c r="H48" s="49"/>
      <c r="I48" s="50"/>
    </row>
    <row r="49" spans="8:8" s="19" customFormat="1" ht="12" x14ac:dyDescent="0.15"/>
    <row r="64" spans="8:8" x14ac:dyDescent="0.15">
      <c r="H64" s="29"/>
    </row>
    <row r="65" spans="8:13" x14ac:dyDescent="0.15">
      <c r="H65" s="29"/>
    </row>
    <row r="66" spans="8:13" x14ac:dyDescent="0.15">
      <c r="H66" s="29"/>
    </row>
    <row r="67" spans="8:13" x14ac:dyDescent="0.15">
      <c r="H67" s="29"/>
    </row>
    <row r="68" spans="8:13" x14ac:dyDescent="0.15">
      <c r="H68" s="29"/>
      <c r="M68" s="129"/>
    </row>
    <row r="69" spans="8:13" x14ac:dyDescent="0.15">
      <c r="H69" s="29"/>
      <c r="M69" s="129"/>
    </row>
    <row r="70" spans="8:13" x14ac:dyDescent="0.15">
      <c r="H70" s="29"/>
      <c r="M70" s="129"/>
    </row>
    <row r="71" spans="8:13" x14ac:dyDescent="0.15">
      <c r="H71" s="29"/>
      <c r="M71" s="129"/>
    </row>
    <row r="72" spans="8:13" x14ac:dyDescent="0.15">
      <c r="H72" s="29"/>
      <c r="M72" s="129"/>
    </row>
    <row r="73" spans="8:13" x14ac:dyDescent="0.15">
      <c r="H73" s="29"/>
      <c r="M73" s="129"/>
    </row>
    <row r="74" spans="8:13" x14ac:dyDescent="0.15">
      <c r="H74" s="29"/>
    </row>
    <row r="75" spans="8:13" x14ac:dyDescent="0.15">
      <c r="H75" s="29"/>
    </row>
    <row r="76" spans="8:13" x14ac:dyDescent="0.15">
      <c r="H76" s="29"/>
    </row>
    <row r="97" spans="13:13" x14ac:dyDescent="0.15">
      <c r="M97" s="1">
        <f>SUM(M64:M96)</f>
        <v>0</v>
      </c>
    </row>
  </sheetData>
  <mergeCells count="94">
    <mergeCell ref="C33:D33"/>
    <mergeCell ref="C34:D34"/>
    <mergeCell ref="C35:D35"/>
    <mergeCell ref="C36:D36"/>
    <mergeCell ref="C39:D39"/>
    <mergeCell ref="C45:D45"/>
    <mergeCell ref="C48:D48"/>
    <mergeCell ref="C44:D44"/>
    <mergeCell ref="C37:D37"/>
    <mergeCell ref="C38:D38"/>
    <mergeCell ref="C40:D40"/>
    <mergeCell ref="C46:D46"/>
    <mergeCell ref="C47:D47"/>
    <mergeCell ref="C42:D42"/>
    <mergeCell ref="C43:D43"/>
    <mergeCell ref="C32:D32"/>
    <mergeCell ref="A24:C24"/>
    <mergeCell ref="D24:F24"/>
    <mergeCell ref="G24:I24"/>
    <mergeCell ref="A25:C25"/>
    <mergeCell ref="D25:F25"/>
    <mergeCell ref="G25:I25"/>
    <mergeCell ref="A28:B28"/>
    <mergeCell ref="C28:D28"/>
    <mergeCell ref="C29:D29"/>
    <mergeCell ref="C30:D30"/>
    <mergeCell ref="C31:D31"/>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2:C12"/>
    <mergeCell ref="D12:F12"/>
    <mergeCell ref="G12:I12"/>
    <mergeCell ref="A13:C13"/>
    <mergeCell ref="D13:F13"/>
    <mergeCell ref="G13:I13"/>
    <mergeCell ref="A10:C10"/>
    <mergeCell ref="D10:F10"/>
    <mergeCell ref="G10:I10"/>
    <mergeCell ref="A11:C11"/>
    <mergeCell ref="D11:F11"/>
    <mergeCell ref="G11:I11"/>
    <mergeCell ref="A8:C8"/>
    <mergeCell ref="D8:F8"/>
    <mergeCell ref="G8:I8"/>
    <mergeCell ref="A9:C9"/>
    <mergeCell ref="D9:F9"/>
    <mergeCell ref="G9:I9"/>
    <mergeCell ref="A6:C6"/>
    <mergeCell ref="D6:F6"/>
    <mergeCell ref="G6:I6"/>
    <mergeCell ref="A7:C7"/>
    <mergeCell ref="D7:F7"/>
    <mergeCell ref="G7:I7"/>
    <mergeCell ref="A4:C4"/>
    <mergeCell ref="D4:F4"/>
    <mergeCell ref="G4:I4"/>
    <mergeCell ref="A5:C5"/>
    <mergeCell ref="D5:F5"/>
    <mergeCell ref="G5:I5"/>
    <mergeCell ref="A1:I1"/>
    <mergeCell ref="A2:C2"/>
    <mergeCell ref="D2:F2"/>
    <mergeCell ref="G2:I2"/>
    <mergeCell ref="A3:C3"/>
    <mergeCell ref="D3:F3"/>
    <mergeCell ref="G3:I3"/>
  </mergeCells>
  <phoneticPr fontId="4"/>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H42"/>
  <sheetViews>
    <sheetView zoomScaleNormal="100" workbookViewId="0">
      <selection sqref="A1:H1"/>
    </sheetView>
  </sheetViews>
  <sheetFormatPr defaultRowHeight="13.5" x14ac:dyDescent="0.15"/>
  <cols>
    <col min="1" max="4" width="10.25" style="1069" bestFit="1" customWidth="1"/>
    <col min="5" max="8" width="8.5" style="1069" customWidth="1"/>
    <col min="9" max="16384" width="9" style="1069"/>
  </cols>
  <sheetData>
    <row r="1" spans="1:8" ht="21" customHeight="1" x14ac:dyDescent="0.15">
      <c r="A1" s="1853" t="s">
        <v>1628</v>
      </c>
      <c r="B1" s="1854"/>
      <c r="C1" s="1854"/>
      <c r="D1" s="1854"/>
      <c r="E1" s="1854"/>
      <c r="F1" s="1854"/>
      <c r="G1" s="1854"/>
      <c r="H1" s="1854"/>
    </row>
    <row r="2" spans="1:8" ht="21" customHeight="1" x14ac:dyDescent="0.15">
      <c r="A2" s="1070"/>
    </row>
    <row r="3" spans="1:8" ht="20.25" customHeight="1" x14ac:dyDescent="0.15">
      <c r="A3" s="1855" t="s">
        <v>1629</v>
      </c>
      <c r="B3" s="1854"/>
      <c r="C3" s="1854"/>
      <c r="D3" s="1854"/>
      <c r="E3" s="1854"/>
      <c r="F3" s="1854"/>
      <c r="G3" s="1854"/>
      <c r="H3" s="1854"/>
    </row>
    <row r="4" spans="1:8" ht="14.25" customHeight="1" x14ac:dyDescent="0.15">
      <c r="A4" s="1071"/>
    </row>
    <row r="5" spans="1:8" ht="22.5" customHeight="1" x14ac:dyDescent="0.15">
      <c r="A5" s="1856" t="s">
        <v>1630</v>
      </c>
      <c r="B5" s="1854"/>
      <c r="C5" s="1854"/>
      <c r="D5" s="1854"/>
      <c r="E5" s="1854"/>
      <c r="F5" s="1854"/>
      <c r="G5" s="1854"/>
      <c r="H5" s="1854"/>
    </row>
    <row r="6" spans="1:8" ht="22.5" customHeight="1" x14ac:dyDescent="0.15">
      <c r="A6" s="1856" t="s">
        <v>1631</v>
      </c>
      <c r="B6" s="1854"/>
      <c r="C6" s="1854"/>
      <c r="D6" s="1854"/>
      <c r="E6" s="1854"/>
      <c r="F6" s="1854"/>
      <c r="G6" s="1854"/>
      <c r="H6" s="1854"/>
    </row>
    <row r="7" spans="1:8" ht="11.25" customHeight="1" x14ac:dyDescent="0.15"/>
    <row r="8" spans="1:8" ht="13.5" customHeight="1" x14ac:dyDescent="0.15">
      <c r="A8" s="1857" t="s">
        <v>1632</v>
      </c>
      <c r="B8" s="1859" t="s">
        <v>1633</v>
      </c>
      <c r="C8" s="1859" t="s">
        <v>1634</v>
      </c>
      <c r="D8" s="1859" t="s">
        <v>1635</v>
      </c>
      <c r="E8" s="1861" t="s">
        <v>1636</v>
      </c>
      <c r="F8" s="1862"/>
      <c r="G8" s="1862"/>
      <c r="H8" s="1863"/>
    </row>
    <row r="9" spans="1:8" ht="22.5" customHeight="1" x14ac:dyDescent="0.15">
      <c r="A9" s="1858"/>
      <c r="B9" s="1860"/>
      <c r="C9" s="1860"/>
      <c r="D9" s="1860"/>
      <c r="E9" s="1860" t="s">
        <v>1637</v>
      </c>
      <c r="F9" s="1860"/>
      <c r="G9" s="1860" t="s">
        <v>1638</v>
      </c>
      <c r="H9" s="1864"/>
    </row>
    <row r="10" spans="1:8" ht="27.75" customHeight="1" x14ac:dyDescent="0.15">
      <c r="A10" s="1072">
        <v>26481</v>
      </c>
      <c r="B10" s="1073" t="s">
        <v>1639</v>
      </c>
      <c r="C10" s="1073" t="s">
        <v>960</v>
      </c>
      <c r="D10" s="1074">
        <v>2112.81</v>
      </c>
      <c r="E10" s="1865">
        <v>10</v>
      </c>
      <c r="F10" s="1865"/>
      <c r="G10" s="1865">
        <v>8</v>
      </c>
      <c r="H10" s="1866"/>
    </row>
    <row r="11" spans="1:8" ht="27" customHeight="1" x14ac:dyDescent="0.15">
      <c r="A11" s="1867" t="s">
        <v>1640</v>
      </c>
      <c r="B11" s="1868"/>
      <c r="C11" s="1868"/>
      <c r="D11" s="1868"/>
      <c r="E11" s="1868"/>
      <c r="F11" s="1868"/>
      <c r="G11" s="1868"/>
      <c r="H11" s="1868"/>
    </row>
    <row r="12" spans="1:8" ht="17.25" customHeight="1" x14ac:dyDescent="0.15">
      <c r="A12" s="1857" t="s">
        <v>1641</v>
      </c>
      <c r="B12" s="1859" t="s">
        <v>1642</v>
      </c>
      <c r="C12" s="1859" t="s">
        <v>1643</v>
      </c>
      <c r="D12" s="1859"/>
      <c r="E12" s="1859"/>
      <c r="F12" s="1859" t="s">
        <v>1644</v>
      </c>
      <c r="G12" s="1859"/>
      <c r="H12" s="1869"/>
    </row>
    <row r="13" spans="1:8" ht="17.25" customHeight="1" x14ac:dyDescent="0.15">
      <c r="A13" s="1858"/>
      <c r="B13" s="1860"/>
      <c r="C13" s="1075" t="s">
        <v>1645</v>
      </c>
      <c r="D13" s="1075" t="s">
        <v>1646</v>
      </c>
      <c r="E13" s="1075" t="s">
        <v>1647</v>
      </c>
      <c r="F13" s="1075" t="s">
        <v>1645</v>
      </c>
      <c r="G13" s="1075" t="s">
        <v>1646</v>
      </c>
      <c r="H13" s="1076" t="s">
        <v>1647</v>
      </c>
    </row>
    <row r="14" spans="1:8" ht="17.25" customHeight="1" x14ac:dyDescent="0.15">
      <c r="A14" s="1077" t="s">
        <v>1648</v>
      </c>
      <c r="B14" s="1073" t="s">
        <v>1648</v>
      </c>
      <c r="C14" s="1078">
        <v>110</v>
      </c>
      <c r="D14" s="1078">
        <v>372</v>
      </c>
      <c r="E14" s="1078">
        <v>482</v>
      </c>
      <c r="F14" s="1078">
        <v>0.3</v>
      </c>
      <c r="G14" s="1078">
        <v>1</v>
      </c>
      <c r="H14" s="1079">
        <v>1.3</v>
      </c>
    </row>
    <row r="15" spans="1:8" ht="17.25" customHeight="1" x14ac:dyDescent="0.15">
      <c r="A15" s="1870" t="s">
        <v>1649</v>
      </c>
      <c r="B15" s="1080" t="s">
        <v>1650</v>
      </c>
      <c r="C15" s="1081">
        <v>879</v>
      </c>
      <c r="D15" s="1081">
        <v>751</v>
      </c>
      <c r="E15" s="1082">
        <v>1630</v>
      </c>
      <c r="F15" s="1081">
        <v>2.4</v>
      </c>
      <c r="G15" s="1081">
        <v>2.1</v>
      </c>
      <c r="H15" s="1083">
        <v>4.5</v>
      </c>
    </row>
    <row r="16" spans="1:8" ht="17.25" customHeight="1" x14ac:dyDescent="0.15">
      <c r="A16" s="1871"/>
      <c r="B16" s="1084" t="s">
        <v>1651</v>
      </c>
      <c r="C16" s="1085">
        <v>4200</v>
      </c>
      <c r="D16" s="1085">
        <v>1097</v>
      </c>
      <c r="E16" s="1085">
        <v>5297</v>
      </c>
      <c r="F16" s="1086">
        <v>11.7</v>
      </c>
      <c r="G16" s="1086">
        <v>3.1</v>
      </c>
      <c r="H16" s="1087">
        <v>14.8</v>
      </c>
    </row>
    <row r="17" spans="1:8" ht="17.25" customHeight="1" thickBot="1" x14ac:dyDescent="0.2">
      <c r="A17" s="1871"/>
      <c r="B17" s="1088" t="s">
        <v>606</v>
      </c>
      <c r="C17" s="1089">
        <v>8197</v>
      </c>
      <c r="D17" s="1089">
        <v>4357</v>
      </c>
      <c r="E17" s="1089">
        <v>12554</v>
      </c>
      <c r="F17" s="1090">
        <v>22.8</v>
      </c>
      <c r="G17" s="1090">
        <v>12.1</v>
      </c>
      <c r="H17" s="1091">
        <v>34.9</v>
      </c>
    </row>
    <row r="18" spans="1:8" ht="17.25" customHeight="1" thickTop="1" x14ac:dyDescent="0.15">
      <c r="A18" s="1858"/>
      <c r="B18" s="1073" t="s">
        <v>1652</v>
      </c>
      <c r="C18" s="1092">
        <v>13276</v>
      </c>
      <c r="D18" s="1092">
        <v>6205</v>
      </c>
      <c r="E18" s="1092">
        <v>19481</v>
      </c>
      <c r="F18" s="1093">
        <v>36.9</v>
      </c>
      <c r="G18" s="1093">
        <v>17.3</v>
      </c>
      <c r="H18" s="1094">
        <v>54.2</v>
      </c>
    </row>
    <row r="19" spans="1:8" ht="17.25" customHeight="1" thickBot="1" x14ac:dyDescent="0.2">
      <c r="A19" s="1095" t="s">
        <v>1653</v>
      </c>
      <c r="B19" s="1096" t="s">
        <v>1653</v>
      </c>
      <c r="C19" s="1097">
        <v>1776</v>
      </c>
      <c r="D19" s="1097">
        <v>18390</v>
      </c>
      <c r="E19" s="1097">
        <v>20166</v>
      </c>
      <c r="F19" s="1098">
        <v>4.9000000000000004</v>
      </c>
      <c r="G19" s="1098">
        <v>51.2</v>
      </c>
      <c r="H19" s="1099">
        <v>56.1</v>
      </c>
    </row>
    <row r="20" spans="1:8" ht="17.25" customHeight="1" thickTop="1" x14ac:dyDescent="0.15">
      <c r="A20" s="1077" t="s">
        <v>1647</v>
      </c>
      <c r="B20" s="1073"/>
      <c r="C20" s="1100">
        <v>15162</v>
      </c>
      <c r="D20" s="1100">
        <v>24967</v>
      </c>
      <c r="E20" s="1100">
        <v>40129</v>
      </c>
      <c r="F20" s="1093">
        <v>42.1</v>
      </c>
      <c r="G20" s="1093">
        <v>69.400000000000006</v>
      </c>
      <c r="H20" s="1094">
        <v>111.5</v>
      </c>
    </row>
    <row r="21" spans="1:8" x14ac:dyDescent="0.15">
      <c r="A21" s="1070"/>
    </row>
    <row r="22" spans="1:8" x14ac:dyDescent="0.15">
      <c r="A22" s="1101"/>
    </row>
    <row r="23" spans="1:8" ht="20.25" customHeight="1" x14ac:dyDescent="0.15">
      <c r="A23" s="1855" t="s">
        <v>1654</v>
      </c>
      <c r="B23" s="1854"/>
      <c r="C23" s="1854"/>
      <c r="D23" s="1854"/>
      <c r="E23" s="1854"/>
      <c r="F23" s="1854"/>
      <c r="G23" s="1854"/>
      <c r="H23" s="1854"/>
    </row>
    <row r="24" spans="1:8" ht="14.25" x14ac:dyDescent="0.15">
      <c r="A24" s="1071"/>
    </row>
    <row r="25" spans="1:8" ht="22.5" customHeight="1" x14ac:dyDescent="0.15">
      <c r="A25" s="1856" t="s">
        <v>1655</v>
      </c>
      <c r="B25" s="1854"/>
      <c r="C25" s="1854"/>
      <c r="D25" s="1854"/>
      <c r="E25" s="1854"/>
      <c r="F25" s="1854"/>
      <c r="G25" s="1854"/>
      <c r="H25" s="1854"/>
    </row>
    <row r="26" spans="1:8" ht="22.5" customHeight="1" x14ac:dyDescent="0.15">
      <c r="A26" s="1856" t="s">
        <v>1656</v>
      </c>
      <c r="B26" s="1854"/>
      <c r="C26" s="1854"/>
      <c r="D26" s="1854"/>
      <c r="E26" s="1854"/>
      <c r="F26" s="1854"/>
      <c r="G26" s="1854"/>
      <c r="H26" s="1854"/>
    </row>
    <row r="27" spans="1:8" ht="11.25" customHeight="1" x14ac:dyDescent="0.15">
      <c r="A27" s="1102"/>
    </row>
    <row r="28" spans="1:8" ht="13.5" customHeight="1" x14ac:dyDescent="0.15">
      <c r="A28" s="1857" t="s">
        <v>1632</v>
      </c>
      <c r="B28" s="1859" t="s">
        <v>1633</v>
      </c>
      <c r="C28" s="1859" t="s">
        <v>1634</v>
      </c>
      <c r="D28" s="1859" t="s">
        <v>1635</v>
      </c>
      <c r="E28" s="1872" t="s">
        <v>1636</v>
      </c>
      <c r="F28" s="1873"/>
      <c r="G28" s="1873"/>
      <c r="H28" s="1874"/>
    </row>
    <row r="29" spans="1:8" ht="23.25" customHeight="1" x14ac:dyDescent="0.15">
      <c r="A29" s="1858"/>
      <c r="B29" s="1860"/>
      <c r="C29" s="1860"/>
      <c r="D29" s="1860"/>
      <c r="E29" s="1860" t="s">
        <v>1637</v>
      </c>
      <c r="F29" s="1860"/>
      <c r="G29" s="1860" t="s">
        <v>1638</v>
      </c>
      <c r="H29" s="1864"/>
    </row>
    <row r="30" spans="1:8" ht="27.75" customHeight="1" x14ac:dyDescent="0.15">
      <c r="A30" s="1072">
        <v>25313</v>
      </c>
      <c r="B30" s="1073" t="s">
        <v>1639</v>
      </c>
      <c r="C30" s="1073" t="s">
        <v>960</v>
      </c>
      <c r="D30" s="1074">
        <v>1480.46</v>
      </c>
      <c r="E30" s="1865">
        <v>1</v>
      </c>
      <c r="F30" s="1865"/>
      <c r="G30" s="1865">
        <v>0</v>
      </c>
      <c r="H30" s="1866"/>
    </row>
    <row r="31" spans="1:8" x14ac:dyDescent="0.15">
      <c r="A31" s="1103"/>
      <c r="B31" s="1104"/>
      <c r="C31" s="1104"/>
      <c r="D31" s="1105"/>
      <c r="E31" s="1104"/>
      <c r="F31" s="1104"/>
    </row>
    <row r="32" spans="1:8" x14ac:dyDescent="0.15">
      <c r="A32" s="1878" t="s">
        <v>1657</v>
      </c>
      <c r="B32" s="1879"/>
      <c r="C32" s="1879"/>
      <c r="D32" s="1879"/>
      <c r="E32" s="1879"/>
      <c r="F32" s="1879"/>
      <c r="G32" s="1879"/>
      <c r="H32" s="1879"/>
    </row>
    <row r="33" spans="1:8" ht="17.25" customHeight="1" x14ac:dyDescent="0.15">
      <c r="A33" s="1880" t="s">
        <v>1641</v>
      </c>
      <c r="B33" s="1881" t="s">
        <v>1642</v>
      </c>
      <c r="C33" s="1881" t="s">
        <v>1643</v>
      </c>
      <c r="D33" s="1881"/>
      <c r="E33" s="1881"/>
      <c r="F33" s="1881" t="s">
        <v>1644</v>
      </c>
      <c r="G33" s="1881"/>
      <c r="H33" s="1883"/>
    </row>
    <row r="34" spans="1:8" ht="17.25" customHeight="1" x14ac:dyDescent="0.15">
      <c r="A34" s="1877"/>
      <c r="B34" s="1882"/>
      <c r="C34" s="1106" t="s">
        <v>1645</v>
      </c>
      <c r="D34" s="1106" t="s">
        <v>1646</v>
      </c>
      <c r="E34" s="1106" t="s">
        <v>1647</v>
      </c>
      <c r="F34" s="1106" t="s">
        <v>1645</v>
      </c>
      <c r="G34" s="1106" t="s">
        <v>1646</v>
      </c>
      <c r="H34" s="1107" t="s">
        <v>1647</v>
      </c>
    </row>
    <row r="35" spans="1:8" ht="17.25" customHeight="1" x14ac:dyDescent="0.15">
      <c r="A35" s="1108" t="s">
        <v>1648</v>
      </c>
      <c r="B35" s="1109" t="s">
        <v>1648</v>
      </c>
      <c r="C35" s="1093">
        <v>0</v>
      </c>
      <c r="D35" s="1093">
        <v>375</v>
      </c>
      <c r="E35" s="1093">
        <v>375</v>
      </c>
      <c r="F35" s="1093">
        <v>0</v>
      </c>
      <c r="G35" s="1093">
        <v>1.3</v>
      </c>
      <c r="H35" s="1094">
        <v>1.3</v>
      </c>
    </row>
    <row r="36" spans="1:8" ht="17.25" customHeight="1" x14ac:dyDescent="0.15">
      <c r="A36" s="1875" t="s">
        <v>1649</v>
      </c>
      <c r="B36" s="1110" t="s">
        <v>1650</v>
      </c>
      <c r="C36" s="1111">
        <v>0</v>
      </c>
      <c r="D36" s="1111">
        <v>0</v>
      </c>
      <c r="E36" s="1111">
        <v>0</v>
      </c>
      <c r="F36" s="1111">
        <v>0</v>
      </c>
      <c r="G36" s="1111">
        <v>0</v>
      </c>
      <c r="H36" s="1112">
        <v>0</v>
      </c>
    </row>
    <row r="37" spans="1:8" ht="17.25" customHeight="1" x14ac:dyDescent="0.15">
      <c r="A37" s="1876"/>
      <c r="B37" s="1113" t="s">
        <v>1651</v>
      </c>
      <c r="C37" s="1114">
        <v>0</v>
      </c>
      <c r="D37" s="1114">
        <v>8</v>
      </c>
      <c r="E37" s="1114">
        <v>8</v>
      </c>
      <c r="F37" s="1114">
        <v>0</v>
      </c>
      <c r="G37" s="1114">
        <v>0.1</v>
      </c>
      <c r="H37" s="1115">
        <v>0.1</v>
      </c>
    </row>
    <row r="38" spans="1:8" ht="17.25" customHeight="1" thickBot="1" x14ac:dyDescent="0.2">
      <c r="A38" s="1876"/>
      <c r="B38" s="1116" t="s">
        <v>606</v>
      </c>
      <c r="C38" s="1117">
        <v>0</v>
      </c>
      <c r="D38" s="1117">
        <v>971</v>
      </c>
      <c r="E38" s="1117">
        <v>971</v>
      </c>
      <c r="F38" s="1117">
        <v>0</v>
      </c>
      <c r="G38" s="1117">
        <v>3.3</v>
      </c>
      <c r="H38" s="1118">
        <v>3.3</v>
      </c>
    </row>
    <row r="39" spans="1:8" ht="17.25" customHeight="1" thickTop="1" x14ac:dyDescent="0.15">
      <c r="A39" s="1877"/>
      <c r="B39" s="1109" t="s">
        <v>1652</v>
      </c>
      <c r="C39" s="1093">
        <v>0</v>
      </c>
      <c r="D39" s="1092">
        <v>979</v>
      </c>
      <c r="E39" s="1092">
        <v>979</v>
      </c>
      <c r="F39" s="1093">
        <v>0</v>
      </c>
      <c r="G39" s="1093">
        <v>3.4</v>
      </c>
      <c r="H39" s="1094">
        <v>3.4</v>
      </c>
    </row>
    <row r="40" spans="1:8" ht="17.25" customHeight="1" thickBot="1" x14ac:dyDescent="0.2">
      <c r="A40" s="1119" t="s">
        <v>1653</v>
      </c>
      <c r="B40" s="1120" t="s">
        <v>1653</v>
      </c>
      <c r="C40" s="1121">
        <v>0</v>
      </c>
      <c r="D40" s="1122">
        <v>3437</v>
      </c>
      <c r="E40" s="1122">
        <v>3437</v>
      </c>
      <c r="F40" s="1121">
        <v>0</v>
      </c>
      <c r="G40" s="1121">
        <v>11.7</v>
      </c>
      <c r="H40" s="1123">
        <v>11.7</v>
      </c>
    </row>
    <row r="41" spans="1:8" ht="17.25" customHeight="1" thickTop="1" x14ac:dyDescent="0.15">
      <c r="A41" s="1108" t="s">
        <v>1647</v>
      </c>
      <c r="B41" s="1109"/>
      <c r="C41" s="1093">
        <v>0</v>
      </c>
      <c r="D41" s="1092">
        <v>4791</v>
      </c>
      <c r="E41" s="1092">
        <v>4791</v>
      </c>
      <c r="F41" s="1093">
        <v>0</v>
      </c>
      <c r="G41" s="1093">
        <v>16.399999999999999</v>
      </c>
      <c r="H41" s="1094">
        <v>16.399999999999999</v>
      </c>
    </row>
    <row r="42" spans="1:8" x14ac:dyDescent="0.15">
      <c r="A42" s="1101"/>
    </row>
  </sheetData>
  <mergeCells count="37">
    <mergeCell ref="A36:A39"/>
    <mergeCell ref="G29:H29"/>
    <mergeCell ref="E30:F30"/>
    <mergeCell ref="G30:H30"/>
    <mergeCell ref="A32:H32"/>
    <mergeCell ref="A33:A34"/>
    <mergeCell ref="B33:B34"/>
    <mergeCell ref="C33:E33"/>
    <mergeCell ref="F33:H33"/>
    <mergeCell ref="A15:A18"/>
    <mergeCell ref="A23:H23"/>
    <mergeCell ref="A25:H25"/>
    <mergeCell ref="A26:H26"/>
    <mergeCell ref="A28:A29"/>
    <mergeCell ref="B28:B29"/>
    <mergeCell ref="C28:C29"/>
    <mergeCell ref="D28:D29"/>
    <mergeCell ref="E28:H28"/>
    <mergeCell ref="E29:F29"/>
    <mergeCell ref="E10:F10"/>
    <mergeCell ref="G10:H10"/>
    <mergeCell ref="A11:H11"/>
    <mergeCell ref="A12:A13"/>
    <mergeCell ref="B12:B13"/>
    <mergeCell ref="C12:E12"/>
    <mergeCell ref="F12:H12"/>
    <mergeCell ref="A1:H1"/>
    <mergeCell ref="A3:H3"/>
    <mergeCell ref="A5:H5"/>
    <mergeCell ref="A6:H6"/>
    <mergeCell ref="A8:A9"/>
    <mergeCell ref="B8:B9"/>
    <mergeCell ref="C8:C9"/>
    <mergeCell ref="D8:D9"/>
    <mergeCell ref="E8:H8"/>
    <mergeCell ref="E9:F9"/>
    <mergeCell ref="G9:H9"/>
  </mergeCells>
  <phoneticPr fontId="4"/>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K44"/>
  <sheetViews>
    <sheetView zoomScaleNormal="100" workbookViewId="0">
      <selection sqref="A1:K1"/>
    </sheetView>
  </sheetViews>
  <sheetFormatPr defaultRowHeight="13.5" x14ac:dyDescent="0.15"/>
  <cols>
    <col min="1" max="1" width="11.125" style="1069" customWidth="1"/>
    <col min="2" max="2" width="10.25" style="1069" bestFit="1" customWidth="1"/>
    <col min="3" max="3" width="6.75" style="1069" customWidth="1"/>
    <col min="4" max="4" width="5" style="1069" customWidth="1"/>
    <col min="5" max="5" width="10.25" style="1069" bestFit="1" customWidth="1"/>
    <col min="6" max="6" width="8.5" style="1069" customWidth="1"/>
    <col min="7" max="8" width="7.125" style="1069" customWidth="1"/>
    <col min="9" max="10" width="8.375" style="1069" customWidth="1"/>
    <col min="11" max="11" width="7" style="1069" customWidth="1"/>
    <col min="12" max="16384" width="9" style="1069"/>
  </cols>
  <sheetData>
    <row r="1" spans="1:11" ht="25.5" customHeight="1" x14ac:dyDescent="0.15">
      <c r="A1" s="1853" t="s">
        <v>1658</v>
      </c>
      <c r="B1" s="1854"/>
      <c r="C1" s="1854"/>
      <c r="D1" s="1854"/>
      <c r="E1" s="1854"/>
      <c r="F1" s="1854"/>
      <c r="G1" s="1854"/>
      <c r="H1" s="1854"/>
      <c r="I1" s="1854"/>
      <c r="J1" s="1854"/>
      <c r="K1" s="1854"/>
    </row>
    <row r="2" spans="1:11" ht="11.25" customHeight="1" x14ac:dyDescent="0.15">
      <c r="A2" s="1124"/>
    </row>
    <row r="3" spans="1:11" ht="21.75" customHeight="1" x14ac:dyDescent="0.15">
      <c r="A3" s="1884" t="s">
        <v>1659</v>
      </c>
      <c r="B3" s="1854"/>
      <c r="C3" s="1854"/>
      <c r="D3" s="1854"/>
      <c r="E3" s="1854"/>
      <c r="F3" s="1854"/>
      <c r="G3" s="1854"/>
      <c r="H3" s="1854"/>
      <c r="I3" s="1854"/>
      <c r="J3" s="1854"/>
      <c r="K3" s="1854"/>
    </row>
    <row r="4" spans="1:11" ht="18" customHeight="1" x14ac:dyDescent="0.15">
      <c r="A4" s="1856" t="s">
        <v>1660</v>
      </c>
      <c r="B4" s="1854"/>
      <c r="C4" s="1854"/>
      <c r="D4" s="1854"/>
      <c r="E4" s="1854"/>
      <c r="F4" s="1854"/>
      <c r="G4" s="1854"/>
      <c r="H4" s="1854"/>
      <c r="I4" s="1854"/>
      <c r="J4" s="1854"/>
      <c r="K4" s="1854"/>
    </row>
    <row r="5" spans="1:11" ht="18" customHeight="1" x14ac:dyDescent="0.15">
      <c r="A5" s="1885" t="s">
        <v>1632</v>
      </c>
      <c r="B5" s="1887" t="s">
        <v>1661</v>
      </c>
      <c r="C5" s="1887" t="s">
        <v>1662</v>
      </c>
      <c r="D5" s="1887" t="s">
        <v>1663</v>
      </c>
      <c r="E5" s="1125" t="s">
        <v>1664</v>
      </c>
      <c r="F5" s="1126" t="s">
        <v>1665</v>
      </c>
      <c r="G5" s="1887" t="s">
        <v>1636</v>
      </c>
      <c r="H5" s="1887"/>
      <c r="I5" s="1887" t="s">
        <v>1666</v>
      </c>
      <c r="J5" s="1889"/>
    </row>
    <row r="6" spans="1:11" ht="15.75" customHeight="1" x14ac:dyDescent="0.15">
      <c r="A6" s="1886"/>
      <c r="B6" s="1888"/>
      <c r="C6" s="1888"/>
      <c r="D6" s="1888"/>
      <c r="E6" s="1127" t="s">
        <v>1667</v>
      </c>
      <c r="F6" s="1128" t="s">
        <v>1668</v>
      </c>
      <c r="G6" s="1128" t="s">
        <v>1669</v>
      </c>
      <c r="H6" s="1128" t="s">
        <v>1638</v>
      </c>
      <c r="I6" s="1128" t="s">
        <v>1670</v>
      </c>
      <c r="J6" s="1129" t="s">
        <v>1671</v>
      </c>
    </row>
    <row r="7" spans="1:11" s="1135" customFormat="1" ht="21.75" customHeight="1" x14ac:dyDescent="0.15">
      <c r="A7" s="1130">
        <v>24929</v>
      </c>
      <c r="B7" s="1131">
        <v>24928</v>
      </c>
      <c r="C7" s="1132" t="s">
        <v>1672</v>
      </c>
      <c r="D7" s="1132" t="s">
        <v>987</v>
      </c>
      <c r="E7" s="1133">
        <v>1705</v>
      </c>
      <c r="F7" s="1132">
        <v>11</v>
      </c>
      <c r="G7" s="1132">
        <v>0</v>
      </c>
      <c r="H7" s="1132">
        <v>0</v>
      </c>
      <c r="I7" s="1132">
        <v>89</v>
      </c>
      <c r="J7" s="1134">
        <v>108</v>
      </c>
    </row>
    <row r="8" spans="1:11" x14ac:dyDescent="0.15">
      <c r="A8" s="1101"/>
    </row>
    <row r="9" spans="1:11" ht="21.75" customHeight="1" x14ac:dyDescent="0.15">
      <c r="A9" s="1884" t="s">
        <v>1673</v>
      </c>
      <c r="B9" s="1854"/>
      <c r="C9" s="1854"/>
      <c r="D9" s="1854"/>
      <c r="E9" s="1854"/>
      <c r="F9" s="1854"/>
      <c r="G9" s="1854"/>
      <c r="H9" s="1854"/>
      <c r="I9" s="1854"/>
      <c r="J9" s="1854"/>
      <c r="K9" s="1854"/>
    </row>
    <row r="10" spans="1:11" ht="18" customHeight="1" x14ac:dyDescent="0.15">
      <c r="A10" s="1856" t="s">
        <v>1674</v>
      </c>
      <c r="B10" s="1854"/>
      <c r="C10" s="1854"/>
      <c r="D10" s="1854"/>
      <c r="E10" s="1854"/>
      <c r="F10" s="1854"/>
      <c r="G10" s="1854"/>
      <c r="H10" s="1854"/>
      <c r="I10" s="1854"/>
      <c r="J10" s="1854"/>
      <c r="K10" s="1854"/>
    </row>
    <row r="11" spans="1:11" ht="18" customHeight="1" x14ac:dyDescent="0.15">
      <c r="A11" s="1885" t="s">
        <v>1632</v>
      </c>
      <c r="B11" s="1887" t="s">
        <v>1661</v>
      </c>
      <c r="C11" s="1887" t="s">
        <v>1662</v>
      </c>
      <c r="D11" s="1887" t="s">
        <v>1663</v>
      </c>
      <c r="E11" s="1887" t="s">
        <v>1675</v>
      </c>
      <c r="F11" s="1126" t="s">
        <v>1665</v>
      </c>
      <c r="G11" s="1887" t="s">
        <v>1636</v>
      </c>
      <c r="H11" s="1887"/>
      <c r="I11" s="1887" t="s">
        <v>1666</v>
      </c>
      <c r="J11" s="1889"/>
    </row>
    <row r="12" spans="1:11" ht="15.75" customHeight="1" x14ac:dyDescent="0.15">
      <c r="A12" s="1886"/>
      <c r="B12" s="1888"/>
      <c r="C12" s="1888"/>
      <c r="D12" s="1888"/>
      <c r="E12" s="1888"/>
      <c r="F12" s="1128" t="s">
        <v>1668</v>
      </c>
      <c r="G12" s="1128" t="s">
        <v>1669</v>
      </c>
      <c r="H12" s="1128" t="s">
        <v>1638</v>
      </c>
      <c r="I12" s="1128" t="s">
        <v>1670</v>
      </c>
      <c r="J12" s="1129" t="s">
        <v>1671</v>
      </c>
    </row>
    <row r="13" spans="1:11" s="1135" customFormat="1" ht="21.75" customHeight="1" x14ac:dyDescent="0.15">
      <c r="A13" s="1130">
        <v>33501</v>
      </c>
      <c r="B13" s="1132" t="s">
        <v>1071</v>
      </c>
      <c r="C13" s="1132" t="s">
        <v>1672</v>
      </c>
      <c r="D13" s="1132" t="s">
        <v>987</v>
      </c>
      <c r="E13" s="1132">
        <v>722</v>
      </c>
      <c r="F13" s="1132">
        <v>301</v>
      </c>
      <c r="G13" s="1132">
        <v>4</v>
      </c>
      <c r="H13" s="1132">
        <v>0</v>
      </c>
      <c r="I13" s="1133">
        <v>2811</v>
      </c>
      <c r="J13" s="1134">
        <v>475</v>
      </c>
    </row>
    <row r="14" spans="1:11" x14ac:dyDescent="0.15">
      <c r="A14" s="1136"/>
    </row>
    <row r="15" spans="1:11" ht="21.75" customHeight="1" x14ac:dyDescent="0.15">
      <c r="A15" s="1884" t="s">
        <v>1676</v>
      </c>
      <c r="B15" s="1854"/>
      <c r="C15" s="1854"/>
      <c r="D15" s="1854"/>
      <c r="E15" s="1854"/>
      <c r="F15" s="1854"/>
      <c r="G15" s="1854"/>
      <c r="H15" s="1854"/>
      <c r="I15" s="1854"/>
      <c r="J15" s="1854"/>
      <c r="K15" s="1854"/>
    </row>
    <row r="16" spans="1:11" ht="18" customHeight="1" x14ac:dyDescent="0.15">
      <c r="A16" s="1856" t="s">
        <v>1677</v>
      </c>
      <c r="B16" s="1854"/>
      <c r="C16" s="1854"/>
      <c r="D16" s="1854"/>
      <c r="E16" s="1854"/>
      <c r="F16" s="1854"/>
      <c r="G16" s="1854"/>
      <c r="H16" s="1854"/>
      <c r="I16" s="1854"/>
      <c r="J16" s="1854"/>
      <c r="K16" s="1854"/>
    </row>
    <row r="17" spans="1:11" ht="18" customHeight="1" x14ac:dyDescent="0.15">
      <c r="A17" s="1885" t="s">
        <v>1632</v>
      </c>
      <c r="B17" s="1887" t="s">
        <v>1661</v>
      </c>
      <c r="C17" s="1887" t="s">
        <v>1662</v>
      </c>
      <c r="D17" s="1887" t="s">
        <v>1663</v>
      </c>
      <c r="E17" s="1887" t="s">
        <v>1675</v>
      </c>
      <c r="F17" s="1126" t="s">
        <v>1665</v>
      </c>
      <c r="G17" s="1890" t="s">
        <v>1636</v>
      </c>
      <c r="H17" s="1891"/>
      <c r="I17" s="1890" t="s">
        <v>1666</v>
      </c>
      <c r="J17" s="1892"/>
    </row>
    <row r="18" spans="1:11" ht="15.75" customHeight="1" x14ac:dyDescent="0.15">
      <c r="A18" s="1886"/>
      <c r="B18" s="1888"/>
      <c r="C18" s="1888"/>
      <c r="D18" s="1888"/>
      <c r="E18" s="1888"/>
      <c r="F18" s="1128" t="s">
        <v>1668</v>
      </c>
      <c r="G18" s="1128" t="s">
        <v>1669</v>
      </c>
      <c r="H18" s="1128" t="s">
        <v>1638</v>
      </c>
      <c r="I18" s="1128" t="s">
        <v>1670</v>
      </c>
      <c r="J18" s="1129" t="s">
        <v>1671</v>
      </c>
    </row>
    <row r="19" spans="1:11" s="1135" customFormat="1" ht="21.75" customHeight="1" x14ac:dyDescent="0.15">
      <c r="A19" s="1137" t="s">
        <v>996</v>
      </c>
      <c r="B19" s="1132" t="s">
        <v>996</v>
      </c>
      <c r="C19" s="1132" t="s">
        <v>1672</v>
      </c>
      <c r="D19" s="1132" t="s">
        <v>987</v>
      </c>
      <c r="E19" s="1132">
        <v>397.1</v>
      </c>
      <c r="F19" s="1132">
        <v>347</v>
      </c>
      <c r="G19" s="1132">
        <v>0</v>
      </c>
      <c r="H19" s="1132">
        <v>1</v>
      </c>
      <c r="I19" s="1132">
        <v>922</v>
      </c>
      <c r="J19" s="1134">
        <v>455</v>
      </c>
    </row>
    <row r="20" spans="1:11" ht="14.25" customHeight="1" x14ac:dyDescent="0.15">
      <c r="A20" s="1138"/>
      <c r="B20" s="1138"/>
      <c r="C20" s="1138"/>
      <c r="D20" s="1138"/>
      <c r="E20" s="1138"/>
      <c r="F20" s="1138"/>
      <c r="G20" s="1138"/>
      <c r="H20" s="1138"/>
      <c r="I20" s="1138"/>
      <c r="J20" s="1138"/>
      <c r="K20" s="1138"/>
    </row>
    <row r="21" spans="1:11" ht="21.75" customHeight="1" x14ac:dyDescent="0.15">
      <c r="A21" s="1884" t="s">
        <v>1678</v>
      </c>
      <c r="B21" s="1854"/>
      <c r="C21" s="1854"/>
      <c r="D21" s="1854"/>
      <c r="E21" s="1854"/>
      <c r="F21" s="1854"/>
      <c r="G21" s="1854"/>
      <c r="H21" s="1854"/>
      <c r="I21" s="1854"/>
      <c r="J21" s="1854"/>
      <c r="K21" s="1854"/>
    </row>
    <row r="22" spans="1:11" ht="18" customHeight="1" x14ac:dyDescent="0.15">
      <c r="A22" s="1856" t="s">
        <v>1679</v>
      </c>
      <c r="B22" s="1854"/>
      <c r="C22" s="1854"/>
      <c r="D22" s="1854"/>
      <c r="E22" s="1854"/>
      <c r="F22" s="1854"/>
      <c r="G22" s="1854"/>
      <c r="H22" s="1854"/>
      <c r="I22" s="1854"/>
      <c r="J22" s="1854"/>
      <c r="K22" s="1854"/>
    </row>
    <row r="23" spans="1:11" ht="18" customHeight="1" x14ac:dyDescent="0.15">
      <c r="A23" s="1885" t="s">
        <v>1632</v>
      </c>
      <c r="B23" s="1887" t="s">
        <v>1661</v>
      </c>
      <c r="C23" s="1887" t="s">
        <v>1662</v>
      </c>
      <c r="D23" s="1887" t="s">
        <v>1663</v>
      </c>
      <c r="E23" s="1887" t="s">
        <v>1675</v>
      </c>
      <c r="F23" s="1126" t="s">
        <v>1665</v>
      </c>
      <c r="G23" s="1887" t="s">
        <v>1636</v>
      </c>
      <c r="H23" s="1887"/>
      <c r="I23" s="1887" t="s">
        <v>1666</v>
      </c>
      <c r="J23" s="1889"/>
    </row>
    <row r="24" spans="1:11" ht="15.75" customHeight="1" x14ac:dyDescent="0.15">
      <c r="A24" s="1886"/>
      <c r="B24" s="1888"/>
      <c r="C24" s="1888"/>
      <c r="D24" s="1888"/>
      <c r="E24" s="1888"/>
      <c r="F24" s="1128" t="s">
        <v>1668</v>
      </c>
      <c r="G24" s="1128" t="s">
        <v>1669</v>
      </c>
      <c r="H24" s="1128" t="s">
        <v>1638</v>
      </c>
      <c r="I24" s="1128" t="s">
        <v>1670</v>
      </c>
      <c r="J24" s="1129" t="s">
        <v>1671</v>
      </c>
    </row>
    <row r="25" spans="1:11" s="1135" customFormat="1" ht="21.75" customHeight="1" x14ac:dyDescent="0.15">
      <c r="A25" s="1137" t="s">
        <v>1038</v>
      </c>
      <c r="B25" s="1132" t="s">
        <v>1680</v>
      </c>
      <c r="C25" s="1132" t="s">
        <v>1681</v>
      </c>
      <c r="D25" s="1075" t="s">
        <v>1682</v>
      </c>
      <c r="E25" s="1133">
        <v>3206</v>
      </c>
      <c r="F25" s="1132">
        <v>347</v>
      </c>
      <c r="G25" s="1132">
        <v>0</v>
      </c>
      <c r="H25" s="1132">
        <v>1</v>
      </c>
      <c r="I25" s="1132">
        <v>760</v>
      </c>
      <c r="J25" s="1134">
        <v>0</v>
      </c>
    </row>
    <row r="26" spans="1:11" x14ac:dyDescent="0.15">
      <c r="A26" s="1101"/>
    </row>
    <row r="27" spans="1:11" ht="21.75" customHeight="1" x14ac:dyDescent="0.15">
      <c r="A27" s="1884" t="s">
        <v>1683</v>
      </c>
      <c r="B27" s="1854"/>
      <c r="C27" s="1854"/>
      <c r="D27" s="1854"/>
      <c r="E27" s="1854"/>
      <c r="F27" s="1854"/>
      <c r="G27" s="1854"/>
      <c r="H27" s="1854"/>
      <c r="I27" s="1854"/>
      <c r="J27" s="1854"/>
      <c r="K27" s="1854"/>
    </row>
    <row r="28" spans="1:11" ht="18" customHeight="1" x14ac:dyDescent="0.15">
      <c r="A28" s="1856" t="s">
        <v>1684</v>
      </c>
      <c r="B28" s="1854"/>
      <c r="C28" s="1854"/>
      <c r="D28" s="1854"/>
      <c r="E28" s="1854"/>
      <c r="F28" s="1854"/>
      <c r="G28" s="1854"/>
      <c r="H28" s="1854"/>
      <c r="I28" s="1854"/>
      <c r="J28" s="1854"/>
      <c r="K28" s="1854"/>
    </row>
    <row r="29" spans="1:11" ht="18" customHeight="1" x14ac:dyDescent="0.15">
      <c r="A29" s="1885" t="s">
        <v>1685</v>
      </c>
      <c r="B29" s="1887" t="s">
        <v>1661</v>
      </c>
      <c r="C29" s="1887" t="s">
        <v>1662</v>
      </c>
      <c r="D29" s="1887" t="s">
        <v>1663</v>
      </c>
      <c r="E29" s="1887" t="s">
        <v>1675</v>
      </c>
      <c r="F29" s="1126" t="s">
        <v>1665</v>
      </c>
      <c r="G29" s="1887" t="s">
        <v>1636</v>
      </c>
      <c r="H29" s="1887"/>
      <c r="I29" s="1887" t="s">
        <v>1666</v>
      </c>
      <c r="J29" s="1889"/>
    </row>
    <row r="30" spans="1:11" ht="15.75" customHeight="1" x14ac:dyDescent="0.15">
      <c r="A30" s="1886"/>
      <c r="B30" s="1888"/>
      <c r="C30" s="1888"/>
      <c r="D30" s="1888"/>
      <c r="E30" s="1888"/>
      <c r="F30" s="1128" t="s">
        <v>1668</v>
      </c>
      <c r="G30" s="1128" t="s">
        <v>1669</v>
      </c>
      <c r="H30" s="1128" t="s">
        <v>1638</v>
      </c>
      <c r="I30" s="1128" t="s">
        <v>1670</v>
      </c>
      <c r="J30" s="1129" t="s">
        <v>1671</v>
      </c>
    </row>
    <row r="31" spans="1:11" s="1135" customFormat="1" ht="21.75" customHeight="1" x14ac:dyDescent="0.15">
      <c r="A31" s="1130">
        <v>37889</v>
      </c>
      <c r="B31" s="1131">
        <v>37889</v>
      </c>
      <c r="C31" s="1132" t="s">
        <v>1672</v>
      </c>
      <c r="D31" s="1132" t="s">
        <v>987</v>
      </c>
      <c r="E31" s="1133">
        <v>3120</v>
      </c>
      <c r="F31" s="1132">
        <v>365</v>
      </c>
      <c r="G31" s="1132">
        <v>0</v>
      </c>
      <c r="H31" s="1132">
        <v>1</v>
      </c>
      <c r="I31" s="1132">
        <v>273</v>
      </c>
      <c r="J31" s="1134">
        <v>341</v>
      </c>
    </row>
    <row r="32" spans="1:11" x14ac:dyDescent="0.15">
      <c r="A32" s="1101"/>
    </row>
    <row r="33" spans="1:11" ht="21.75" customHeight="1" x14ac:dyDescent="0.15">
      <c r="A33" s="1884" t="s">
        <v>1686</v>
      </c>
      <c r="B33" s="1854"/>
      <c r="C33" s="1854"/>
      <c r="D33" s="1854"/>
      <c r="E33" s="1854"/>
      <c r="F33" s="1854"/>
      <c r="G33" s="1854"/>
      <c r="H33" s="1854"/>
      <c r="I33" s="1854"/>
      <c r="J33" s="1854"/>
      <c r="K33" s="1854"/>
    </row>
    <row r="34" spans="1:11" ht="18" customHeight="1" x14ac:dyDescent="0.15">
      <c r="A34" s="1856" t="s">
        <v>1687</v>
      </c>
      <c r="B34" s="1854"/>
      <c r="C34" s="1854"/>
      <c r="D34" s="1854"/>
      <c r="E34" s="1854"/>
      <c r="F34" s="1854"/>
      <c r="G34" s="1854"/>
      <c r="H34" s="1854"/>
      <c r="I34" s="1854"/>
      <c r="J34" s="1854"/>
      <c r="K34" s="1854"/>
    </row>
    <row r="35" spans="1:11" ht="18" customHeight="1" x14ac:dyDescent="0.15">
      <c r="A35" s="1885" t="s">
        <v>1685</v>
      </c>
      <c r="B35" s="1887" t="s">
        <v>1661</v>
      </c>
      <c r="C35" s="1887" t="s">
        <v>1662</v>
      </c>
      <c r="D35" s="1887" t="s">
        <v>1663</v>
      </c>
      <c r="E35" s="1887" t="s">
        <v>1675</v>
      </c>
      <c r="F35" s="1126" t="s">
        <v>1665</v>
      </c>
      <c r="G35" s="1887" t="s">
        <v>1636</v>
      </c>
      <c r="H35" s="1887"/>
      <c r="I35" s="1887" t="s">
        <v>1666</v>
      </c>
      <c r="J35" s="1889"/>
    </row>
    <row r="36" spans="1:11" ht="15.75" customHeight="1" x14ac:dyDescent="0.15">
      <c r="A36" s="1886"/>
      <c r="B36" s="1888"/>
      <c r="C36" s="1888"/>
      <c r="D36" s="1888"/>
      <c r="E36" s="1888"/>
      <c r="F36" s="1128" t="s">
        <v>1668</v>
      </c>
      <c r="G36" s="1128" t="s">
        <v>1669</v>
      </c>
      <c r="H36" s="1128" t="s">
        <v>1638</v>
      </c>
      <c r="I36" s="1128" t="s">
        <v>1670</v>
      </c>
      <c r="J36" s="1129" t="s">
        <v>1671</v>
      </c>
    </row>
    <row r="37" spans="1:11" s="1135" customFormat="1" ht="21.75" customHeight="1" x14ac:dyDescent="0.15">
      <c r="A37" s="1130">
        <v>37889</v>
      </c>
      <c r="B37" s="1131">
        <v>37889</v>
      </c>
      <c r="C37" s="1132" t="s">
        <v>1672</v>
      </c>
      <c r="D37" s="1132" t="s">
        <v>987</v>
      </c>
      <c r="E37" s="1133">
        <v>3700</v>
      </c>
      <c r="F37" s="1132">
        <v>365</v>
      </c>
      <c r="G37" s="1132">
        <v>0</v>
      </c>
      <c r="H37" s="1132">
        <v>1</v>
      </c>
      <c r="I37" s="1132">
        <v>0</v>
      </c>
      <c r="J37" s="1134">
        <v>343</v>
      </c>
    </row>
    <row r="38" spans="1:11" x14ac:dyDescent="0.15">
      <c r="A38" s="1101"/>
    </row>
    <row r="39" spans="1:11" ht="21.75" customHeight="1" x14ac:dyDescent="0.15">
      <c r="A39" s="1884" t="s">
        <v>1688</v>
      </c>
      <c r="B39" s="1854"/>
      <c r="C39" s="1854"/>
      <c r="D39" s="1854"/>
      <c r="E39" s="1854"/>
      <c r="F39" s="1854"/>
      <c r="G39" s="1854"/>
      <c r="H39" s="1854"/>
      <c r="I39" s="1854"/>
      <c r="J39" s="1854"/>
      <c r="K39" s="1854"/>
    </row>
    <row r="40" spans="1:11" ht="18" customHeight="1" x14ac:dyDescent="0.15">
      <c r="A40" s="1856" t="s">
        <v>1689</v>
      </c>
      <c r="B40" s="1854"/>
      <c r="C40" s="1854"/>
      <c r="D40" s="1854"/>
      <c r="E40" s="1854"/>
      <c r="F40" s="1854"/>
      <c r="G40" s="1854"/>
      <c r="H40" s="1854"/>
      <c r="I40" s="1854"/>
      <c r="J40" s="1854"/>
      <c r="K40" s="1854"/>
    </row>
    <row r="41" spans="1:11" ht="18" customHeight="1" x14ac:dyDescent="0.15">
      <c r="A41" s="1885" t="s">
        <v>1632</v>
      </c>
      <c r="B41" s="1887" t="s">
        <v>1661</v>
      </c>
      <c r="C41" s="1887" t="s">
        <v>1662</v>
      </c>
      <c r="D41" s="1887" t="s">
        <v>1663</v>
      </c>
      <c r="E41" s="1887" t="s">
        <v>1675</v>
      </c>
      <c r="F41" s="1126" t="s">
        <v>1665</v>
      </c>
      <c r="G41" s="1887" t="s">
        <v>1636</v>
      </c>
      <c r="H41" s="1887"/>
      <c r="I41" s="1887" t="s">
        <v>1666</v>
      </c>
      <c r="J41" s="1889"/>
    </row>
    <row r="42" spans="1:11" ht="15.75" customHeight="1" x14ac:dyDescent="0.15">
      <c r="A42" s="1886"/>
      <c r="B42" s="1888"/>
      <c r="C42" s="1888"/>
      <c r="D42" s="1888"/>
      <c r="E42" s="1888"/>
      <c r="F42" s="1128" t="s">
        <v>1668</v>
      </c>
      <c r="G42" s="1128" t="s">
        <v>1669</v>
      </c>
      <c r="H42" s="1128" t="s">
        <v>1638</v>
      </c>
      <c r="I42" s="1128" t="s">
        <v>1670</v>
      </c>
      <c r="J42" s="1129" t="s">
        <v>1671</v>
      </c>
    </row>
    <row r="43" spans="1:11" s="1135" customFormat="1" ht="21.75" customHeight="1" x14ac:dyDescent="0.15">
      <c r="A43" s="1137" t="s">
        <v>1690</v>
      </c>
      <c r="B43" s="1132" t="s">
        <v>1691</v>
      </c>
      <c r="C43" s="1132" t="s">
        <v>1681</v>
      </c>
      <c r="D43" s="1132" t="s">
        <v>987</v>
      </c>
      <c r="E43" s="1133">
        <v>3403</v>
      </c>
      <c r="F43" s="1132">
        <v>311</v>
      </c>
      <c r="G43" s="1132">
        <v>0</v>
      </c>
      <c r="H43" s="1132">
        <v>3</v>
      </c>
      <c r="I43" s="1133">
        <v>2060</v>
      </c>
      <c r="J43" s="1134" t="s">
        <v>1448</v>
      </c>
    </row>
    <row r="44" spans="1:11" x14ac:dyDescent="0.15">
      <c r="A44" s="1101"/>
    </row>
  </sheetData>
  <mergeCells count="63">
    <mergeCell ref="A39:K39"/>
    <mergeCell ref="A40:K40"/>
    <mergeCell ref="A41:A42"/>
    <mergeCell ref="B41:B42"/>
    <mergeCell ref="C41:C42"/>
    <mergeCell ref="D41:D42"/>
    <mergeCell ref="E41:E42"/>
    <mergeCell ref="G41:H41"/>
    <mergeCell ref="I41:J41"/>
    <mergeCell ref="A33:K33"/>
    <mergeCell ref="A34:K34"/>
    <mergeCell ref="A35:A36"/>
    <mergeCell ref="B35:B36"/>
    <mergeCell ref="C35:C36"/>
    <mergeCell ref="D35:D36"/>
    <mergeCell ref="E35:E36"/>
    <mergeCell ref="G35:H35"/>
    <mergeCell ref="I35:J35"/>
    <mergeCell ref="A27:K27"/>
    <mergeCell ref="A28:K28"/>
    <mergeCell ref="A29:A30"/>
    <mergeCell ref="B29:B30"/>
    <mergeCell ref="C29:C30"/>
    <mergeCell ref="D29:D30"/>
    <mergeCell ref="E29:E30"/>
    <mergeCell ref="G29:H29"/>
    <mergeCell ref="I29:J29"/>
    <mergeCell ref="A21:K21"/>
    <mergeCell ref="A22:K22"/>
    <mergeCell ref="A23:A24"/>
    <mergeCell ref="B23:B24"/>
    <mergeCell ref="C23:C24"/>
    <mergeCell ref="D23:D24"/>
    <mergeCell ref="E23:E24"/>
    <mergeCell ref="G23:H23"/>
    <mergeCell ref="I23:J23"/>
    <mergeCell ref="A15:K15"/>
    <mergeCell ref="A16:K16"/>
    <mergeCell ref="A17:A18"/>
    <mergeCell ref="B17:B18"/>
    <mergeCell ref="C17:C18"/>
    <mergeCell ref="D17:D18"/>
    <mergeCell ref="E17:E18"/>
    <mergeCell ref="G17:H17"/>
    <mergeCell ref="I17:J17"/>
    <mergeCell ref="A9:K9"/>
    <mergeCell ref="A10:K10"/>
    <mergeCell ref="A11:A12"/>
    <mergeCell ref="B11:B12"/>
    <mergeCell ref="C11:C12"/>
    <mergeCell ref="D11:D12"/>
    <mergeCell ref="E11:E12"/>
    <mergeCell ref="G11:H11"/>
    <mergeCell ref="I11:J11"/>
    <mergeCell ref="A1:K1"/>
    <mergeCell ref="A3:K3"/>
    <mergeCell ref="A4:K4"/>
    <mergeCell ref="A5:A6"/>
    <mergeCell ref="B5:B6"/>
    <mergeCell ref="C5:C6"/>
    <mergeCell ref="D5:D6"/>
    <mergeCell ref="G5:H5"/>
    <mergeCell ref="I5:J5"/>
  </mergeCells>
  <phoneticPr fontId="4"/>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H31"/>
  <sheetViews>
    <sheetView view="pageBreakPreview" zoomScaleNormal="100" zoomScaleSheetLayoutView="100" workbookViewId="0">
      <selection sqref="A1:B1"/>
    </sheetView>
  </sheetViews>
  <sheetFormatPr defaultRowHeight="13.5" x14ac:dyDescent="0.15"/>
  <cols>
    <col min="1" max="1" width="10.875" style="1139" customWidth="1"/>
    <col min="2" max="2" width="14" style="1139" customWidth="1"/>
    <col min="3" max="3" width="9.125" style="1139" customWidth="1"/>
    <col min="4" max="4" width="10.625" style="1139" customWidth="1"/>
    <col min="5" max="5" width="9" style="1139"/>
    <col min="6" max="6" width="32.5" style="1139" customWidth="1"/>
    <col min="7" max="7" width="19.5" style="1140" customWidth="1"/>
    <col min="8" max="16384" width="9" style="1140"/>
  </cols>
  <sheetData>
    <row r="1" spans="1:7" ht="31.5" customHeight="1" x14ac:dyDescent="0.15">
      <c r="A1" s="1893" t="s">
        <v>1692</v>
      </c>
      <c r="B1" s="1893"/>
    </row>
    <row r="2" spans="1:7" ht="18" customHeight="1" x14ac:dyDescent="0.15">
      <c r="A2" s="1894" t="s">
        <v>1693</v>
      </c>
      <c r="B2" s="1894"/>
      <c r="C2" s="1894"/>
      <c r="D2" s="1894"/>
      <c r="E2" s="1894"/>
      <c r="F2" s="1894"/>
    </row>
    <row r="3" spans="1:7" ht="18.75" customHeight="1" x14ac:dyDescent="0.15">
      <c r="A3" s="1895"/>
      <c r="B3" s="1895"/>
      <c r="C3" s="1895"/>
      <c r="D3" s="1895"/>
      <c r="E3" s="1895"/>
      <c r="F3" s="1895"/>
    </row>
    <row r="4" spans="1:7" ht="19.5" customHeight="1" x14ac:dyDescent="0.15">
      <c r="A4" s="1896" t="s">
        <v>1694</v>
      </c>
      <c r="B4" s="1898" t="s">
        <v>1695</v>
      </c>
      <c r="C4" s="1141" t="s">
        <v>1696</v>
      </c>
      <c r="D4" s="1898" t="s">
        <v>1697</v>
      </c>
      <c r="E4" s="1141" t="s">
        <v>1698</v>
      </c>
      <c r="F4" s="1900" t="s">
        <v>1699</v>
      </c>
      <c r="G4" s="1902"/>
    </row>
    <row r="5" spans="1:7" ht="19.5" customHeight="1" x14ac:dyDescent="0.15">
      <c r="A5" s="1897"/>
      <c r="B5" s="1899"/>
      <c r="C5" s="1142" t="s">
        <v>1700</v>
      </c>
      <c r="D5" s="1899"/>
      <c r="E5" s="1142" t="s">
        <v>1701</v>
      </c>
      <c r="F5" s="1901"/>
      <c r="G5" s="1902"/>
    </row>
    <row r="6" spans="1:7" ht="25.5" customHeight="1" x14ac:dyDescent="0.15">
      <c r="A6" s="1903" t="s">
        <v>1702</v>
      </c>
      <c r="B6" s="1906" t="s">
        <v>1703</v>
      </c>
      <c r="C6" s="1908" t="s">
        <v>1704</v>
      </c>
      <c r="D6" s="1910" t="s">
        <v>1705</v>
      </c>
      <c r="E6" s="1910">
        <v>146</v>
      </c>
      <c r="F6" s="1911" t="s">
        <v>1706</v>
      </c>
      <c r="G6" s="1902"/>
    </row>
    <row r="7" spans="1:7" ht="25.5" customHeight="1" x14ac:dyDescent="0.15">
      <c r="A7" s="1904"/>
      <c r="B7" s="1907"/>
      <c r="C7" s="1909"/>
      <c r="D7" s="1908"/>
      <c r="E7" s="1908"/>
      <c r="F7" s="1912"/>
      <c r="G7" s="1902"/>
    </row>
    <row r="8" spans="1:7" ht="25.5" customHeight="1" x14ac:dyDescent="0.15">
      <c r="A8" s="1904"/>
      <c r="B8" s="1907" t="s">
        <v>1707</v>
      </c>
      <c r="C8" s="1909" t="s">
        <v>1708</v>
      </c>
      <c r="D8" s="1913" t="s">
        <v>1709</v>
      </c>
      <c r="E8" s="1913">
        <v>103</v>
      </c>
      <c r="F8" s="1914" t="s">
        <v>1710</v>
      </c>
      <c r="G8" s="1902"/>
    </row>
    <row r="9" spans="1:7" ht="25.5" customHeight="1" x14ac:dyDescent="0.15">
      <c r="A9" s="1904"/>
      <c r="B9" s="1907"/>
      <c r="C9" s="1909"/>
      <c r="D9" s="1908"/>
      <c r="E9" s="1908"/>
      <c r="F9" s="1912"/>
      <c r="G9" s="1902"/>
    </row>
    <row r="10" spans="1:7" ht="25.5" customHeight="1" x14ac:dyDescent="0.15">
      <c r="A10" s="1904"/>
      <c r="B10" s="1907" t="s">
        <v>1711</v>
      </c>
      <c r="C10" s="1909" t="s">
        <v>1712</v>
      </c>
      <c r="D10" s="1913" t="s">
        <v>1713</v>
      </c>
      <c r="E10" s="1913">
        <v>132</v>
      </c>
      <c r="F10" s="1914" t="s">
        <v>1714</v>
      </c>
      <c r="G10" s="1902"/>
    </row>
    <row r="11" spans="1:7" ht="25.5" customHeight="1" x14ac:dyDescent="0.15">
      <c r="A11" s="1904"/>
      <c r="B11" s="1907"/>
      <c r="C11" s="1909"/>
      <c r="D11" s="1908"/>
      <c r="E11" s="1908"/>
      <c r="F11" s="1912"/>
      <c r="G11" s="1902"/>
    </row>
    <row r="12" spans="1:7" ht="25.5" customHeight="1" x14ac:dyDescent="0.15">
      <c r="A12" s="1904"/>
      <c r="B12" s="1907" t="s">
        <v>1715</v>
      </c>
      <c r="C12" s="1909" t="s">
        <v>1716</v>
      </c>
      <c r="D12" s="1913" t="s">
        <v>1717</v>
      </c>
      <c r="E12" s="1913">
        <v>87</v>
      </c>
      <c r="F12" s="1914" t="s">
        <v>1718</v>
      </c>
      <c r="G12" s="1902"/>
    </row>
    <row r="13" spans="1:7" ht="25.5" customHeight="1" x14ac:dyDescent="0.15">
      <c r="A13" s="1905"/>
      <c r="B13" s="1907"/>
      <c r="C13" s="1909"/>
      <c r="D13" s="1908"/>
      <c r="E13" s="1908"/>
      <c r="F13" s="1912"/>
      <c r="G13" s="1902"/>
    </row>
    <row r="14" spans="1:7" ht="25.5" customHeight="1" x14ac:dyDescent="0.15">
      <c r="A14" s="1905" t="s">
        <v>1719</v>
      </c>
      <c r="B14" s="1906" t="s">
        <v>1720</v>
      </c>
      <c r="C14" s="1908" t="s">
        <v>1704</v>
      </c>
      <c r="D14" s="1908" t="s">
        <v>1721</v>
      </c>
      <c r="E14" s="1908">
        <v>159</v>
      </c>
      <c r="F14" s="1912" t="s">
        <v>1722</v>
      </c>
      <c r="G14" s="1917"/>
    </row>
    <row r="15" spans="1:7" ht="25.5" customHeight="1" x14ac:dyDescent="0.15">
      <c r="A15" s="1915"/>
      <c r="B15" s="1907"/>
      <c r="C15" s="1909"/>
      <c r="D15" s="1909"/>
      <c r="E15" s="1909"/>
      <c r="F15" s="1916"/>
      <c r="G15" s="1917"/>
    </row>
    <row r="16" spans="1:7" ht="25.5" customHeight="1" x14ac:dyDescent="0.15">
      <c r="A16" s="1915"/>
      <c r="B16" s="1907" t="s">
        <v>1723</v>
      </c>
      <c r="C16" s="1909" t="s">
        <v>1704</v>
      </c>
      <c r="D16" s="1909" t="s">
        <v>1721</v>
      </c>
      <c r="E16" s="1909">
        <v>132</v>
      </c>
      <c r="F16" s="1916" t="s">
        <v>1724</v>
      </c>
    </row>
    <row r="17" spans="1:8" ht="25.5" customHeight="1" x14ac:dyDescent="0.15">
      <c r="A17" s="1915"/>
      <c r="B17" s="1907"/>
      <c r="C17" s="1909"/>
      <c r="D17" s="1909"/>
      <c r="E17" s="1909"/>
      <c r="F17" s="1916"/>
    </row>
    <row r="18" spans="1:8" ht="25.5" customHeight="1" x14ac:dyDescent="0.15">
      <c r="A18" s="1915" t="s">
        <v>1725</v>
      </c>
      <c r="B18" s="1907" t="s">
        <v>1726</v>
      </c>
      <c r="C18" s="1909" t="s">
        <v>1727</v>
      </c>
      <c r="D18" s="1909" t="s">
        <v>1721</v>
      </c>
      <c r="E18" s="1909">
        <v>146</v>
      </c>
      <c r="F18" s="1916" t="s">
        <v>1724</v>
      </c>
    </row>
    <row r="19" spans="1:8" ht="25.5" customHeight="1" x14ac:dyDescent="0.15">
      <c r="A19" s="1915"/>
      <c r="B19" s="1907"/>
      <c r="C19" s="1909"/>
      <c r="D19" s="1909"/>
      <c r="E19" s="1909"/>
      <c r="F19" s="1916"/>
    </row>
    <row r="20" spans="1:8" ht="25.5" customHeight="1" x14ac:dyDescent="0.15">
      <c r="A20" s="1915" t="s">
        <v>1728</v>
      </c>
      <c r="B20" s="1918" t="s">
        <v>1729</v>
      </c>
      <c r="C20" s="1913" t="s">
        <v>1730</v>
      </c>
      <c r="D20" s="1913" t="s">
        <v>1731</v>
      </c>
      <c r="E20" s="1913">
        <v>147</v>
      </c>
      <c r="F20" s="1914" t="s">
        <v>1732</v>
      </c>
      <c r="H20" s="1140" t="s">
        <v>1733</v>
      </c>
    </row>
    <row r="21" spans="1:8" ht="25.5" customHeight="1" x14ac:dyDescent="0.15">
      <c r="A21" s="1915"/>
      <c r="B21" s="1906"/>
      <c r="C21" s="1908"/>
      <c r="D21" s="1908"/>
      <c r="E21" s="1908"/>
      <c r="F21" s="1912"/>
    </row>
    <row r="22" spans="1:8" ht="25.5" customHeight="1" x14ac:dyDescent="0.15">
      <c r="A22" s="1915"/>
      <c r="B22" s="1918" t="s">
        <v>1734</v>
      </c>
      <c r="C22" s="1913" t="s">
        <v>1704</v>
      </c>
      <c r="D22" s="1913" t="s">
        <v>1721</v>
      </c>
      <c r="E22" s="1913">
        <v>146</v>
      </c>
      <c r="F22" s="1914" t="s">
        <v>1735</v>
      </c>
    </row>
    <row r="23" spans="1:8" ht="25.5" customHeight="1" x14ac:dyDescent="0.15">
      <c r="A23" s="1915"/>
      <c r="B23" s="1906"/>
      <c r="C23" s="1908"/>
      <c r="D23" s="1908"/>
      <c r="E23" s="1908"/>
      <c r="F23" s="1912"/>
    </row>
    <row r="24" spans="1:8" ht="25.5" customHeight="1" x14ac:dyDescent="0.15">
      <c r="A24" s="1915" t="s">
        <v>1736</v>
      </c>
      <c r="B24" s="1907" t="s">
        <v>1737</v>
      </c>
      <c r="C24" s="1909" t="s">
        <v>1738</v>
      </c>
      <c r="D24" s="1909" t="s">
        <v>1721</v>
      </c>
      <c r="E24" s="1909">
        <v>146</v>
      </c>
      <c r="F24" s="1916" t="s">
        <v>1739</v>
      </c>
    </row>
    <row r="25" spans="1:8" ht="25.5" customHeight="1" x14ac:dyDescent="0.15">
      <c r="A25" s="1915"/>
      <c r="B25" s="1907"/>
      <c r="C25" s="1909"/>
      <c r="D25" s="1909"/>
      <c r="E25" s="1909"/>
      <c r="F25" s="1916"/>
    </row>
    <row r="26" spans="1:8" ht="25.5" customHeight="1" x14ac:dyDescent="0.15">
      <c r="A26" s="1915" t="s">
        <v>1740</v>
      </c>
      <c r="B26" s="1907" t="s">
        <v>1741</v>
      </c>
      <c r="C26" s="1909" t="s">
        <v>1742</v>
      </c>
      <c r="D26" s="1909" t="s">
        <v>1731</v>
      </c>
      <c r="E26" s="1909">
        <v>164</v>
      </c>
      <c r="F26" s="1916" t="s">
        <v>1743</v>
      </c>
    </row>
    <row r="27" spans="1:8" ht="25.5" customHeight="1" x14ac:dyDescent="0.15">
      <c r="A27" s="1915"/>
      <c r="B27" s="1907"/>
      <c r="C27" s="1909"/>
      <c r="D27" s="1909"/>
      <c r="E27" s="1909"/>
      <c r="F27" s="1916"/>
    </row>
    <row r="28" spans="1:8" ht="25.5" customHeight="1" x14ac:dyDescent="0.15">
      <c r="A28" s="1915"/>
      <c r="B28" s="1907" t="s">
        <v>1744</v>
      </c>
      <c r="C28" s="1909" t="s">
        <v>1704</v>
      </c>
      <c r="D28" s="1909" t="s">
        <v>1721</v>
      </c>
      <c r="E28" s="1909">
        <v>146</v>
      </c>
      <c r="F28" s="1916" t="s">
        <v>1739</v>
      </c>
    </row>
    <row r="29" spans="1:8" ht="25.5" customHeight="1" x14ac:dyDescent="0.15">
      <c r="A29" s="1915"/>
      <c r="B29" s="1907"/>
      <c r="C29" s="1909"/>
      <c r="D29" s="1909"/>
      <c r="E29" s="1909"/>
      <c r="F29" s="1916"/>
    </row>
    <row r="30" spans="1:8" ht="25.5" customHeight="1" x14ac:dyDescent="0.15">
      <c r="A30" s="1915" t="s">
        <v>1745</v>
      </c>
      <c r="B30" s="1907" t="s">
        <v>1746</v>
      </c>
      <c r="C30" s="1909" t="s">
        <v>1712</v>
      </c>
      <c r="D30" s="1909" t="s">
        <v>1731</v>
      </c>
      <c r="E30" s="1909">
        <v>166</v>
      </c>
      <c r="F30" s="1916" t="s">
        <v>1747</v>
      </c>
    </row>
    <row r="31" spans="1:8" ht="25.5" customHeight="1" x14ac:dyDescent="0.15">
      <c r="A31" s="1897"/>
      <c r="B31" s="1919"/>
      <c r="C31" s="1899"/>
      <c r="D31" s="1899"/>
      <c r="E31" s="1899"/>
      <c r="F31" s="1920"/>
    </row>
  </sheetData>
  <mergeCells count="84">
    <mergeCell ref="F28:F29"/>
    <mergeCell ref="A30:A31"/>
    <mergeCell ref="B30:B31"/>
    <mergeCell ref="C30:C31"/>
    <mergeCell ref="D30:D31"/>
    <mergeCell ref="E30:E31"/>
    <mergeCell ref="F30:F31"/>
    <mergeCell ref="A26:A29"/>
    <mergeCell ref="B26:B27"/>
    <mergeCell ref="C26:C27"/>
    <mergeCell ref="D26:D27"/>
    <mergeCell ref="E26:E27"/>
    <mergeCell ref="F26:F27"/>
    <mergeCell ref="B28:B29"/>
    <mergeCell ref="C28:C29"/>
    <mergeCell ref="D28:D29"/>
    <mergeCell ref="E28:E29"/>
    <mergeCell ref="F22:F23"/>
    <mergeCell ref="A24:A25"/>
    <mergeCell ref="B24:B25"/>
    <mergeCell ref="C24:C25"/>
    <mergeCell ref="D24:D25"/>
    <mergeCell ref="E24:E25"/>
    <mergeCell ref="F24:F25"/>
    <mergeCell ref="A20:A23"/>
    <mergeCell ref="B20:B21"/>
    <mergeCell ref="C20:C21"/>
    <mergeCell ref="D20:D21"/>
    <mergeCell ref="E20:E21"/>
    <mergeCell ref="F20:F21"/>
    <mergeCell ref="B22:B23"/>
    <mergeCell ref="C22:C23"/>
    <mergeCell ref="D22:D23"/>
    <mergeCell ref="E22:E23"/>
    <mergeCell ref="A18:A19"/>
    <mergeCell ref="B18:B19"/>
    <mergeCell ref="C18:C19"/>
    <mergeCell ref="D18:D19"/>
    <mergeCell ref="E18:E19"/>
    <mergeCell ref="F18:F19"/>
    <mergeCell ref="G14:G15"/>
    <mergeCell ref="B16:B17"/>
    <mergeCell ref="C16:C17"/>
    <mergeCell ref="D16:D17"/>
    <mergeCell ref="E16:E17"/>
    <mergeCell ref="F16:F17"/>
    <mergeCell ref="F14:F15"/>
    <mergeCell ref="A14:A17"/>
    <mergeCell ref="B14:B15"/>
    <mergeCell ref="C14:C15"/>
    <mergeCell ref="D14:D15"/>
    <mergeCell ref="E14:E15"/>
    <mergeCell ref="B12:B13"/>
    <mergeCell ref="C12:C13"/>
    <mergeCell ref="D12:D13"/>
    <mergeCell ref="E12:E13"/>
    <mergeCell ref="F12:F13"/>
    <mergeCell ref="D8:D9"/>
    <mergeCell ref="E8:E9"/>
    <mergeCell ref="F8:F9"/>
    <mergeCell ref="G8:G9"/>
    <mergeCell ref="G10:G11"/>
    <mergeCell ref="G4:G5"/>
    <mergeCell ref="A6:A13"/>
    <mergeCell ref="B6:B7"/>
    <mergeCell ref="C6:C7"/>
    <mergeCell ref="D6:D7"/>
    <mergeCell ref="E6:E7"/>
    <mergeCell ref="F6:F7"/>
    <mergeCell ref="G6:G7"/>
    <mergeCell ref="B8:B9"/>
    <mergeCell ref="C8:C9"/>
    <mergeCell ref="B10:B11"/>
    <mergeCell ref="C10:C11"/>
    <mergeCell ref="D10:D11"/>
    <mergeCell ref="E10:E11"/>
    <mergeCell ref="F10:F11"/>
    <mergeCell ref="G12:G13"/>
    <mergeCell ref="A1:B1"/>
    <mergeCell ref="A2:F3"/>
    <mergeCell ref="A4:A5"/>
    <mergeCell ref="B4:B5"/>
    <mergeCell ref="D4:D5"/>
    <mergeCell ref="F4:F5"/>
  </mergeCells>
  <phoneticPr fontId="4"/>
  <pageMargins left="0.74803149606299213" right="0.74803149606299213" top="0.78740157480314965"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3.5" x14ac:dyDescent="0.15"/>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defaultRowHeight="13.5" x14ac:dyDescent="0.15"/>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AA98"/>
  <sheetViews>
    <sheetView zoomScaleNormal="100" zoomScaleSheetLayoutView="100" workbookViewId="0"/>
  </sheetViews>
  <sheetFormatPr defaultRowHeight="13.5" x14ac:dyDescent="0.15"/>
  <cols>
    <col min="1" max="1" width="3.875" style="56" customWidth="1"/>
    <col min="2" max="2" width="19.625" style="56" customWidth="1"/>
    <col min="3" max="14" width="5.625" style="56" customWidth="1"/>
    <col min="15" max="21" width="3.625" style="56" customWidth="1"/>
    <col min="22" max="28" width="2.875" style="56" customWidth="1"/>
    <col min="29" max="16384" width="9" style="56"/>
  </cols>
  <sheetData>
    <row r="1" spans="1:27" ht="21" customHeight="1" x14ac:dyDescent="0.15">
      <c r="A1" s="55" t="s">
        <v>212</v>
      </c>
      <c r="C1" s="57"/>
      <c r="V1" s="58"/>
    </row>
    <row r="2" spans="1:27" ht="15" customHeight="1" x14ac:dyDescent="0.15">
      <c r="A2" s="59" t="s">
        <v>181</v>
      </c>
      <c r="H2" s="1269" t="s">
        <v>270</v>
      </c>
      <c r="I2" s="1269"/>
      <c r="J2" s="1269"/>
      <c r="K2" s="1269"/>
      <c r="L2" s="1269"/>
      <c r="M2" s="1269"/>
      <c r="R2" s="58"/>
      <c r="U2" s="58"/>
      <c r="V2" s="58"/>
    </row>
    <row r="3" spans="1:27" ht="13.5" customHeight="1" x14ac:dyDescent="0.15">
      <c r="A3" s="1275"/>
      <c r="B3" s="1276"/>
      <c r="C3" s="60">
        <v>1</v>
      </c>
      <c r="D3" s="60">
        <v>2</v>
      </c>
      <c r="E3" s="60">
        <v>3</v>
      </c>
      <c r="F3" s="60">
        <v>4</v>
      </c>
      <c r="G3" s="60">
        <v>5</v>
      </c>
      <c r="H3" s="60">
        <v>6</v>
      </c>
      <c r="I3" s="60">
        <v>7</v>
      </c>
      <c r="J3" s="60">
        <v>8</v>
      </c>
      <c r="K3" s="60">
        <v>9</v>
      </c>
      <c r="L3" s="61">
        <v>10</v>
      </c>
      <c r="M3" s="60">
        <v>11</v>
      </c>
      <c r="N3" s="62"/>
      <c r="O3" s="63"/>
      <c r="X3" s="64"/>
      <c r="Y3" s="64"/>
      <c r="Z3" s="64"/>
      <c r="AA3" s="64"/>
    </row>
    <row r="4" spans="1:27" ht="63.75" customHeight="1" x14ac:dyDescent="0.15">
      <c r="A4" s="1277"/>
      <c r="B4" s="1278"/>
      <c r="C4" s="65" t="s">
        <v>0</v>
      </c>
      <c r="D4" s="65" t="s">
        <v>52</v>
      </c>
      <c r="E4" s="65" t="s">
        <v>2</v>
      </c>
      <c r="F4" s="65" t="s">
        <v>1</v>
      </c>
      <c r="G4" s="65" t="s">
        <v>53</v>
      </c>
      <c r="H4" s="65" t="s">
        <v>54</v>
      </c>
      <c r="I4" s="65" t="s">
        <v>55</v>
      </c>
      <c r="J4" s="65" t="s">
        <v>48</v>
      </c>
      <c r="K4" s="65" t="s">
        <v>229</v>
      </c>
      <c r="L4" s="66" t="s">
        <v>57</v>
      </c>
      <c r="M4" s="67" t="s">
        <v>58</v>
      </c>
      <c r="N4" s="68"/>
      <c r="O4" s="69"/>
      <c r="P4" s="69"/>
      <c r="Q4" s="69"/>
      <c r="R4" s="69"/>
      <c r="S4" s="69"/>
      <c r="T4" s="69"/>
      <c r="U4" s="69"/>
      <c r="V4" s="69"/>
      <c r="W4" s="69"/>
      <c r="X4" s="69"/>
      <c r="Y4" s="69"/>
      <c r="Z4" s="70"/>
    </row>
    <row r="5" spans="1:27" ht="13.5" customHeight="1" x14ac:dyDescent="0.15">
      <c r="A5" s="1279" t="s">
        <v>210</v>
      </c>
      <c r="B5" s="60" t="s">
        <v>208</v>
      </c>
      <c r="C5" s="71">
        <v>1</v>
      </c>
      <c r="D5" s="71">
        <v>0</v>
      </c>
      <c r="E5" s="71">
        <v>0</v>
      </c>
      <c r="F5" s="71">
        <v>0</v>
      </c>
      <c r="G5" s="71">
        <v>0</v>
      </c>
      <c r="H5" s="71">
        <v>0</v>
      </c>
      <c r="I5" s="71">
        <v>0</v>
      </c>
      <c r="J5" s="71">
        <v>0</v>
      </c>
      <c r="K5" s="71">
        <v>0</v>
      </c>
      <c r="L5" s="72">
        <v>0</v>
      </c>
      <c r="M5" s="71">
        <v>0</v>
      </c>
      <c r="N5" s="62"/>
      <c r="O5" s="63"/>
      <c r="P5" s="70"/>
      <c r="Q5" s="70"/>
      <c r="R5" s="70"/>
      <c r="S5" s="70"/>
      <c r="T5" s="70"/>
      <c r="U5" s="70"/>
      <c r="V5" s="70"/>
      <c r="W5" s="70"/>
      <c r="X5" s="70"/>
      <c r="Y5" s="63"/>
      <c r="Z5" s="63"/>
      <c r="AA5" s="70"/>
    </row>
    <row r="6" spans="1:27" ht="13.5" customHeight="1" x14ac:dyDescent="0.15">
      <c r="A6" s="1280"/>
      <c r="B6" s="73" t="s">
        <v>209</v>
      </c>
      <c r="C6" s="74">
        <v>0</v>
      </c>
      <c r="D6" s="74">
        <v>5</v>
      </c>
      <c r="E6" s="74">
        <v>1</v>
      </c>
      <c r="F6" s="74">
        <v>0</v>
      </c>
      <c r="G6" s="74">
        <v>0</v>
      </c>
      <c r="H6" s="74">
        <v>0</v>
      </c>
      <c r="I6" s="74">
        <v>0</v>
      </c>
      <c r="J6" s="74">
        <v>1</v>
      </c>
      <c r="K6" s="74">
        <v>0</v>
      </c>
      <c r="L6" s="75">
        <v>1</v>
      </c>
      <c r="M6" s="74">
        <v>0</v>
      </c>
      <c r="N6" s="62"/>
      <c r="O6" s="63"/>
      <c r="P6" s="70"/>
      <c r="Q6" s="70"/>
      <c r="T6" s="70"/>
      <c r="U6" s="70"/>
      <c r="V6" s="70"/>
      <c r="W6" s="70"/>
      <c r="X6" s="70"/>
      <c r="Y6" s="63"/>
      <c r="Z6" s="63"/>
      <c r="AA6" s="70"/>
    </row>
    <row r="7" spans="1:27" ht="13.5" customHeight="1" x14ac:dyDescent="0.15">
      <c r="A7" s="1272" t="s">
        <v>67</v>
      </c>
      <c r="B7" s="76" t="s">
        <v>68</v>
      </c>
      <c r="C7" s="60">
        <v>18</v>
      </c>
      <c r="D7" s="60">
        <v>5</v>
      </c>
      <c r="E7" s="60">
        <v>2</v>
      </c>
      <c r="F7" s="60">
        <v>0</v>
      </c>
      <c r="G7" s="60">
        <v>1</v>
      </c>
      <c r="H7" s="60">
        <v>4</v>
      </c>
      <c r="I7" s="60">
        <v>4</v>
      </c>
      <c r="J7" s="60">
        <v>5</v>
      </c>
      <c r="K7" s="60">
        <v>1</v>
      </c>
      <c r="L7" s="61">
        <v>2</v>
      </c>
      <c r="M7" s="77">
        <v>4</v>
      </c>
      <c r="N7" s="62"/>
      <c r="O7" s="63"/>
      <c r="X7" s="70"/>
      <c r="Y7" s="63"/>
      <c r="Z7" s="63"/>
      <c r="AA7" s="70"/>
    </row>
    <row r="8" spans="1:27" ht="13.5" customHeight="1" x14ac:dyDescent="0.15">
      <c r="A8" s="1273"/>
      <c r="B8" s="78" t="s">
        <v>69</v>
      </c>
      <c r="C8" s="79">
        <v>27</v>
      </c>
      <c r="D8" s="79">
        <v>16</v>
      </c>
      <c r="E8" s="79">
        <v>7</v>
      </c>
      <c r="F8" s="79">
        <v>7</v>
      </c>
      <c r="G8" s="79">
        <v>4</v>
      </c>
      <c r="H8" s="79">
        <v>11</v>
      </c>
      <c r="I8" s="79">
        <v>3</v>
      </c>
      <c r="J8" s="79">
        <v>7</v>
      </c>
      <c r="K8" s="79">
        <v>5</v>
      </c>
      <c r="L8" s="80">
        <v>2</v>
      </c>
      <c r="M8" s="79">
        <v>0</v>
      </c>
      <c r="N8" s="62"/>
      <c r="O8" s="63"/>
      <c r="X8" s="70"/>
      <c r="Y8" s="63"/>
      <c r="Z8" s="63"/>
      <c r="AA8" s="70"/>
    </row>
    <row r="9" spans="1:27" ht="13.5" customHeight="1" x14ac:dyDescent="0.15">
      <c r="A9" s="1273"/>
      <c r="B9" s="81" t="s">
        <v>70</v>
      </c>
      <c r="C9" s="82">
        <v>39</v>
      </c>
      <c r="D9" s="82">
        <v>20</v>
      </c>
      <c r="E9" s="82">
        <v>10</v>
      </c>
      <c r="F9" s="82">
        <v>5</v>
      </c>
      <c r="G9" s="82">
        <v>8</v>
      </c>
      <c r="H9" s="82">
        <v>12</v>
      </c>
      <c r="I9" s="82">
        <v>3</v>
      </c>
      <c r="J9" s="82">
        <v>7</v>
      </c>
      <c r="K9" s="82">
        <v>3</v>
      </c>
      <c r="L9" s="83">
        <v>0</v>
      </c>
      <c r="M9" s="82">
        <v>0</v>
      </c>
      <c r="N9" s="62"/>
      <c r="O9" s="63"/>
      <c r="X9" s="70"/>
      <c r="Y9" s="63"/>
      <c r="Z9" s="63"/>
      <c r="AA9" s="70"/>
    </row>
    <row r="10" spans="1:27" ht="13.5" customHeight="1" x14ac:dyDescent="0.15">
      <c r="A10" s="1270" t="s">
        <v>225</v>
      </c>
      <c r="B10" s="1271"/>
      <c r="C10" s="84">
        <f>SUM(C5:C9)</f>
        <v>85</v>
      </c>
      <c r="D10" s="84">
        <f>SUM(D5:D9)</f>
        <v>46</v>
      </c>
      <c r="E10" s="84">
        <v>20</v>
      </c>
      <c r="F10" s="84">
        <f>SUM(F5:F9)</f>
        <v>12</v>
      </c>
      <c r="G10" s="84">
        <v>13</v>
      </c>
      <c r="H10" s="84">
        <f t="shared" ref="H10:M10" si="0">SUM(H5:H9)</f>
        <v>27</v>
      </c>
      <c r="I10" s="84">
        <f t="shared" si="0"/>
        <v>10</v>
      </c>
      <c r="J10" s="84">
        <f t="shared" si="0"/>
        <v>20</v>
      </c>
      <c r="K10" s="84">
        <f t="shared" si="0"/>
        <v>9</v>
      </c>
      <c r="L10" s="85">
        <f t="shared" si="0"/>
        <v>5</v>
      </c>
      <c r="M10" s="86">
        <f t="shared" si="0"/>
        <v>4</v>
      </c>
      <c r="N10" s="62"/>
      <c r="O10" s="63"/>
      <c r="X10" s="70"/>
      <c r="Y10" s="63"/>
      <c r="Z10" s="63"/>
      <c r="AA10" s="70"/>
    </row>
    <row r="11" spans="1:27" ht="7.5" customHeight="1" thickBot="1" x14ac:dyDescent="0.2"/>
    <row r="12" spans="1:27" ht="13.5" customHeight="1" thickTop="1" x14ac:dyDescent="0.15">
      <c r="A12" s="1275"/>
      <c r="B12" s="1276"/>
      <c r="C12" s="60">
        <v>12</v>
      </c>
      <c r="D12" s="60">
        <v>13</v>
      </c>
      <c r="E12" s="60">
        <v>14</v>
      </c>
      <c r="F12" s="60">
        <v>15</v>
      </c>
      <c r="G12" s="60">
        <v>16</v>
      </c>
      <c r="H12" s="60">
        <v>17</v>
      </c>
      <c r="I12" s="60">
        <v>18</v>
      </c>
      <c r="J12" s="60">
        <v>19</v>
      </c>
      <c r="K12" s="61">
        <v>20</v>
      </c>
      <c r="L12" s="1281" t="s">
        <v>184</v>
      </c>
      <c r="M12" s="1282"/>
      <c r="N12" s="1245" t="s">
        <v>227</v>
      </c>
      <c r="W12" s="70"/>
    </row>
    <row r="13" spans="1:27" ht="63.75" customHeight="1" x14ac:dyDescent="0.15">
      <c r="A13" s="1277"/>
      <c r="B13" s="1278"/>
      <c r="C13" s="65" t="s">
        <v>59</v>
      </c>
      <c r="D13" s="65" t="s">
        <v>60</v>
      </c>
      <c r="E13" s="65" t="s">
        <v>61</v>
      </c>
      <c r="F13" s="65" t="s">
        <v>62</v>
      </c>
      <c r="G13" s="65" t="s">
        <v>63</v>
      </c>
      <c r="H13" s="87" t="s">
        <v>64</v>
      </c>
      <c r="I13" s="65" t="s">
        <v>65</v>
      </c>
      <c r="J13" s="65" t="s">
        <v>51</v>
      </c>
      <c r="K13" s="66" t="s">
        <v>66</v>
      </c>
      <c r="L13" s="1267"/>
      <c r="M13" s="1283"/>
      <c r="N13" s="1246"/>
      <c r="O13" s="69"/>
      <c r="P13" s="69"/>
      <c r="Q13" s="69"/>
      <c r="R13" s="69"/>
      <c r="S13" s="69"/>
      <c r="T13" s="69"/>
      <c r="U13" s="69"/>
      <c r="V13" s="69"/>
      <c r="W13" s="69"/>
    </row>
    <row r="14" spans="1:27" ht="13.5" customHeight="1" x14ac:dyDescent="0.15">
      <c r="A14" s="1272" t="s">
        <v>210</v>
      </c>
      <c r="B14" s="60" t="s">
        <v>208</v>
      </c>
      <c r="C14" s="71">
        <v>0</v>
      </c>
      <c r="D14" s="71">
        <v>0</v>
      </c>
      <c r="E14" s="71">
        <v>0</v>
      </c>
      <c r="F14" s="71">
        <v>0</v>
      </c>
      <c r="G14" s="71">
        <v>1</v>
      </c>
      <c r="H14" s="88">
        <v>0</v>
      </c>
      <c r="I14" s="71">
        <v>0</v>
      </c>
      <c r="J14" s="71">
        <v>0</v>
      </c>
      <c r="K14" s="72">
        <v>0</v>
      </c>
      <c r="L14" s="89">
        <f t="shared" ref="L14:L18" si="1">SUM(C5:M5,C14:K14)</f>
        <v>2</v>
      </c>
      <c r="M14" s="1285">
        <f>SUM(L14:L15)</f>
        <v>14</v>
      </c>
      <c r="N14" s="90">
        <v>1</v>
      </c>
      <c r="O14" s="70"/>
      <c r="P14" s="70"/>
      <c r="Q14" s="70"/>
      <c r="R14" s="70"/>
      <c r="S14" s="70"/>
      <c r="T14" s="70"/>
      <c r="U14" s="70"/>
      <c r="V14" s="70"/>
      <c r="W14" s="70"/>
      <c r="X14" s="56" t="s">
        <v>222</v>
      </c>
    </row>
    <row r="15" spans="1:27" ht="13.5" customHeight="1" x14ac:dyDescent="0.15">
      <c r="A15" s="1284"/>
      <c r="B15" s="73" t="s">
        <v>209</v>
      </c>
      <c r="C15" s="73">
        <v>0</v>
      </c>
      <c r="D15" s="73">
        <v>0</v>
      </c>
      <c r="E15" s="74">
        <v>0</v>
      </c>
      <c r="F15" s="74">
        <v>0</v>
      </c>
      <c r="G15" s="74">
        <v>0</v>
      </c>
      <c r="H15" s="91">
        <v>1</v>
      </c>
      <c r="I15" s="73">
        <v>3</v>
      </c>
      <c r="J15" s="74">
        <v>0</v>
      </c>
      <c r="K15" s="92">
        <v>0</v>
      </c>
      <c r="L15" s="63">
        <f t="shared" si="1"/>
        <v>12</v>
      </c>
      <c r="M15" s="1286"/>
      <c r="N15" s="93">
        <v>1</v>
      </c>
      <c r="O15" s="70"/>
      <c r="P15" s="70"/>
      <c r="Q15" s="70"/>
      <c r="R15" s="70"/>
      <c r="S15" s="70"/>
      <c r="T15" s="70"/>
      <c r="U15" s="70"/>
      <c r="V15" s="70"/>
      <c r="W15" s="70"/>
    </row>
    <row r="16" spans="1:27" ht="13.5" customHeight="1" x14ac:dyDescent="0.15">
      <c r="A16" s="1272" t="s">
        <v>67</v>
      </c>
      <c r="B16" s="76" t="s">
        <v>68</v>
      </c>
      <c r="C16" s="71">
        <v>0</v>
      </c>
      <c r="D16" s="71">
        <v>0</v>
      </c>
      <c r="E16" s="60">
        <v>1</v>
      </c>
      <c r="F16" s="60">
        <v>1</v>
      </c>
      <c r="G16" s="60">
        <v>0</v>
      </c>
      <c r="H16" s="60">
        <v>0</v>
      </c>
      <c r="I16" s="71">
        <v>0</v>
      </c>
      <c r="J16" s="60">
        <v>3</v>
      </c>
      <c r="K16" s="61">
        <v>2</v>
      </c>
      <c r="L16" s="89">
        <f t="shared" si="1"/>
        <v>53</v>
      </c>
      <c r="M16" s="1285">
        <f>SUM(C7:M9,C16:K18)</f>
        <v>283</v>
      </c>
      <c r="N16" s="94" t="s">
        <v>191</v>
      </c>
    </row>
    <row r="17" spans="1:27" ht="13.5" customHeight="1" x14ac:dyDescent="0.15">
      <c r="A17" s="1273"/>
      <c r="B17" s="78" t="s">
        <v>69</v>
      </c>
      <c r="C17" s="79">
        <v>0</v>
      </c>
      <c r="D17" s="79">
        <v>3</v>
      </c>
      <c r="E17" s="79">
        <v>1</v>
      </c>
      <c r="F17" s="79">
        <v>1</v>
      </c>
      <c r="G17" s="79">
        <v>5</v>
      </c>
      <c r="H17" s="95">
        <v>0</v>
      </c>
      <c r="I17" s="79">
        <v>1</v>
      </c>
      <c r="J17" s="79">
        <v>2</v>
      </c>
      <c r="K17" s="80">
        <v>3</v>
      </c>
      <c r="L17" s="96">
        <f t="shared" si="1"/>
        <v>105</v>
      </c>
      <c r="M17" s="1287"/>
      <c r="N17" s="97" t="s">
        <v>191</v>
      </c>
    </row>
    <row r="18" spans="1:27" ht="13.5" customHeight="1" x14ac:dyDescent="0.15">
      <c r="A18" s="1273"/>
      <c r="B18" s="81" t="s">
        <v>70</v>
      </c>
      <c r="C18" s="73">
        <v>0</v>
      </c>
      <c r="D18" s="82">
        <v>0</v>
      </c>
      <c r="E18" s="82">
        <v>5</v>
      </c>
      <c r="F18" s="82">
        <v>4</v>
      </c>
      <c r="G18" s="82">
        <v>5</v>
      </c>
      <c r="H18" s="98">
        <v>0</v>
      </c>
      <c r="I18" s="82">
        <v>0</v>
      </c>
      <c r="J18" s="82">
        <v>0</v>
      </c>
      <c r="K18" s="83">
        <v>4</v>
      </c>
      <c r="L18" s="99">
        <f t="shared" si="1"/>
        <v>125</v>
      </c>
      <c r="M18" s="1286"/>
      <c r="N18" s="100" t="s">
        <v>191</v>
      </c>
    </row>
    <row r="19" spans="1:27" ht="13.5" customHeight="1" thickBot="1" x14ac:dyDescent="0.2">
      <c r="A19" s="1270" t="s">
        <v>226</v>
      </c>
      <c r="B19" s="1271"/>
      <c r="C19" s="101">
        <v>0</v>
      </c>
      <c r="D19" s="84">
        <f>SUM(D14:D18)</f>
        <v>3</v>
      </c>
      <c r="E19" s="84">
        <f t="shared" ref="E19:K19" si="2">SUM(E14:E18)</f>
        <v>7</v>
      </c>
      <c r="F19" s="84">
        <f t="shared" si="2"/>
        <v>6</v>
      </c>
      <c r="G19" s="84">
        <f t="shared" si="2"/>
        <v>11</v>
      </c>
      <c r="H19" s="84">
        <f t="shared" si="2"/>
        <v>1</v>
      </c>
      <c r="I19" s="84">
        <f t="shared" si="2"/>
        <v>4</v>
      </c>
      <c r="J19" s="84">
        <f t="shared" si="2"/>
        <v>5</v>
      </c>
      <c r="K19" s="85">
        <f t="shared" si="2"/>
        <v>9</v>
      </c>
      <c r="L19" s="1247">
        <f>SUM(C10:M10,C19:K19)</f>
        <v>297</v>
      </c>
      <c r="M19" s="1274"/>
      <c r="N19" s="102">
        <v>2</v>
      </c>
      <c r="Q19" s="70"/>
    </row>
    <row r="20" spans="1:27" ht="15" customHeight="1" thickTop="1" x14ac:dyDescent="0.15">
      <c r="A20" s="63"/>
      <c r="B20" s="63"/>
      <c r="C20" s="103"/>
      <c r="D20" s="103"/>
      <c r="E20" s="103"/>
      <c r="F20" s="103"/>
      <c r="G20" s="103"/>
      <c r="H20" s="103"/>
      <c r="I20" s="103"/>
      <c r="J20" s="63"/>
      <c r="K20" s="63"/>
      <c r="L20" s="63"/>
      <c r="M20" s="63"/>
      <c r="N20" s="63"/>
      <c r="O20" s="70"/>
      <c r="Q20" s="70"/>
      <c r="R20" s="70"/>
    </row>
    <row r="21" spans="1:27" ht="21" customHeight="1" x14ac:dyDescent="0.15">
      <c r="A21" s="55" t="s">
        <v>203</v>
      </c>
    </row>
    <row r="22" spans="1:27" ht="15" customHeight="1" x14ac:dyDescent="0.15">
      <c r="A22" s="59" t="s">
        <v>183</v>
      </c>
      <c r="J22" s="104"/>
      <c r="K22" s="104"/>
      <c r="L22" s="104"/>
      <c r="M22" s="105" t="s">
        <v>271</v>
      </c>
      <c r="V22" s="58"/>
    </row>
    <row r="23" spans="1:27" ht="13.5" customHeight="1" x14ac:dyDescent="0.15">
      <c r="A23" s="1261"/>
      <c r="B23" s="1262"/>
      <c r="C23" s="60">
        <v>1</v>
      </c>
      <c r="D23" s="60">
        <v>2</v>
      </c>
      <c r="E23" s="60">
        <v>3</v>
      </c>
      <c r="F23" s="60">
        <v>4</v>
      </c>
      <c r="G23" s="60">
        <v>5</v>
      </c>
      <c r="H23" s="60">
        <v>6</v>
      </c>
      <c r="I23" s="60">
        <v>7</v>
      </c>
      <c r="J23" s="60">
        <v>8</v>
      </c>
      <c r="K23" s="60">
        <v>9</v>
      </c>
      <c r="L23" s="61">
        <v>10</v>
      </c>
      <c r="M23" s="77">
        <v>11</v>
      </c>
      <c r="N23" s="63"/>
      <c r="V23" s="63"/>
      <c r="W23" s="63"/>
      <c r="X23" s="63"/>
      <c r="Y23" s="63"/>
      <c r="Z23" s="63"/>
      <c r="AA23" s="70"/>
    </row>
    <row r="24" spans="1:27" ht="52.5" customHeight="1" x14ac:dyDescent="0.15">
      <c r="A24" s="1263"/>
      <c r="B24" s="1264"/>
      <c r="C24" s="65" t="s">
        <v>0</v>
      </c>
      <c r="D24" s="65" t="s">
        <v>52</v>
      </c>
      <c r="E24" s="65" t="s">
        <v>2</v>
      </c>
      <c r="F24" s="66" t="s">
        <v>1</v>
      </c>
      <c r="G24" s="65" t="s">
        <v>53</v>
      </c>
      <c r="H24" s="65" t="s">
        <v>54</v>
      </c>
      <c r="I24" s="65" t="s">
        <v>55</v>
      </c>
      <c r="J24" s="106" t="s">
        <v>48</v>
      </c>
      <c r="K24" s="65" t="s">
        <v>229</v>
      </c>
      <c r="L24" s="66" t="s">
        <v>231</v>
      </c>
      <c r="M24" s="107" t="s">
        <v>58</v>
      </c>
      <c r="N24" s="69"/>
      <c r="V24" s="70"/>
      <c r="W24" s="70"/>
      <c r="X24" s="69"/>
      <c r="Y24" s="69"/>
      <c r="Z24" s="70"/>
      <c r="AA24" s="70"/>
    </row>
    <row r="25" spans="1:27" ht="13.5" customHeight="1" x14ac:dyDescent="0.15">
      <c r="A25" s="1249" t="s">
        <v>28</v>
      </c>
      <c r="B25" s="75" t="s">
        <v>188</v>
      </c>
      <c r="C25" s="71">
        <v>0</v>
      </c>
      <c r="D25" s="71">
        <v>20</v>
      </c>
      <c r="E25" s="71">
        <v>8</v>
      </c>
      <c r="F25" s="72">
        <v>0</v>
      </c>
      <c r="G25" s="108">
        <v>7</v>
      </c>
      <c r="H25" s="71">
        <v>0</v>
      </c>
      <c r="I25" s="71">
        <v>0</v>
      </c>
      <c r="J25" s="71">
        <v>0</v>
      </c>
      <c r="K25" s="71">
        <v>0</v>
      </c>
      <c r="L25" s="72">
        <v>0</v>
      </c>
      <c r="M25" s="109">
        <v>0</v>
      </c>
      <c r="N25" s="63"/>
      <c r="V25" s="70"/>
      <c r="W25" s="70"/>
      <c r="X25" s="63"/>
      <c r="Y25" s="63"/>
      <c r="Z25" s="70"/>
      <c r="AA25" s="70"/>
    </row>
    <row r="26" spans="1:27" ht="13.5" customHeight="1" x14ac:dyDescent="0.15">
      <c r="A26" s="1250"/>
      <c r="B26" s="80" t="s">
        <v>189</v>
      </c>
      <c r="C26" s="79">
        <v>1</v>
      </c>
      <c r="D26" s="79">
        <v>2</v>
      </c>
      <c r="E26" s="79">
        <v>0</v>
      </c>
      <c r="F26" s="80">
        <v>0</v>
      </c>
      <c r="G26" s="110">
        <v>0</v>
      </c>
      <c r="H26" s="79">
        <v>1</v>
      </c>
      <c r="I26" s="79">
        <v>1</v>
      </c>
      <c r="J26" s="79">
        <v>1</v>
      </c>
      <c r="K26" s="79">
        <v>1</v>
      </c>
      <c r="L26" s="80">
        <v>2</v>
      </c>
      <c r="M26" s="111">
        <v>1</v>
      </c>
      <c r="N26" s="63"/>
      <c r="V26" s="70"/>
      <c r="W26" s="70"/>
      <c r="X26" s="63"/>
      <c r="Y26" s="63"/>
      <c r="Z26" s="70"/>
      <c r="AA26" s="70"/>
    </row>
    <row r="27" spans="1:27" ht="13.5" customHeight="1" x14ac:dyDescent="0.15">
      <c r="A27" s="1251"/>
      <c r="B27" s="82" t="s">
        <v>190</v>
      </c>
      <c r="C27" s="82">
        <v>31</v>
      </c>
      <c r="D27" s="82">
        <v>2</v>
      </c>
      <c r="E27" s="82">
        <v>0</v>
      </c>
      <c r="F27" s="83">
        <v>6</v>
      </c>
      <c r="G27" s="112">
        <v>7</v>
      </c>
      <c r="H27" s="82">
        <v>9</v>
      </c>
      <c r="I27" s="82">
        <v>0</v>
      </c>
      <c r="J27" s="82">
        <v>4</v>
      </c>
      <c r="K27" s="82">
        <v>3</v>
      </c>
      <c r="L27" s="83">
        <v>0</v>
      </c>
      <c r="M27" s="113">
        <v>0</v>
      </c>
      <c r="N27" s="63"/>
      <c r="V27" s="70"/>
      <c r="W27" s="70"/>
      <c r="X27" s="63"/>
      <c r="Y27" s="63"/>
      <c r="Z27" s="70"/>
      <c r="AA27" s="70"/>
    </row>
    <row r="28" spans="1:27" ht="13.5" customHeight="1" x14ac:dyDescent="0.15">
      <c r="A28" s="1252" t="s">
        <v>29</v>
      </c>
      <c r="B28" s="114" t="s">
        <v>188</v>
      </c>
      <c r="C28" s="60">
        <v>19</v>
      </c>
      <c r="D28" s="60">
        <v>0</v>
      </c>
      <c r="E28" s="60">
        <v>0</v>
      </c>
      <c r="F28" s="61">
        <v>5</v>
      </c>
      <c r="G28" s="115">
        <v>13</v>
      </c>
      <c r="H28" s="60">
        <v>11</v>
      </c>
      <c r="I28" s="60">
        <v>12</v>
      </c>
      <c r="J28" s="60">
        <v>12</v>
      </c>
      <c r="K28" s="60">
        <v>0</v>
      </c>
      <c r="L28" s="60">
        <v>0</v>
      </c>
      <c r="M28" s="116">
        <v>0</v>
      </c>
      <c r="N28" s="63"/>
      <c r="V28" s="70"/>
      <c r="W28" s="70"/>
      <c r="X28" s="63"/>
      <c r="Y28" s="63"/>
      <c r="Z28" s="70"/>
      <c r="AA28" s="70"/>
    </row>
    <row r="29" spans="1:27" ht="13.5" customHeight="1" x14ac:dyDescent="0.15">
      <c r="A29" s="1250"/>
      <c r="B29" s="80" t="s">
        <v>189</v>
      </c>
      <c r="C29" s="79">
        <v>0</v>
      </c>
      <c r="D29" s="79">
        <v>0</v>
      </c>
      <c r="E29" s="79">
        <v>0</v>
      </c>
      <c r="F29" s="80">
        <v>0</v>
      </c>
      <c r="G29" s="110">
        <v>1</v>
      </c>
      <c r="H29" s="79">
        <v>4</v>
      </c>
      <c r="I29" s="79">
        <v>11</v>
      </c>
      <c r="J29" s="79">
        <v>0</v>
      </c>
      <c r="K29" s="79">
        <v>3</v>
      </c>
      <c r="L29" s="79">
        <v>0</v>
      </c>
      <c r="M29" s="117">
        <v>0</v>
      </c>
      <c r="N29" s="63"/>
      <c r="T29" s="56" t="s">
        <v>228</v>
      </c>
      <c r="V29" s="70"/>
      <c r="W29" s="70"/>
      <c r="X29" s="63"/>
      <c r="Y29" s="63"/>
      <c r="Z29" s="70"/>
      <c r="AA29" s="70"/>
    </row>
    <row r="30" spans="1:27" ht="13.5" customHeight="1" x14ac:dyDescent="0.15">
      <c r="A30" s="1253"/>
      <c r="B30" s="73" t="s">
        <v>190</v>
      </c>
      <c r="C30" s="73">
        <v>34</v>
      </c>
      <c r="D30" s="73">
        <v>2</v>
      </c>
      <c r="E30" s="73">
        <v>0</v>
      </c>
      <c r="F30" s="73">
        <v>0</v>
      </c>
      <c r="G30" s="118">
        <v>0</v>
      </c>
      <c r="H30" s="73">
        <v>0</v>
      </c>
      <c r="I30" s="73">
        <v>0</v>
      </c>
      <c r="J30" s="73">
        <v>0</v>
      </c>
      <c r="K30" s="73">
        <v>0</v>
      </c>
      <c r="L30" s="73">
        <v>0</v>
      </c>
      <c r="M30" s="119">
        <v>0</v>
      </c>
      <c r="N30" s="63"/>
      <c r="V30" s="70"/>
      <c r="W30" s="70"/>
      <c r="X30" s="63"/>
      <c r="Y30" s="63"/>
      <c r="Z30" s="70"/>
      <c r="AA30" s="70"/>
    </row>
    <row r="31" spans="1:27" ht="13.5" customHeight="1" x14ac:dyDescent="0.15">
      <c r="A31" s="1249" t="s">
        <v>27</v>
      </c>
      <c r="B31" s="75" t="s">
        <v>188</v>
      </c>
      <c r="C31" s="71">
        <v>0</v>
      </c>
      <c r="D31" s="71">
        <v>24</v>
      </c>
      <c r="E31" s="71">
        <v>26</v>
      </c>
      <c r="F31" s="71">
        <v>0</v>
      </c>
      <c r="G31" s="108">
        <v>9</v>
      </c>
      <c r="H31" s="71">
        <v>9</v>
      </c>
      <c r="I31" s="71">
        <v>0</v>
      </c>
      <c r="J31" s="71">
        <v>0</v>
      </c>
      <c r="K31" s="71">
        <v>0</v>
      </c>
      <c r="L31" s="71">
        <v>0</v>
      </c>
      <c r="M31" s="120">
        <v>3</v>
      </c>
      <c r="N31" s="63"/>
      <c r="V31" s="70"/>
      <c r="W31" s="70"/>
      <c r="X31" s="63"/>
      <c r="Y31" s="63"/>
      <c r="Z31" s="70"/>
      <c r="AA31" s="70"/>
    </row>
    <row r="32" spans="1:27" ht="13.5" customHeight="1" x14ac:dyDescent="0.15">
      <c r="A32" s="1250"/>
      <c r="B32" s="80" t="s">
        <v>189</v>
      </c>
      <c r="C32" s="79">
        <v>0</v>
      </c>
      <c r="D32" s="79">
        <v>0</v>
      </c>
      <c r="E32" s="79">
        <v>2</v>
      </c>
      <c r="F32" s="79">
        <v>1</v>
      </c>
      <c r="G32" s="110">
        <v>0</v>
      </c>
      <c r="H32" s="79">
        <v>9</v>
      </c>
      <c r="I32" s="79">
        <v>0</v>
      </c>
      <c r="J32" s="79">
        <v>0</v>
      </c>
      <c r="K32" s="79">
        <v>0</v>
      </c>
      <c r="L32" s="80">
        <v>5</v>
      </c>
      <c r="M32" s="111">
        <v>0</v>
      </c>
      <c r="N32" s="63"/>
      <c r="V32" s="70"/>
      <c r="W32" s="70"/>
      <c r="X32" s="63"/>
      <c r="Y32" s="63"/>
      <c r="Z32" s="70"/>
      <c r="AA32" s="70"/>
    </row>
    <row r="33" spans="1:27" ht="13.5" customHeight="1" x14ac:dyDescent="0.15">
      <c r="A33" s="1253"/>
      <c r="B33" s="73" t="s">
        <v>190</v>
      </c>
      <c r="C33" s="73">
        <v>9</v>
      </c>
      <c r="D33" s="73">
        <v>2</v>
      </c>
      <c r="E33" s="73">
        <v>0</v>
      </c>
      <c r="F33" s="73">
        <v>1</v>
      </c>
      <c r="G33" s="118">
        <v>13</v>
      </c>
      <c r="H33" s="73">
        <v>3</v>
      </c>
      <c r="I33" s="73">
        <v>0</v>
      </c>
      <c r="J33" s="73">
        <v>17</v>
      </c>
      <c r="K33" s="73">
        <v>1</v>
      </c>
      <c r="L33" s="121">
        <v>1</v>
      </c>
      <c r="M33" s="92">
        <v>2</v>
      </c>
      <c r="N33" s="63"/>
      <c r="V33" s="70"/>
      <c r="W33" s="70"/>
      <c r="X33" s="63"/>
      <c r="Y33" s="63"/>
      <c r="Z33" s="70"/>
      <c r="AA33" s="70"/>
    </row>
    <row r="34" spans="1:27" ht="13.5" customHeight="1" x14ac:dyDescent="0.15">
      <c r="A34" s="1254" t="s">
        <v>30</v>
      </c>
      <c r="B34" s="1255"/>
      <c r="C34" s="101">
        <f>SUM(C25:C33)</f>
        <v>94</v>
      </c>
      <c r="D34" s="101">
        <f t="shared" ref="D34:J34" si="3">SUM(D25:D33)</f>
        <v>52</v>
      </c>
      <c r="E34" s="101">
        <v>36</v>
      </c>
      <c r="F34" s="101">
        <f>SUM(F25:F33)</f>
        <v>13</v>
      </c>
      <c r="G34" s="101">
        <v>50</v>
      </c>
      <c r="H34" s="101">
        <f t="shared" si="3"/>
        <v>46</v>
      </c>
      <c r="I34" s="101">
        <f t="shared" si="3"/>
        <v>24</v>
      </c>
      <c r="J34" s="101">
        <f t="shared" si="3"/>
        <v>34</v>
      </c>
      <c r="K34" s="101">
        <f>SUM(K25:K33)</f>
        <v>8</v>
      </c>
      <c r="L34" s="122">
        <f>SUM(L25:L33)</f>
        <v>8</v>
      </c>
      <c r="M34" s="123">
        <f>SUM(M25:M33)</f>
        <v>6</v>
      </c>
      <c r="N34" s="63"/>
      <c r="V34" s="70"/>
      <c r="W34" s="70"/>
      <c r="X34" s="63"/>
      <c r="Y34" s="63"/>
      <c r="Z34" s="70"/>
      <c r="AA34" s="70"/>
    </row>
    <row r="35" spans="1:27" ht="7.5" customHeight="1" x14ac:dyDescent="0.15"/>
    <row r="36" spans="1:27" ht="13.5" customHeight="1" x14ac:dyDescent="0.15">
      <c r="A36" s="1261"/>
      <c r="B36" s="1262"/>
      <c r="C36" s="60">
        <v>12</v>
      </c>
      <c r="D36" s="60">
        <v>13</v>
      </c>
      <c r="E36" s="60">
        <v>14</v>
      </c>
      <c r="F36" s="60">
        <v>15</v>
      </c>
      <c r="G36" s="60">
        <v>16</v>
      </c>
      <c r="H36" s="60">
        <v>17</v>
      </c>
      <c r="I36" s="60">
        <v>18</v>
      </c>
      <c r="J36" s="60">
        <v>19</v>
      </c>
      <c r="K36" s="61">
        <v>20</v>
      </c>
      <c r="L36" s="1265" t="s">
        <v>4</v>
      </c>
      <c r="M36" s="1266"/>
    </row>
    <row r="37" spans="1:27" ht="52.5" customHeight="1" x14ac:dyDescent="0.15">
      <c r="A37" s="1263"/>
      <c r="B37" s="1264"/>
      <c r="C37" s="65" t="s">
        <v>59</v>
      </c>
      <c r="D37" s="65" t="s">
        <v>60</v>
      </c>
      <c r="E37" s="65" t="s">
        <v>61</v>
      </c>
      <c r="F37" s="65" t="s">
        <v>62</v>
      </c>
      <c r="G37" s="124" t="s">
        <v>63</v>
      </c>
      <c r="H37" s="65" t="s">
        <v>64</v>
      </c>
      <c r="I37" s="65" t="s">
        <v>65</v>
      </c>
      <c r="J37" s="65" t="s">
        <v>51</v>
      </c>
      <c r="K37" s="66" t="s">
        <v>66</v>
      </c>
      <c r="L37" s="1267"/>
      <c r="M37" s="1268"/>
    </row>
    <row r="38" spans="1:27" ht="13.5" customHeight="1" x14ac:dyDescent="0.15">
      <c r="A38" s="1249" t="s">
        <v>28</v>
      </c>
      <c r="B38" s="75" t="s">
        <v>188</v>
      </c>
      <c r="C38" s="71">
        <v>0</v>
      </c>
      <c r="D38" s="71">
        <v>0</v>
      </c>
      <c r="E38" s="71">
        <v>0</v>
      </c>
      <c r="F38" s="71">
        <v>0</v>
      </c>
      <c r="G38" s="71">
        <v>0</v>
      </c>
      <c r="H38" s="71">
        <v>1</v>
      </c>
      <c r="I38" s="71">
        <v>0</v>
      </c>
      <c r="J38" s="71">
        <v>0</v>
      </c>
      <c r="K38" s="72">
        <v>0</v>
      </c>
      <c r="L38" s="125">
        <f t="shared" ref="L38:L47" si="4">SUM(C25:M25,C38:K38)</f>
        <v>36</v>
      </c>
      <c r="M38" s="1256">
        <f>SUM(L38:L40)</f>
        <v>116</v>
      </c>
    </row>
    <row r="39" spans="1:27" ht="13.5" customHeight="1" x14ac:dyDescent="0.15">
      <c r="A39" s="1250"/>
      <c r="B39" s="80" t="s">
        <v>189</v>
      </c>
      <c r="C39" s="79">
        <v>1</v>
      </c>
      <c r="D39" s="79">
        <v>0</v>
      </c>
      <c r="E39" s="79">
        <v>0</v>
      </c>
      <c r="F39" s="79">
        <v>1</v>
      </c>
      <c r="G39" s="79">
        <v>0</v>
      </c>
      <c r="H39" s="79">
        <v>0</v>
      </c>
      <c r="I39" s="79">
        <v>1</v>
      </c>
      <c r="J39" s="79">
        <v>1</v>
      </c>
      <c r="K39" s="80">
        <v>1</v>
      </c>
      <c r="L39" s="126">
        <f t="shared" si="4"/>
        <v>15</v>
      </c>
      <c r="M39" s="1257"/>
    </row>
    <row r="40" spans="1:27" ht="12.75" customHeight="1" x14ac:dyDescent="0.15">
      <c r="A40" s="1251"/>
      <c r="B40" s="82" t="s">
        <v>190</v>
      </c>
      <c r="C40" s="82">
        <v>0</v>
      </c>
      <c r="D40" s="82">
        <v>1</v>
      </c>
      <c r="E40" s="82">
        <v>1</v>
      </c>
      <c r="F40" s="82">
        <v>0</v>
      </c>
      <c r="G40" s="82">
        <v>1</v>
      </c>
      <c r="H40" s="82">
        <v>0</v>
      </c>
      <c r="I40" s="82">
        <v>0</v>
      </c>
      <c r="J40" s="82">
        <v>0</v>
      </c>
      <c r="K40" s="83">
        <v>0</v>
      </c>
      <c r="L40" s="127">
        <f t="shared" si="4"/>
        <v>65</v>
      </c>
      <c r="M40" s="1258"/>
    </row>
    <row r="41" spans="1:27" ht="13.5" customHeight="1" x14ac:dyDescent="0.15">
      <c r="A41" s="1252" t="s">
        <v>29</v>
      </c>
      <c r="B41" s="114" t="s">
        <v>188</v>
      </c>
      <c r="C41" s="60">
        <v>0</v>
      </c>
      <c r="D41" s="60">
        <v>0</v>
      </c>
      <c r="E41" s="60">
        <v>0</v>
      </c>
      <c r="F41" s="60">
        <v>0</v>
      </c>
      <c r="G41" s="60">
        <v>0</v>
      </c>
      <c r="H41" s="60">
        <v>0</v>
      </c>
      <c r="I41" s="60">
        <v>0</v>
      </c>
      <c r="J41" s="60">
        <v>0</v>
      </c>
      <c r="K41" s="61">
        <v>0</v>
      </c>
      <c r="L41" s="125">
        <f t="shared" si="4"/>
        <v>72</v>
      </c>
      <c r="M41" s="1256">
        <f>SUM(L41:L43)</f>
        <v>166</v>
      </c>
    </row>
    <row r="42" spans="1:27" ht="13.5" customHeight="1" x14ac:dyDescent="0.15">
      <c r="A42" s="1250"/>
      <c r="B42" s="80" t="s">
        <v>189</v>
      </c>
      <c r="C42" s="79">
        <v>0</v>
      </c>
      <c r="D42" s="79">
        <v>2</v>
      </c>
      <c r="E42" s="79">
        <v>3</v>
      </c>
      <c r="F42" s="79">
        <v>3</v>
      </c>
      <c r="G42" s="79">
        <v>2</v>
      </c>
      <c r="H42" s="79">
        <v>0</v>
      </c>
      <c r="I42" s="79">
        <v>7</v>
      </c>
      <c r="J42" s="79">
        <v>17</v>
      </c>
      <c r="K42" s="80">
        <v>5</v>
      </c>
      <c r="L42" s="126">
        <f t="shared" si="4"/>
        <v>58</v>
      </c>
      <c r="M42" s="1257"/>
    </row>
    <row r="43" spans="1:27" ht="13.5" customHeight="1" x14ac:dyDescent="0.15">
      <c r="A43" s="1253"/>
      <c r="B43" s="73" t="s">
        <v>190</v>
      </c>
      <c r="C43" s="73">
        <v>0</v>
      </c>
      <c r="D43" s="73">
        <v>0</v>
      </c>
      <c r="E43" s="73">
        <v>0</v>
      </c>
      <c r="F43" s="73">
        <v>0</v>
      </c>
      <c r="G43" s="73">
        <v>0</v>
      </c>
      <c r="H43" s="73">
        <v>0</v>
      </c>
      <c r="I43" s="73">
        <v>0</v>
      </c>
      <c r="J43" s="73">
        <v>0</v>
      </c>
      <c r="K43" s="121">
        <v>0</v>
      </c>
      <c r="L43" s="127">
        <f t="shared" si="4"/>
        <v>36</v>
      </c>
      <c r="M43" s="1259"/>
    </row>
    <row r="44" spans="1:27" ht="13.5" customHeight="1" x14ac:dyDescent="0.15">
      <c r="A44" s="1249" t="s">
        <v>27</v>
      </c>
      <c r="B44" s="75" t="s">
        <v>188</v>
      </c>
      <c r="C44" s="71">
        <v>3</v>
      </c>
      <c r="D44" s="71">
        <v>0</v>
      </c>
      <c r="E44" s="71">
        <v>0</v>
      </c>
      <c r="F44" s="71">
        <v>0</v>
      </c>
      <c r="G44" s="71">
        <v>0</v>
      </c>
      <c r="H44" s="71">
        <v>0</v>
      </c>
      <c r="I44" s="71">
        <v>0</v>
      </c>
      <c r="J44" s="71">
        <v>0</v>
      </c>
      <c r="K44" s="72">
        <v>0</v>
      </c>
      <c r="L44" s="125">
        <f t="shared" si="4"/>
        <v>74</v>
      </c>
      <c r="M44" s="1260">
        <f>SUM(L44:L46)</f>
        <v>151</v>
      </c>
    </row>
    <row r="45" spans="1:27" ht="13.5" customHeight="1" x14ac:dyDescent="0.15">
      <c r="A45" s="1250"/>
      <c r="B45" s="80" t="s">
        <v>189</v>
      </c>
      <c r="C45" s="79">
        <v>0</v>
      </c>
      <c r="D45" s="79">
        <v>2</v>
      </c>
      <c r="E45" s="79">
        <v>0</v>
      </c>
      <c r="F45" s="79">
        <v>1</v>
      </c>
      <c r="G45" s="79">
        <v>2</v>
      </c>
      <c r="H45" s="79">
        <v>0</v>
      </c>
      <c r="I45" s="79">
        <v>0</v>
      </c>
      <c r="J45" s="79">
        <v>0</v>
      </c>
      <c r="K45" s="80">
        <v>0</v>
      </c>
      <c r="L45" s="126">
        <f t="shared" si="4"/>
        <v>22</v>
      </c>
      <c r="M45" s="1257"/>
    </row>
    <row r="46" spans="1:27" ht="13.5" customHeight="1" x14ac:dyDescent="0.15">
      <c r="A46" s="1253"/>
      <c r="B46" s="73" t="s">
        <v>190</v>
      </c>
      <c r="C46" s="73">
        <v>0</v>
      </c>
      <c r="D46" s="73">
        <v>0</v>
      </c>
      <c r="E46" s="73">
        <v>4</v>
      </c>
      <c r="F46" s="73">
        <v>0</v>
      </c>
      <c r="G46" s="73">
        <v>0</v>
      </c>
      <c r="H46" s="73">
        <v>1</v>
      </c>
      <c r="I46" s="73">
        <v>0</v>
      </c>
      <c r="J46" s="73">
        <v>0</v>
      </c>
      <c r="K46" s="121">
        <v>1</v>
      </c>
      <c r="L46" s="127">
        <f t="shared" si="4"/>
        <v>55</v>
      </c>
      <c r="M46" s="1259"/>
    </row>
    <row r="47" spans="1:27" ht="13.5" customHeight="1" x14ac:dyDescent="0.15">
      <c r="A47" s="1254" t="s">
        <v>30</v>
      </c>
      <c r="B47" s="1255"/>
      <c r="C47" s="101">
        <f>SUM(C38:C46)</f>
        <v>4</v>
      </c>
      <c r="D47" s="101">
        <f>SUM(D38:D46)</f>
        <v>5</v>
      </c>
      <c r="E47" s="101">
        <v>8</v>
      </c>
      <c r="F47" s="101">
        <f t="shared" ref="F47:K47" si="5">SUM(F38:F46)</f>
        <v>5</v>
      </c>
      <c r="G47" s="101">
        <f t="shared" si="5"/>
        <v>5</v>
      </c>
      <c r="H47" s="101">
        <f t="shared" si="5"/>
        <v>2</v>
      </c>
      <c r="I47" s="101">
        <f>SUM(I38:I46)</f>
        <v>8</v>
      </c>
      <c r="J47" s="101">
        <f>SUM(J38:J46)</f>
        <v>18</v>
      </c>
      <c r="K47" s="122">
        <f t="shared" si="5"/>
        <v>7</v>
      </c>
      <c r="L47" s="1247">
        <f t="shared" si="4"/>
        <v>433</v>
      </c>
      <c r="M47" s="1248"/>
    </row>
    <row r="53" spans="17:17" x14ac:dyDescent="0.15">
      <c r="Q53" s="56" t="s">
        <v>228</v>
      </c>
    </row>
    <row r="65" spans="8:13" x14ac:dyDescent="0.15">
      <c r="H65" s="128"/>
    </row>
    <row r="66" spans="8:13" x14ac:dyDescent="0.15">
      <c r="H66" s="128"/>
    </row>
    <row r="67" spans="8:13" x14ac:dyDescent="0.15">
      <c r="H67" s="128"/>
    </row>
    <row r="68" spans="8:13" x14ac:dyDescent="0.15">
      <c r="H68" s="128"/>
      <c r="M68" s="129"/>
    </row>
    <row r="69" spans="8:13" x14ac:dyDescent="0.15">
      <c r="H69" s="128"/>
      <c r="M69" s="129"/>
    </row>
    <row r="70" spans="8:13" x14ac:dyDescent="0.15">
      <c r="H70" s="128"/>
      <c r="M70" s="129"/>
    </row>
    <row r="71" spans="8:13" x14ac:dyDescent="0.15">
      <c r="H71" s="128"/>
      <c r="M71" s="129"/>
    </row>
    <row r="72" spans="8:13" x14ac:dyDescent="0.15">
      <c r="H72" s="128"/>
      <c r="M72" s="129"/>
    </row>
    <row r="73" spans="8:13" x14ac:dyDescent="0.15">
      <c r="H73" s="128"/>
      <c r="M73" s="129"/>
    </row>
    <row r="74" spans="8:13" x14ac:dyDescent="0.15">
      <c r="H74" s="128"/>
    </row>
    <row r="75" spans="8:13" x14ac:dyDescent="0.15">
      <c r="H75" s="128"/>
    </row>
    <row r="76" spans="8:13" x14ac:dyDescent="0.15">
      <c r="H76" s="128"/>
    </row>
    <row r="77" spans="8:13" x14ac:dyDescent="0.15">
      <c r="H77" s="128"/>
    </row>
    <row r="98" spans="13:13" x14ac:dyDescent="0.15">
      <c r="M98" s="56">
        <f>SUM(M65:M97)</f>
        <v>0</v>
      </c>
    </row>
  </sheetData>
  <mergeCells count="29">
    <mergeCell ref="H2:M2"/>
    <mergeCell ref="A19:B19"/>
    <mergeCell ref="A7:A9"/>
    <mergeCell ref="L19:M19"/>
    <mergeCell ref="A16:A18"/>
    <mergeCell ref="A3:B4"/>
    <mergeCell ref="A12:B13"/>
    <mergeCell ref="A10:B10"/>
    <mergeCell ref="A5:A6"/>
    <mergeCell ref="L12:M13"/>
    <mergeCell ref="A14:A15"/>
    <mergeCell ref="M14:M15"/>
    <mergeCell ref="M16:M18"/>
    <mergeCell ref="N12:N13"/>
    <mergeCell ref="L47:M47"/>
    <mergeCell ref="A38:A40"/>
    <mergeCell ref="A41:A43"/>
    <mergeCell ref="A44:A46"/>
    <mergeCell ref="A47:B47"/>
    <mergeCell ref="M38:M40"/>
    <mergeCell ref="M41:M43"/>
    <mergeCell ref="M44:M46"/>
    <mergeCell ref="A31:A33"/>
    <mergeCell ref="A34:B34"/>
    <mergeCell ref="A36:B37"/>
    <mergeCell ref="L36:M37"/>
    <mergeCell ref="A23:B24"/>
    <mergeCell ref="A25:A27"/>
    <mergeCell ref="A28:A30"/>
  </mergeCells>
  <phoneticPr fontId="4"/>
  <pageMargins left="0.6692913385826772" right="0.59055118110236227" top="0.59055118110236227" bottom="0.5511811023622047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144"/>
  <sheetViews>
    <sheetView zoomScaleNormal="100" zoomScaleSheetLayoutView="100" workbookViewId="0"/>
  </sheetViews>
  <sheetFormatPr defaultRowHeight="13.5" x14ac:dyDescent="0.15"/>
  <cols>
    <col min="1" max="2" width="4.125" style="56" customWidth="1"/>
    <col min="3" max="3" width="6.25" style="56" customWidth="1"/>
    <col min="4" max="4" width="13.75" style="56" customWidth="1"/>
    <col min="5" max="5" width="8.75" style="56" customWidth="1"/>
    <col min="6" max="6" width="10.625" style="56" customWidth="1"/>
    <col min="7" max="9" width="4.125" style="56" customWidth="1"/>
    <col min="10" max="10" width="6.25" style="56" customWidth="1"/>
    <col min="11" max="11" width="13.75" style="56" customWidth="1"/>
    <col min="12" max="12" width="8.75" style="56" customWidth="1"/>
    <col min="13" max="13" width="10.625" style="56" customWidth="1"/>
    <col min="14" max="14" width="2.875" style="56" customWidth="1"/>
    <col min="15" max="17" width="6" style="56" customWidth="1"/>
    <col min="18" max="16384" width="9" style="56"/>
  </cols>
  <sheetData>
    <row r="1" spans="1:17" ht="24.75" customHeight="1" x14ac:dyDescent="0.15">
      <c r="A1" s="141" t="s">
        <v>215</v>
      </c>
      <c r="B1" s="142"/>
      <c r="C1" s="142"/>
      <c r="D1" s="142"/>
      <c r="E1" s="142"/>
      <c r="F1" s="142"/>
      <c r="G1" s="142"/>
      <c r="H1" s="142"/>
      <c r="I1" s="142"/>
      <c r="J1" s="142"/>
      <c r="K1" s="142"/>
      <c r="L1" s="142"/>
      <c r="M1" s="142"/>
    </row>
    <row r="2" spans="1:17" ht="19.5" customHeight="1" x14ac:dyDescent="0.15">
      <c r="A2" s="59" t="s">
        <v>44</v>
      </c>
      <c r="B2" s="142"/>
      <c r="C2" s="142"/>
      <c r="D2" s="142"/>
      <c r="E2" s="142"/>
      <c r="F2" s="142"/>
      <c r="G2" s="142"/>
      <c r="H2" s="142"/>
      <c r="I2" s="142"/>
      <c r="J2" s="142"/>
      <c r="K2" s="1269" t="s">
        <v>272</v>
      </c>
      <c r="L2" s="1269"/>
      <c r="M2" s="1269"/>
    </row>
    <row r="3" spans="1:17" ht="75" customHeight="1" x14ac:dyDescent="0.15">
      <c r="A3" s="1417" t="s">
        <v>200</v>
      </c>
      <c r="B3" s="1418"/>
      <c r="C3" s="1421" t="s">
        <v>42</v>
      </c>
      <c r="D3" s="1422"/>
      <c r="E3" s="1418" t="s">
        <v>43</v>
      </c>
      <c r="F3" s="1425" t="s">
        <v>273</v>
      </c>
      <c r="G3" s="143"/>
      <c r="H3" s="1417" t="s">
        <v>200</v>
      </c>
      <c r="I3" s="1418"/>
      <c r="J3" s="1421" t="s">
        <v>42</v>
      </c>
      <c r="K3" s="1422"/>
      <c r="L3" s="1418" t="s">
        <v>43</v>
      </c>
      <c r="M3" s="1425" t="s">
        <v>256</v>
      </c>
    </row>
    <row r="4" spans="1:17" ht="7.5" customHeight="1" x14ac:dyDescent="0.15">
      <c r="A4" s="1419"/>
      <c r="B4" s="1420"/>
      <c r="C4" s="1423"/>
      <c r="D4" s="1423"/>
      <c r="E4" s="1424"/>
      <c r="F4" s="1426"/>
      <c r="G4" s="143"/>
      <c r="H4" s="1419"/>
      <c r="I4" s="1420"/>
      <c r="J4" s="1423"/>
      <c r="K4" s="1423"/>
      <c r="L4" s="1424"/>
      <c r="M4" s="1426"/>
    </row>
    <row r="5" spans="1:17" ht="16.5" customHeight="1" x14ac:dyDescent="0.15">
      <c r="A5" s="1429" t="s">
        <v>193</v>
      </c>
      <c r="B5" s="1430"/>
      <c r="C5" s="1427" t="s">
        <v>94</v>
      </c>
      <c r="D5" s="1428"/>
      <c r="E5" s="144" t="s">
        <v>211</v>
      </c>
      <c r="F5" s="145" t="s">
        <v>211</v>
      </c>
      <c r="G5" s="143"/>
      <c r="H5" s="1281" t="s">
        <v>267</v>
      </c>
      <c r="I5" s="1290"/>
      <c r="J5" s="1359" t="s">
        <v>89</v>
      </c>
      <c r="K5" s="1359"/>
      <c r="L5" s="146">
        <v>10</v>
      </c>
      <c r="M5" s="147">
        <v>4</v>
      </c>
      <c r="N5" s="148"/>
      <c r="O5" s="70"/>
    </row>
    <row r="6" spans="1:17" ht="16.5" customHeight="1" x14ac:dyDescent="0.15">
      <c r="A6" s="1431"/>
      <c r="B6" s="1432"/>
      <c r="C6" s="1391" t="s">
        <v>113</v>
      </c>
      <c r="D6" s="1392"/>
      <c r="E6" s="149" t="s">
        <v>211</v>
      </c>
      <c r="F6" s="150" t="s">
        <v>211</v>
      </c>
      <c r="G6" s="143"/>
      <c r="H6" s="1291"/>
      <c r="I6" s="1292"/>
      <c r="J6" s="1359" t="s">
        <v>90</v>
      </c>
      <c r="K6" s="1359"/>
      <c r="L6" s="146">
        <v>11</v>
      </c>
      <c r="M6" s="147">
        <v>4</v>
      </c>
      <c r="N6" s="148"/>
      <c r="O6" s="70"/>
    </row>
    <row r="7" spans="1:17" ht="16.5" customHeight="1" x14ac:dyDescent="0.15">
      <c r="A7" s="1431"/>
      <c r="B7" s="1432"/>
      <c r="C7" s="1391" t="s">
        <v>114</v>
      </c>
      <c r="D7" s="1392"/>
      <c r="E7" s="149" t="s">
        <v>211</v>
      </c>
      <c r="F7" s="150" t="s">
        <v>211</v>
      </c>
      <c r="G7" s="143"/>
      <c r="H7" s="1291"/>
      <c r="I7" s="1292"/>
      <c r="J7" s="151"/>
      <c r="K7" s="152" t="s">
        <v>165</v>
      </c>
      <c r="L7" s="1294" t="s">
        <v>191</v>
      </c>
      <c r="M7" s="1416" t="s">
        <v>191</v>
      </c>
      <c r="N7" s="148"/>
      <c r="O7" s="70"/>
    </row>
    <row r="8" spans="1:17" ht="16.5" customHeight="1" x14ac:dyDescent="0.15">
      <c r="A8" s="1431"/>
      <c r="B8" s="1432"/>
      <c r="C8" s="1391" t="s">
        <v>115</v>
      </c>
      <c r="D8" s="1392"/>
      <c r="E8" s="149" t="s">
        <v>211</v>
      </c>
      <c r="F8" s="150" t="s">
        <v>211</v>
      </c>
      <c r="G8" s="143"/>
      <c r="H8" s="1291"/>
      <c r="I8" s="1292"/>
      <c r="J8" s="151"/>
      <c r="K8" s="152" t="s">
        <v>166</v>
      </c>
      <c r="L8" s="1294"/>
      <c r="M8" s="1416"/>
      <c r="N8" s="148"/>
      <c r="O8" s="70"/>
    </row>
    <row r="9" spans="1:17" ht="16.5" customHeight="1" x14ac:dyDescent="0.15">
      <c r="A9" s="1431"/>
      <c r="B9" s="1432"/>
      <c r="C9" s="1391" t="s">
        <v>116</v>
      </c>
      <c r="D9" s="1392"/>
      <c r="E9" s="149" t="s">
        <v>211</v>
      </c>
      <c r="F9" s="150" t="s">
        <v>211</v>
      </c>
      <c r="G9" s="143"/>
      <c r="H9" s="1291"/>
      <c r="I9" s="1292"/>
      <c r="J9" s="151"/>
      <c r="K9" s="152" t="s">
        <v>167</v>
      </c>
      <c r="L9" s="1294"/>
      <c r="M9" s="1416"/>
      <c r="N9" s="148"/>
      <c r="O9" s="70"/>
    </row>
    <row r="10" spans="1:17" ht="16.5" customHeight="1" x14ac:dyDescent="0.15">
      <c r="A10" s="1431"/>
      <c r="B10" s="1432"/>
      <c r="C10" s="1391" t="s">
        <v>117</v>
      </c>
      <c r="D10" s="1392"/>
      <c r="E10" s="149" t="s">
        <v>211</v>
      </c>
      <c r="F10" s="150" t="s">
        <v>211</v>
      </c>
      <c r="G10" s="143"/>
      <c r="H10" s="1291"/>
      <c r="I10" s="1292"/>
      <c r="J10" s="1379" t="s">
        <v>91</v>
      </c>
      <c r="K10" s="1379"/>
      <c r="L10" s="153">
        <v>10</v>
      </c>
      <c r="M10" s="154">
        <v>4</v>
      </c>
      <c r="N10" s="148"/>
      <c r="O10" s="70"/>
    </row>
    <row r="11" spans="1:17" ht="16.5" customHeight="1" x14ac:dyDescent="0.15">
      <c r="A11" s="1431"/>
      <c r="B11" s="1432"/>
      <c r="C11" s="1391" t="s">
        <v>118</v>
      </c>
      <c r="D11" s="1392"/>
      <c r="E11" s="149" t="s">
        <v>211</v>
      </c>
      <c r="F11" s="150" t="s">
        <v>211</v>
      </c>
      <c r="G11" s="143"/>
      <c r="H11" s="1291"/>
      <c r="I11" s="1292"/>
      <c r="J11" s="1359" t="s">
        <v>92</v>
      </c>
      <c r="K11" s="1359"/>
      <c r="L11" s="146">
        <v>10</v>
      </c>
      <c r="M11" s="147">
        <v>4</v>
      </c>
      <c r="N11" s="148"/>
      <c r="O11" s="70"/>
      <c r="Q11" s="64"/>
    </row>
    <row r="12" spans="1:17" ht="16.5" customHeight="1" x14ac:dyDescent="0.15">
      <c r="A12" s="1431"/>
      <c r="B12" s="1432"/>
      <c r="C12" s="1391" t="s">
        <v>119</v>
      </c>
      <c r="D12" s="1392"/>
      <c r="E12" s="149" t="s">
        <v>211</v>
      </c>
      <c r="F12" s="150" t="s">
        <v>211</v>
      </c>
      <c r="G12" s="143"/>
      <c r="H12" s="1291"/>
      <c r="I12" s="1292"/>
      <c r="J12" s="1359" t="s">
        <v>49</v>
      </c>
      <c r="K12" s="1359"/>
      <c r="L12" s="146">
        <v>10</v>
      </c>
      <c r="M12" s="147">
        <v>4</v>
      </c>
      <c r="N12" s="148"/>
      <c r="O12" s="70"/>
      <c r="Q12" s="64"/>
    </row>
    <row r="13" spans="1:17" ht="16.5" customHeight="1" x14ac:dyDescent="0.15">
      <c r="A13" s="1431"/>
      <c r="B13" s="1432"/>
      <c r="C13" s="1391" t="s">
        <v>120</v>
      </c>
      <c r="D13" s="1392"/>
      <c r="E13" s="149" t="s">
        <v>211</v>
      </c>
      <c r="F13" s="150" t="s">
        <v>211</v>
      </c>
      <c r="G13" s="143"/>
      <c r="H13" s="1291"/>
      <c r="I13" s="1292"/>
      <c r="J13" s="1295" t="s">
        <v>50</v>
      </c>
      <c r="K13" s="1295"/>
      <c r="L13" s="146">
        <v>10</v>
      </c>
      <c r="M13" s="147">
        <v>4</v>
      </c>
      <c r="N13" s="148"/>
      <c r="O13" s="70"/>
      <c r="Q13" s="64"/>
    </row>
    <row r="14" spans="1:17" ht="16.5" customHeight="1" x14ac:dyDescent="0.15">
      <c r="A14" s="1431"/>
      <c r="B14" s="1432"/>
      <c r="C14" s="1391" t="s">
        <v>121</v>
      </c>
      <c r="D14" s="1392"/>
      <c r="E14" s="149" t="s">
        <v>211</v>
      </c>
      <c r="F14" s="150" t="s">
        <v>211</v>
      </c>
      <c r="G14" s="143"/>
      <c r="H14" s="1291"/>
      <c r="I14" s="1292"/>
      <c r="J14" s="1305" t="s">
        <v>168</v>
      </c>
      <c r="K14" s="1305"/>
      <c r="L14" s="155" t="s">
        <v>191</v>
      </c>
      <c r="M14" s="156" t="s">
        <v>191</v>
      </c>
      <c r="N14" s="148"/>
      <c r="O14" s="70"/>
      <c r="Q14" s="70"/>
    </row>
    <row r="15" spans="1:17" ht="16.5" customHeight="1" x14ac:dyDescent="0.15">
      <c r="A15" s="1431"/>
      <c r="B15" s="1432"/>
      <c r="C15" s="1391" t="s">
        <v>122</v>
      </c>
      <c r="D15" s="1392"/>
      <c r="E15" s="149" t="s">
        <v>211</v>
      </c>
      <c r="F15" s="150" t="s">
        <v>211</v>
      </c>
      <c r="G15" s="143"/>
      <c r="H15" s="1267"/>
      <c r="I15" s="1293"/>
      <c r="J15" s="1408" t="s">
        <v>93</v>
      </c>
      <c r="K15" s="1408"/>
      <c r="L15" s="157">
        <v>7</v>
      </c>
      <c r="M15" s="158">
        <v>3</v>
      </c>
      <c r="N15" s="148"/>
      <c r="O15" s="70"/>
      <c r="Q15" s="70"/>
    </row>
    <row r="16" spans="1:17" ht="16.5" customHeight="1" x14ac:dyDescent="0.15">
      <c r="A16" s="1431"/>
      <c r="B16" s="1432"/>
      <c r="C16" s="1391" t="s">
        <v>123</v>
      </c>
      <c r="D16" s="1392"/>
      <c r="E16" s="149" t="s">
        <v>211</v>
      </c>
      <c r="F16" s="150" t="s">
        <v>211</v>
      </c>
      <c r="G16" s="143"/>
      <c r="H16" s="1281" t="s">
        <v>220</v>
      </c>
      <c r="I16" s="1290"/>
      <c r="J16" s="1412" t="s">
        <v>191</v>
      </c>
      <c r="K16" s="1413"/>
      <c r="L16" s="1435" t="s">
        <v>211</v>
      </c>
      <c r="M16" s="137" t="s">
        <v>191</v>
      </c>
      <c r="N16" s="148"/>
      <c r="O16" s="70"/>
      <c r="Q16" s="70"/>
    </row>
    <row r="17" spans="1:17" ht="16.5" customHeight="1" x14ac:dyDescent="0.15">
      <c r="A17" s="1431"/>
      <c r="B17" s="1432"/>
      <c r="C17" s="1391" t="s">
        <v>124</v>
      </c>
      <c r="D17" s="1392"/>
      <c r="E17" s="149" t="s">
        <v>211</v>
      </c>
      <c r="F17" s="150" t="s">
        <v>211</v>
      </c>
      <c r="G17" s="143"/>
      <c r="H17" s="1291"/>
      <c r="I17" s="1292"/>
      <c r="J17" s="1414" t="s">
        <v>191</v>
      </c>
      <c r="K17" s="1415"/>
      <c r="L17" s="1381"/>
      <c r="M17" s="135" t="s">
        <v>191</v>
      </c>
      <c r="N17" s="148"/>
      <c r="O17" s="70"/>
      <c r="Q17" s="70"/>
    </row>
    <row r="18" spans="1:17" ht="16.5" customHeight="1" x14ac:dyDescent="0.15">
      <c r="A18" s="1431"/>
      <c r="B18" s="1432"/>
      <c r="C18" s="1391" t="s">
        <v>125</v>
      </c>
      <c r="D18" s="1392"/>
      <c r="E18" s="149" t="s">
        <v>211</v>
      </c>
      <c r="F18" s="150" t="s">
        <v>211</v>
      </c>
      <c r="G18" s="143"/>
      <c r="H18" s="1291"/>
      <c r="I18" s="1292"/>
      <c r="J18" s="1414" t="s">
        <v>191</v>
      </c>
      <c r="K18" s="1415"/>
      <c r="L18" s="1381"/>
      <c r="M18" s="135" t="s">
        <v>191</v>
      </c>
      <c r="N18" s="148"/>
      <c r="O18" s="70"/>
      <c r="Q18" s="70"/>
    </row>
    <row r="19" spans="1:17" ht="16.5" customHeight="1" x14ac:dyDescent="0.15">
      <c r="A19" s="1431"/>
      <c r="B19" s="1432"/>
      <c r="C19" s="1391" t="s">
        <v>126</v>
      </c>
      <c r="D19" s="1392"/>
      <c r="E19" s="149" t="s">
        <v>211</v>
      </c>
      <c r="F19" s="150" t="s">
        <v>211</v>
      </c>
      <c r="G19" s="143"/>
      <c r="H19" s="1291"/>
      <c r="I19" s="1292"/>
      <c r="J19" s="1414" t="s">
        <v>191</v>
      </c>
      <c r="K19" s="1415"/>
      <c r="L19" s="1381"/>
      <c r="M19" s="135" t="s">
        <v>191</v>
      </c>
      <c r="N19" s="148"/>
      <c r="O19" s="70"/>
    </row>
    <row r="20" spans="1:17" ht="16.5" customHeight="1" x14ac:dyDescent="0.15">
      <c r="A20" s="1431"/>
      <c r="B20" s="1432"/>
      <c r="C20" s="1391" t="s">
        <v>127</v>
      </c>
      <c r="D20" s="1392"/>
      <c r="E20" s="149" t="s">
        <v>211</v>
      </c>
      <c r="F20" s="150" t="s">
        <v>211</v>
      </c>
      <c r="G20" s="143"/>
      <c r="H20" s="1291"/>
      <c r="I20" s="1292"/>
      <c r="J20" s="1414" t="s">
        <v>191</v>
      </c>
      <c r="K20" s="1415"/>
      <c r="L20" s="1381"/>
      <c r="M20" s="135" t="s">
        <v>191</v>
      </c>
      <c r="N20" s="148"/>
      <c r="O20" s="70"/>
    </row>
    <row r="21" spans="1:17" ht="16.5" customHeight="1" x14ac:dyDescent="0.15">
      <c r="A21" s="1431"/>
      <c r="B21" s="1432"/>
      <c r="C21" s="1391" t="s">
        <v>128</v>
      </c>
      <c r="D21" s="1392"/>
      <c r="E21" s="149" t="s">
        <v>211</v>
      </c>
      <c r="F21" s="150" t="s">
        <v>211</v>
      </c>
      <c r="G21" s="143"/>
      <c r="H21" s="1291"/>
      <c r="I21" s="1292"/>
      <c r="J21" s="1414" t="s">
        <v>191</v>
      </c>
      <c r="K21" s="1415"/>
      <c r="L21" s="1381"/>
      <c r="M21" s="135" t="s">
        <v>191</v>
      </c>
      <c r="N21" s="148"/>
      <c r="O21" s="70"/>
    </row>
    <row r="22" spans="1:17" ht="16.5" customHeight="1" x14ac:dyDescent="0.15">
      <c r="A22" s="1431"/>
      <c r="B22" s="1432"/>
      <c r="C22" s="1391" t="s">
        <v>129</v>
      </c>
      <c r="D22" s="1392"/>
      <c r="E22" s="149" t="s">
        <v>211</v>
      </c>
      <c r="F22" s="150" t="s">
        <v>211</v>
      </c>
      <c r="G22" s="143"/>
      <c r="H22" s="1267"/>
      <c r="I22" s="1293"/>
      <c r="J22" s="1409" t="s">
        <v>191</v>
      </c>
      <c r="K22" s="1410"/>
      <c r="L22" s="1382"/>
      <c r="M22" s="136" t="s">
        <v>191</v>
      </c>
      <c r="N22" s="148"/>
      <c r="O22" s="70"/>
    </row>
    <row r="23" spans="1:17" ht="16.5" customHeight="1" x14ac:dyDescent="0.15">
      <c r="A23" s="1431"/>
      <c r="B23" s="1432"/>
      <c r="C23" s="1359" t="s">
        <v>130</v>
      </c>
      <c r="D23" s="1359"/>
      <c r="E23" s="149" t="s">
        <v>211</v>
      </c>
      <c r="F23" s="150" t="s">
        <v>211</v>
      </c>
      <c r="G23" s="143"/>
      <c r="H23" s="1281" t="s">
        <v>177</v>
      </c>
      <c r="I23" s="1290"/>
      <c r="J23" s="1411" t="s">
        <v>94</v>
      </c>
      <c r="K23" s="1411"/>
      <c r="L23" s="1381" t="s">
        <v>191</v>
      </c>
      <c r="M23" s="1288" t="s">
        <v>191</v>
      </c>
      <c r="N23" s="148"/>
      <c r="O23" s="70"/>
    </row>
    <row r="24" spans="1:17" ht="16.5" customHeight="1" x14ac:dyDescent="0.15">
      <c r="A24" s="1431"/>
      <c r="B24" s="1432"/>
      <c r="C24" s="1359" t="s">
        <v>131</v>
      </c>
      <c r="D24" s="1359"/>
      <c r="E24" s="149" t="s">
        <v>211</v>
      </c>
      <c r="F24" s="150" t="s">
        <v>211</v>
      </c>
      <c r="G24" s="143"/>
      <c r="H24" s="1291"/>
      <c r="I24" s="1292"/>
      <c r="J24" s="1295" t="s">
        <v>95</v>
      </c>
      <c r="K24" s="1295"/>
      <c r="L24" s="1381"/>
      <c r="M24" s="1288"/>
      <c r="N24" s="148"/>
      <c r="O24" s="70"/>
    </row>
    <row r="25" spans="1:17" ht="16.5" customHeight="1" x14ac:dyDescent="0.15">
      <c r="A25" s="1431"/>
      <c r="B25" s="1432"/>
      <c r="C25" s="1359" t="s">
        <v>170</v>
      </c>
      <c r="D25" s="1359"/>
      <c r="E25" s="159">
        <v>10</v>
      </c>
      <c r="F25" s="160">
        <v>1</v>
      </c>
      <c r="G25" s="143"/>
      <c r="H25" s="1291"/>
      <c r="I25" s="1292"/>
      <c r="J25" s="1295" t="s">
        <v>96</v>
      </c>
      <c r="K25" s="1295"/>
      <c r="L25" s="1381"/>
      <c r="M25" s="1288"/>
      <c r="N25" s="148"/>
      <c r="O25" s="70"/>
    </row>
    <row r="26" spans="1:17" ht="16.5" customHeight="1" x14ac:dyDescent="0.15">
      <c r="A26" s="1431"/>
      <c r="B26" s="1432"/>
      <c r="C26" s="1401" t="s">
        <v>257</v>
      </c>
      <c r="D26" s="1402"/>
      <c r="E26" s="1364">
        <v>10</v>
      </c>
      <c r="F26" s="1366">
        <v>3</v>
      </c>
      <c r="G26" s="143"/>
      <c r="H26" s="1291"/>
      <c r="I26" s="1292"/>
      <c r="J26" s="1295" t="s">
        <v>97</v>
      </c>
      <c r="K26" s="1295"/>
      <c r="L26" s="1381"/>
      <c r="M26" s="1288"/>
      <c r="N26" s="148"/>
      <c r="O26" s="70"/>
    </row>
    <row r="27" spans="1:17" ht="16.5" customHeight="1" x14ac:dyDescent="0.15">
      <c r="A27" s="1431"/>
      <c r="B27" s="1432"/>
      <c r="C27" s="1401" t="s">
        <v>258</v>
      </c>
      <c r="D27" s="1402"/>
      <c r="E27" s="1371"/>
      <c r="F27" s="1385"/>
      <c r="G27" s="143"/>
      <c r="H27" s="1291"/>
      <c r="I27" s="1292"/>
      <c r="J27" s="1295" t="s">
        <v>98</v>
      </c>
      <c r="K27" s="1295"/>
      <c r="L27" s="1381"/>
      <c r="M27" s="1288"/>
      <c r="N27" s="148"/>
      <c r="O27" s="70"/>
    </row>
    <row r="28" spans="1:17" ht="16.5" customHeight="1" x14ac:dyDescent="0.15">
      <c r="A28" s="1431"/>
      <c r="B28" s="1432"/>
      <c r="C28" s="1401" t="s">
        <v>259</v>
      </c>
      <c r="D28" s="1402"/>
      <c r="E28" s="1365"/>
      <c r="F28" s="1367"/>
      <c r="G28" s="143"/>
      <c r="H28" s="1267"/>
      <c r="I28" s="1293"/>
      <c r="J28" s="1408" t="s">
        <v>99</v>
      </c>
      <c r="K28" s="1408"/>
      <c r="L28" s="1382"/>
      <c r="M28" s="1289"/>
      <c r="N28" s="148"/>
      <c r="O28" s="148"/>
      <c r="P28" s="148"/>
    </row>
    <row r="29" spans="1:17" ht="16.5" customHeight="1" x14ac:dyDescent="0.15">
      <c r="A29" s="1431"/>
      <c r="B29" s="1432"/>
      <c r="C29" s="1401" t="s">
        <v>260</v>
      </c>
      <c r="D29" s="1402"/>
      <c r="E29" s="159">
        <v>9</v>
      </c>
      <c r="F29" s="160">
        <v>2</v>
      </c>
      <c r="G29" s="143"/>
      <c r="H29" s="1281" t="s">
        <v>178</v>
      </c>
      <c r="I29" s="1290"/>
      <c r="J29" s="1399" t="s">
        <v>151</v>
      </c>
      <c r="K29" s="1400"/>
      <c r="L29" s="153">
        <v>10</v>
      </c>
      <c r="M29" s="154">
        <v>1</v>
      </c>
      <c r="N29" s="148"/>
      <c r="O29" s="70"/>
    </row>
    <row r="30" spans="1:17" ht="16.5" customHeight="1" x14ac:dyDescent="0.15">
      <c r="A30" s="1431"/>
      <c r="B30" s="1432"/>
      <c r="C30" s="1407" t="s">
        <v>132</v>
      </c>
      <c r="D30" s="1407"/>
      <c r="E30" s="159">
        <v>10</v>
      </c>
      <c r="F30" s="160">
        <v>2</v>
      </c>
      <c r="G30" s="143"/>
      <c r="H30" s="1291"/>
      <c r="I30" s="1292"/>
      <c r="J30" s="1295" t="s">
        <v>164</v>
      </c>
      <c r="K30" s="1295"/>
      <c r="L30" s="149" t="s">
        <v>233</v>
      </c>
      <c r="M30" s="161" t="s">
        <v>211</v>
      </c>
      <c r="N30" s="148"/>
      <c r="O30" s="70"/>
    </row>
    <row r="31" spans="1:17" ht="16.5" customHeight="1" x14ac:dyDescent="0.15">
      <c r="A31" s="1431"/>
      <c r="B31" s="1432"/>
      <c r="C31" s="1393" t="s">
        <v>261</v>
      </c>
      <c r="D31" s="1394"/>
      <c r="E31" s="1403">
        <v>10</v>
      </c>
      <c r="F31" s="1405">
        <v>1</v>
      </c>
      <c r="G31" s="143"/>
      <c r="H31" s="1291"/>
      <c r="I31" s="1292"/>
      <c r="J31" s="1295" t="s">
        <v>152</v>
      </c>
      <c r="K31" s="1295"/>
      <c r="L31" s="149" t="s">
        <v>233</v>
      </c>
      <c r="M31" s="161" t="s">
        <v>211</v>
      </c>
      <c r="N31" s="148"/>
      <c r="O31" s="70"/>
    </row>
    <row r="32" spans="1:17" ht="16.5" customHeight="1" x14ac:dyDescent="0.15">
      <c r="A32" s="1431"/>
      <c r="B32" s="1432"/>
      <c r="C32" s="1393" t="s">
        <v>262</v>
      </c>
      <c r="D32" s="1394"/>
      <c r="E32" s="1361"/>
      <c r="F32" s="1369"/>
      <c r="G32" s="143"/>
      <c r="H32" s="1291"/>
      <c r="I32" s="1292"/>
      <c r="J32" s="1295" t="s">
        <v>155</v>
      </c>
      <c r="K32" s="1295"/>
      <c r="L32" s="146">
        <v>10</v>
      </c>
      <c r="M32" s="147">
        <v>0</v>
      </c>
      <c r="N32" s="148"/>
      <c r="O32" s="70"/>
    </row>
    <row r="33" spans="1:15" ht="16.5" customHeight="1" x14ac:dyDescent="0.15">
      <c r="A33" s="1431"/>
      <c r="B33" s="1432"/>
      <c r="C33" s="1393" t="s">
        <v>263</v>
      </c>
      <c r="D33" s="1394"/>
      <c r="E33" s="1361"/>
      <c r="F33" s="1369"/>
      <c r="G33" s="143"/>
      <c r="H33" s="1291"/>
      <c r="I33" s="1292"/>
      <c r="J33" s="1295" t="s">
        <v>154</v>
      </c>
      <c r="K33" s="1295"/>
      <c r="L33" s="146">
        <v>10</v>
      </c>
      <c r="M33" s="147">
        <v>1</v>
      </c>
      <c r="N33" s="148"/>
      <c r="O33" s="70"/>
    </row>
    <row r="34" spans="1:15" ht="16.5" customHeight="1" x14ac:dyDescent="0.15">
      <c r="A34" s="1431"/>
      <c r="B34" s="1432"/>
      <c r="C34" s="1393" t="s">
        <v>264</v>
      </c>
      <c r="D34" s="1394"/>
      <c r="E34" s="1404"/>
      <c r="F34" s="1406"/>
      <c r="G34" s="143"/>
      <c r="H34" s="1291"/>
      <c r="I34" s="1292"/>
      <c r="J34" s="1295" t="s">
        <v>153</v>
      </c>
      <c r="K34" s="1295"/>
      <c r="L34" s="146">
        <v>10</v>
      </c>
      <c r="M34" s="147">
        <v>0</v>
      </c>
      <c r="N34" s="148"/>
      <c r="O34" s="70"/>
    </row>
    <row r="35" spans="1:15" ht="16.5" customHeight="1" x14ac:dyDescent="0.15">
      <c r="A35" s="1431"/>
      <c r="B35" s="1432"/>
      <c r="C35" s="1393" t="s">
        <v>265</v>
      </c>
      <c r="D35" s="1394"/>
      <c r="E35" s="159">
        <v>10</v>
      </c>
      <c r="F35" s="160">
        <v>0</v>
      </c>
      <c r="G35" s="143"/>
      <c r="H35" s="1291"/>
      <c r="I35" s="1292"/>
      <c r="J35" s="1295" t="s">
        <v>156</v>
      </c>
      <c r="K35" s="1295"/>
      <c r="L35" s="146">
        <v>10</v>
      </c>
      <c r="M35" s="147">
        <v>1</v>
      </c>
    </row>
    <row r="36" spans="1:15" ht="16.5" customHeight="1" x14ac:dyDescent="0.15">
      <c r="A36" s="1433"/>
      <c r="B36" s="1434"/>
      <c r="C36" s="1395" t="s">
        <v>266</v>
      </c>
      <c r="D36" s="1396"/>
      <c r="E36" s="157">
        <v>10</v>
      </c>
      <c r="F36" s="158">
        <v>2</v>
      </c>
      <c r="G36" s="143"/>
      <c r="H36" s="1291"/>
      <c r="I36" s="1292"/>
      <c r="J36" s="1295" t="s">
        <v>157</v>
      </c>
      <c r="K36" s="1295"/>
      <c r="L36" s="149" t="s">
        <v>233</v>
      </c>
      <c r="M36" s="161" t="s">
        <v>211</v>
      </c>
    </row>
    <row r="37" spans="1:15" ht="16.5" customHeight="1" x14ac:dyDescent="0.15">
      <c r="A37" s="1281" t="s">
        <v>176</v>
      </c>
      <c r="B37" s="1290"/>
      <c r="C37" s="1397" t="s">
        <v>72</v>
      </c>
      <c r="D37" s="1398"/>
      <c r="E37" s="162">
        <v>10</v>
      </c>
      <c r="F37" s="163">
        <v>4</v>
      </c>
      <c r="G37" s="143"/>
      <c r="H37" s="1291"/>
      <c r="I37" s="1292"/>
      <c r="J37" s="1297" t="s">
        <v>158</v>
      </c>
      <c r="K37" s="1297"/>
      <c r="L37" s="146">
        <v>10</v>
      </c>
      <c r="M37" s="147">
        <v>1</v>
      </c>
    </row>
    <row r="38" spans="1:15" ht="16.5" customHeight="1" x14ac:dyDescent="0.15">
      <c r="A38" s="1291"/>
      <c r="B38" s="1292"/>
      <c r="C38" s="1391" t="s">
        <v>73</v>
      </c>
      <c r="D38" s="1392"/>
      <c r="E38" s="146">
        <v>13</v>
      </c>
      <c r="F38" s="147">
        <v>4</v>
      </c>
      <c r="G38" s="143"/>
      <c r="H38" s="1291"/>
      <c r="I38" s="1292"/>
      <c r="J38" s="1297" t="s">
        <v>159</v>
      </c>
      <c r="K38" s="1297"/>
      <c r="L38" s="146">
        <v>10</v>
      </c>
      <c r="M38" s="147">
        <v>0</v>
      </c>
    </row>
    <row r="39" spans="1:15" ht="16.5" customHeight="1" x14ac:dyDescent="0.15">
      <c r="A39" s="1291"/>
      <c r="B39" s="1292"/>
      <c r="C39" s="1391" t="s">
        <v>74</v>
      </c>
      <c r="D39" s="1392"/>
      <c r="E39" s="146">
        <v>10</v>
      </c>
      <c r="F39" s="147">
        <v>4</v>
      </c>
      <c r="G39" s="143"/>
      <c r="H39" s="1291"/>
      <c r="I39" s="1292"/>
      <c r="J39" s="1297" t="s">
        <v>160</v>
      </c>
      <c r="K39" s="1297"/>
      <c r="L39" s="146">
        <v>10</v>
      </c>
      <c r="M39" s="147">
        <v>0</v>
      </c>
      <c r="N39" s="164"/>
    </row>
    <row r="40" spans="1:15" ht="16.5" customHeight="1" x14ac:dyDescent="0.15">
      <c r="A40" s="1291"/>
      <c r="B40" s="1292"/>
      <c r="C40" s="1359" t="s">
        <v>75</v>
      </c>
      <c r="D40" s="1359"/>
      <c r="E40" s="146">
        <v>7</v>
      </c>
      <c r="F40" s="147">
        <v>4</v>
      </c>
      <c r="G40" s="143"/>
      <c r="H40" s="1291"/>
      <c r="I40" s="1292"/>
      <c r="J40" s="1297" t="s">
        <v>161</v>
      </c>
      <c r="K40" s="1297"/>
      <c r="L40" s="165" t="s">
        <v>233</v>
      </c>
      <c r="M40" s="147">
        <v>0</v>
      </c>
      <c r="N40" s="164"/>
    </row>
    <row r="41" spans="1:15" ht="16.5" customHeight="1" x14ac:dyDescent="0.15">
      <c r="A41" s="1291"/>
      <c r="B41" s="1292"/>
      <c r="C41" s="1359" t="s">
        <v>76</v>
      </c>
      <c r="D41" s="1359"/>
      <c r="E41" s="146">
        <v>7</v>
      </c>
      <c r="F41" s="147">
        <v>4</v>
      </c>
      <c r="G41" s="143"/>
      <c r="H41" s="1291"/>
      <c r="I41" s="1292"/>
      <c r="J41" s="1297" t="s">
        <v>162</v>
      </c>
      <c r="K41" s="1297"/>
      <c r="L41" s="146">
        <v>10</v>
      </c>
      <c r="M41" s="147">
        <v>1</v>
      </c>
      <c r="N41" s="164"/>
    </row>
    <row r="42" spans="1:15" ht="16.5" customHeight="1" x14ac:dyDescent="0.15">
      <c r="A42" s="1291"/>
      <c r="B42" s="1292"/>
      <c r="C42" s="1359" t="s">
        <v>77</v>
      </c>
      <c r="D42" s="1359"/>
      <c r="E42" s="146">
        <v>13</v>
      </c>
      <c r="F42" s="147">
        <v>5</v>
      </c>
      <c r="G42" s="143"/>
      <c r="H42" s="1267"/>
      <c r="I42" s="1293"/>
      <c r="J42" s="1306" t="s">
        <v>163</v>
      </c>
      <c r="K42" s="1306"/>
      <c r="L42" s="157">
        <v>10</v>
      </c>
      <c r="M42" s="158">
        <v>1</v>
      </c>
      <c r="N42" s="164"/>
    </row>
    <row r="43" spans="1:15" ht="16.5" customHeight="1" x14ac:dyDescent="0.15">
      <c r="A43" s="1291"/>
      <c r="B43" s="1292"/>
      <c r="C43" s="1359" t="s">
        <v>78</v>
      </c>
      <c r="D43" s="1359"/>
      <c r="E43" s="146">
        <v>10</v>
      </c>
      <c r="F43" s="147">
        <v>4</v>
      </c>
      <c r="G43" s="143"/>
      <c r="H43" s="1281" t="s">
        <v>179</v>
      </c>
      <c r="I43" s="1290"/>
      <c r="J43" s="1304" t="s">
        <v>94</v>
      </c>
      <c r="K43" s="1304"/>
      <c r="L43" s="162">
        <v>15</v>
      </c>
      <c r="M43" s="154">
        <v>1</v>
      </c>
      <c r="N43" s="164"/>
    </row>
    <row r="44" spans="1:15" ht="16.5" customHeight="1" x14ac:dyDescent="0.15">
      <c r="A44" s="1291"/>
      <c r="B44" s="1292"/>
      <c r="C44" s="1359" t="s">
        <v>79</v>
      </c>
      <c r="D44" s="1359"/>
      <c r="E44" s="146">
        <v>10</v>
      </c>
      <c r="F44" s="147">
        <v>4</v>
      </c>
      <c r="G44" s="143"/>
      <c r="H44" s="1291"/>
      <c r="I44" s="1292"/>
      <c r="J44" s="1297" t="s">
        <v>133</v>
      </c>
      <c r="K44" s="1297"/>
      <c r="L44" s="146">
        <v>10</v>
      </c>
      <c r="M44" s="154">
        <v>1</v>
      </c>
      <c r="N44" s="164"/>
    </row>
    <row r="45" spans="1:15" ht="16.5" customHeight="1" x14ac:dyDescent="0.15">
      <c r="A45" s="1291"/>
      <c r="B45" s="1292"/>
      <c r="C45" s="1359" t="s">
        <v>80</v>
      </c>
      <c r="D45" s="1359"/>
      <c r="E45" s="146">
        <v>10</v>
      </c>
      <c r="F45" s="147">
        <v>4</v>
      </c>
      <c r="G45" s="143"/>
      <c r="H45" s="1291"/>
      <c r="I45" s="1292"/>
      <c r="J45" s="1296" t="s">
        <v>134</v>
      </c>
      <c r="K45" s="1296"/>
      <c r="L45" s="153">
        <v>10</v>
      </c>
      <c r="M45" s="147">
        <v>1</v>
      </c>
      <c r="N45" s="164"/>
    </row>
    <row r="46" spans="1:15" ht="16.5" customHeight="1" x14ac:dyDescent="0.15">
      <c r="A46" s="1291"/>
      <c r="B46" s="1292"/>
      <c r="C46" s="1359" t="s">
        <v>81</v>
      </c>
      <c r="D46" s="1359"/>
      <c r="E46" s="146">
        <v>13</v>
      </c>
      <c r="F46" s="147">
        <v>6</v>
      </c>
      <c r="G46" s="143"/>
      <c r="H46" s="1291"/>
      <c r="I46" s="1292"/>
      <c r="J46" s="1297" t="s">
        <v>135</v>
      </c>
      <c r="K46" s="1297"/>
      <c r="L46" s="146">
        <v>10</v>
      </c>
      <c r="M46" s="147">
        <v>2</v>
      </c>
      <c r="N46" s="164"/>
    </row>
    <row r="47" spans="1:15" ht="16.5" customHeight="1" x14ac:dyDescent="0.15">
      <c r="A47" s="1291"/>
      <c r="B47" s="1292"/>
      <c r="C47" s="1359" t="s">
        <v>82</v>
      </c>
      <c r="D47" s="1359"/>
      <c r="E47" s="146">
        <v>10</v>
      </c>
      <c r="F47" s="147">
        <v>6</v>
      </c>
      <c r="G47" s="143"/>
      <c r="H47" s="1291"/>
      <c r="I47" s="1292"/>
      <c r="J47" s="1297" t="s">
        <v>136</v>
      </c>
      <c r="K47" s="1297"/>
      <c r="L47" s="146">
        <v>10</v>
      </c>
      <c r="M47" s="147">
        <v>1</v>
      </c>
      <c r="N47" s="164"/>
    </row>
    <row r="48" spans="1:15" ht="16.5" customHeight="1" x14ac:dyDescent="0.15">
      <c r="A48" s="1291"/>
      <c r="B48" s="1292"/>
      <c r="C48" s="1359" t="s">
        <v>83</v>
      </c>
      <c r="D48" s="1359"/>
      <c r="E48" s="146">
        <v>7</v>
      </c>
      <c r="F48" s="147">
        <v>4</v>
      </c>
      <c r="G48" s="143"/>
      <c r="H48" s="1291"/>
      <c r="I48" s="1292"/>
      <c r="J48" s="1297" t="s">
        <v>137</v>
      </c>
      <c r="K48" s="1297"/>
      <c r="L48" s="146">
        <v>10</v>
      </c>
      <c r="M48" s="147">
        <v>1</v>
      </c>
    </row>
    <row r="49" spans="1:17" ht="16.5" customHeight="1" x14ac:dyDescent="0.15">
      <c r="A49" s="1291"/>
      <c r="B49" s="1292"/>
      <c r="C49" s="1359" t="s">
        <v>84</v>
      </c>
      <c r="D49" s="1359"/>
      <c r="E49" s="146">
        <v>10</v>
      </c>
      <c r="F49" s="147">
        <v>4</v>
      </c>
      <c r="G49" s="143"/>
      <c r="H49" s="1291"/>
      <c r="I49" s="1292"/>
      <c r="J49" s="1297" t="s">
        <v>138</v>
      </c>
      <c r="K49" s="1297"/>
      <c r="L49" s="146">
        <v>10</v>
      </c>
      <c r="M49" s="147">
        <v>1</v>
      </c>
    </row>
    <row r="50" spans="1:17" ht="16.5" customHeight="1" x14ac:dyDescent="0.15">
      <c r="A50" s="1291"/>
      <c r="B50" s="1292"/>
      <c r="C50" s="1359" t="s">
        <v>85</v>
      </c>
      <c r="D50" s="1359"/>
      <c r="E50" s="146">
        <v>7</v>
      </c>
      <c r="F50" s="147">
        <v>4</v>
      </c>
      <c r="G50" s="143"/>
      <c r="H50" s="1291"/>
      <c r="I50" s="1292"/>
      <c r="J50" s="1297" t="s">
        <v>139</v>
      </c>
      <c r="K50" s="1297"/>
      <c r="L50" s="146">
        <v>10</v>
      </c>
      <c r="M50" s="147">
        <v>2</v>
      </c>
    </row>
    <row r="51" spans="1:17" ht="16.5" customHeight="1" x14ac:dyDescent="0.15">
      <c r="A51" s="1291"/>
      <c r="B51" s="1292"/>
      <c r="C51" s="1359" t="s">
        <v>86</v>
      </c>
      <c r="D51" s="1359"/>
      <c r="E51" s="146">
        <v>10</v>
      </c>
      <c r="F51" s="147">
        <v>4</v>
      </c>
      <c r="G51" s="143"/>
      <c r="H51" s="1291"/>
      <c r="I51" s="1292"/>
      <c r="J51" s="1297" t="s">
        <v>140</v>
      </c>
      <c r="K51" s="1297"/>
      <c r="L51" s="146">
        <v>10</v>
      </c>
      <c r="M51" s="147">
        <v>2</v>
      </c>
    </row>
    <row r="52" spans="1:17" ht="16.5" customHeight="1" x14ac:dyDescent="0.15">
      <c r="A52" s="1291"/>
      <c r="B52" s="1292"/>
      <c r="C52" s="1359" t="s">
        <v>87</v>
      </c>
      <c r="D52" s="1359"/>
      <c r="E52" s="146">
        <v>7</v>
      </c>
      <c r="F52" s="147">
        <v>4</v>
      </c>
      <c r="G52" s="143"/>
      <c r="H52" s="1267"/>
      <c r="I52" s="1293"/>
      <c r="J52" s="1306" t="s">
        <v>141</v>
      </c>
      <c r="K52" s="1306"/>
      <c r="L52" s="157">
        <v>10</v>
      </c>
      <c r="M52" s="158">
        <v>1</v>
      </c>
    </row>
    <row r="53" spans="1:17" ht="16.5" customHeight="1" x14ac:dyDescent="0.15">
      <c r="A53" s="1267"/>
      <c r="B53" s="1293"/>
      <c r="C53" s="1321" t="s">
        <v>88</v>
      </c>
      <c r="D53" s="1321"/>
      <c r="E53" s="157">
        <v>12</v>
      </c>
      <c r="F53" s="158">
        <v>4</v>
      </c>
      <c r="G53" s="143"/>
      <c r="H53" s="166" t="s">
        <v>224</v>
      </c>
      <c r="I53" s="167"/>
      <c r="J53" s="168"/>
      <c r="K53" s="168"/>
      <c r="L53" s="169"/>
      <c r="M53" s="169"/>
      <c r="Q53" s="56" t="s">
        <v>222</v>
      </c>
    </row>
    <row r="54" spans="1:17" ht="36" customHeight="1" x14ac:dyDescent="0.15">
      <c r="A54" s="170"/>
      <c r="B54" s="170"/>
      <c r="C54" s="171"/>
      <c r="D54" s="171"/>
      <c r="E54" s="64"/>
      <c r="F54" s="64"/>
      <c r="G54" s="103"/>
      <c r="H54" s="172"/>
      <c r="I54" s="172"/>
      <c r="J54" s="1307"/>
      <c r="K54" s="1307"/>
      <c r="L54" s="173"/>
      <c r="M54" s="173"/>
    </row>
    <row r="55" spans="1:17" ht="19.5" customHeight="1" x14ac:dyDescent="0.15">
      <c r="A55" s="134"/>
      <c r="B55" s="134"/>
      <c r="C55" s="174"/>
      <c r="D55" s="175"/>
      <c r="E55" s="176"/>
      <c r="F55" s="176"/>
      <c r="G55" s="103"/>
      <c r="H55" s="177" t="s">
        <v>247</v>
      </c>
      <c r="I55" s="178"/>
      <c r="J55" s="178"/>
      <c r="K55" s="178"/>
      <c r="L55" s="70"/>
      <c r="M55" s="70"/>
    </row>
    <row r="56" spans="1:17" ht="16.5" customHeight="1" x14ac:dyDescent="0.15">
      <c r="A56" s="1281" t="s">
        <v>200</v>
      </c>
      <c r="B56" s="1290"/>
      <c r="C56" s="1324" t="s">
        <v>31</v>
      </c>
      <c r="D56" s="1325"/>
      <c r="E56" s="1330" t="s">
        <v>43</v>
      </c>
      <c r="F56" s="1333" t="s">
        <v>256</v>
      </c>
      <c r="G56" s="103"/>
      <c r="H56" s="1308" t="s">
        <v>248</v>
      </c>
      <c r="I56" s="1383" t="s">
        <v>32</v>
      </c>
      <c r="J56" s="1383"/>
      <c r="K56" s="1383"/>
      <c r="L56" s="1384"/>
      <c r="M56" s="1386">
        <v>95</v>
      </c>
      <c r="N56" s="179"/>
    </row>
    <row r="57" spans="1:17" ht="16.5" customHeight="1" x14ac:dyDescent="0.15">
      <c r="A57" s="1291"/>
      <c r="B57" s="1292"/>
      <c r="C57" s="1326"/>
      <c r="D57" s="1327"/>
      <c r="E57" s="1331"/>
      <c r="F57" s="1334"/>
      <c r="G57" s="103"/>
      <c r="H57" s="1309"/>
      <c r="I57" s="1302"/>
      <c r="J57" s="1302"/>
      <c r="K57" s="1302"/>
      <c r="L57" s="1303"/>
      <c r="M57" s="1311"/>
    </row>
    <row r="58" spans="1:17" ht="16.5" customHeight="1" x14ac:dyDescent="0.15">
      <c r="A58" s="1291"/>
      <c r="B58" s="1292"/>
      <c r="C58" s="1326"/>
      <c r="D58" s="1327"/>
      <c r="E58" s="1331"/>
      <c r="F58" s="1334"/>
      <c r="G58" s="103"/>
      <c r="H58" s="1309"/>
      <c r="I58" s="1389" t="s">
        <v>249</v>
      </c>
      <c r="J58" s="1389"/>
      <c r="K58" s="1389"/>
      <c r="L58" s="1390"/>
      <c r="M58" s="1298">
        <v>37</v>
      </c>
    </row>
    <row r="59" spans="1:17" ht="16.5" customHeight="1" x14ac:dyDescent="0.15">
      <c r="A59" s="1291"/>
      <c r="B59" s="1292"/>
      <c r="C59" s="1326"/>
      <c r="D59" s="1327"/>
      <c r="E59" s="1331"/>
      <c r="F59" s="1334"/>
      <c r="G59" s="103"/>
      <c r="H59" s="1309"/>
      <c r="I59" s="1389"/>
      <c r="J59" s="1389"/>
      <c r="K59" s="1389"/>
      <c r="L59" s="1390"/>
      <c r="M59" s="1299"/>
    </row>
    <row r="60" spans="1:17" ht="16.5" customHeight="1" x14ac:dyDescent="0.15">
      <c r="A60" s="1267"/>
      <c r="B60" s="1293"/>
      <c r="C60" s="1328"/>
      <c r="D60" s="1329"/>
      <c r="E60" s="1332"/>
      <c r="F60" s="1335"/>
      <c r="G60" s="103"/>
      <c r="H60" s="1309"/>
      <c r="I60" s="1300" t="s">
        <v>250</v>
      </c>
      <c r="J60" s="1300"/>
      <c r="K60" s="1300"/>
      <c r="L60" s="1301"/>
      <c r="M60" s="1298">
        <v>23</v>
      </c>
    </row>
    <row r="61" spans="1:17" s="143" customFormat="1" ht="15" customHeight="1" x14ac:dyDescent="0.15">
      <c r="A61" s="1281" t="s">
        <v>180</v>
      </c>
      <c r="B61" s="1290"/>
      <c r="C61" s="1296" t="s">
        <v>94</v>
      </c>
      <c r="D61" s="1296"/>
      <c r="E61" s="180">
        <v>9</v>
      </c>
      <c r="F61" s="181">
        <v>2</v>
      </c>
      <c r="H61" s="1309"/>
      <c r="I61" s="1302"/>
      <c r="J61" s="1302"/>
      <c r="K61" s="1302"/>
      <c r="L61" s="1303"/>
      <c r="M61" s="1299"/>
    </row>
    <row r="62" spans="1:17" s="143" customFormat="1" ht="15" customHeight="1" x14ac:dyDescent="0.15">
      <c r="A62" s="1291"/>
      <c r="B62" s="1292"/>
      <c r="C62" s="1297" t="s">
        <v>107</v>
      </c>
      <c r="D62" s="1297"/>
      <c r="E62" s="1380" t="s">
        <v>211</v>
      </c>
      <c r="F62" s="1387" t="s">
        <v>211</v>
      </c>
      <c r="H62" s="1309"/>
      <c r="I62" s="1300" t="s">
        <v>251</v>
      </c>
      <c r="J62" s="1300"/>
      <c r="K62" s="1300"/>
      <c r="L62" s="1301"/>
      <c r="M62" s="1298">
        <v>46</v>
      </c>
    </row>
    <row r="63" spans="1:17" s="143" customFormat="1" ht="15" customHeight="1" x14ac:dyDescent="0.15">
      <c r="A63" s="1291"/>
      <c r="B63" s="1292"/>
      <c r="C63" s="1297" t="s">
        <v>108</v>
      </c>
      <c r="D63" s="1297"/>
      <c r="E63" s="1381"/>
      <c r="F63" s="1288"/>
      <c r="H63" s="1309"/>
      <c r="I63" s="1302"/>
      <c r="J63" s="1302"/>
      <c r="K63" s="1302"/>
      <c r="L63" s="1303"/>
      <c r="M63" s="1299"/>
    </row>
    <row r="64" spans="1:17" s="143" customFormat="1" ht="15" customHeight="1" x14ac:dyDescent="0.15">
      <c r="A64" s="1291"/>
      <c r="B64" s="1292"/>
      <c r="C64" s="1297" t="s">
        <v>109</v>
      </c>
      <c r="D64" s="1297"/>
      <c r="E64" s="1381"/>
      <c r="F64" s="1288"/>
      <c r="H64" s="1309"/>
      <c r="I64" s="1300" t="s">
        <v>33</v>
      </c>
      <c r="J64" s="1300"/>
      <c r="K64" s="1300"/>
      <c r="L64" s="1301"/>
      <c r="M64" s="1298">
        <v>86</v>
      </c>
    </row>
    <row r="65" spans="1:13" s="143" customFormat="1" ht="15" customHeight="1" x14ac:dyDescent="0.15">
      <c r="A65" s="1291"/>
      <c r="B65" s="1292"/>
      <c r="C65" s="1297" t="s">
        <v>110</v>
      </c>
      <c r="D65" s="1297"/>
      <c r="E65" s="1381"/>
      <c r="F65" s="1288"/>
      <c r="H65" s="1309"/>
      <c r="I65" s="1302"/>
      <c r="J65" s="1302"/>
      <c r="K65" s="1302"/>
      <c r="L65" s="1303"/>
      <c r="M65" s="1299"/>
    </row>
    <row r="66" spans="1:13" s="143" customFormat="1" ht="15" customHeight="1" x14ac:dyDescent="0.15">
      <c r="A66" s="1291"/>
      <c r="B66" s="1292"/>
      <c r="C66" s="1297" t="s">
        <v>111</v>
      </c>
      <c r="D66" s="1297"/>
      <c r="E66" s="1381"/>
      <c r="F66" s="1288"/>
      <c r="H66" s="1309"/>
      <c r="I66" s="1300" t="s">
        <v>34</v>
      </c>
      <c r="J66" s="1300"/>
      <c r="K66" s="1300"/>
      <c r="L66" s="1301"/>
      <c r="M66" s="1298">
        <v>33</v>
      </c>
    </row>
    <row r="67" spans="1:13" s="143" customFormat="1" ht="15" customHeight="1" x14ac:dyDescent="0.15">
      <c r="A67" s="1267"/>
      <c r="B67" s="1293"/>
      <c r="C67" s="1306" t="s">
        <v>112</v>
      </c>
      <c r="D67" s="1388"/>
      <c r="E67" s="1382"/>
      <c r="F67" s="1289"/>
      <c r="H67" s="1310"/>
      <c r="I67" s="1319"/>
      <c r="J67" s="1319"/>
      <c r="K67" s="1319"/>
      <c r="L67" s="1320"/>
      <c r="M67" s="1312"/>
    </row>
    <row r="68" spans="1:13" s="143" customFormat="1" ht="15" customHeight="1" x14ac:dyDescent="0.15">
      <c r="A68" s="1340" t="s">
        <v>175</v>
      </c>
      <c r="B68" s="1341"/>
      <c r="C68" s="1352" t="s">
        <v>185</v>
      </c>
      <c r="D68" s="1352"/>
      <c r="E68" s="1322" t="s">
        <v>191</v>
      </c>
      <c r="F68" s="1336" t="s">
        <v>191</v>
      </c>
      <c r="H68" s="1308" t="s">
        <v>252</v>
      </c>
      <c r="I68" s="1383" t="s">
        <v>35</v>
      </c>
      <c r="J68" s="1383"/>
      <c r="K68" s="1383"/>
      <c r="L68" s="1384"/>
      <c r="M68" s="1386">
        <v>42</v>
      </c>
    </row>
    <row r="69" spans="1:13" ht="15" customHeight="1" x14ac:dyDescent="0.15">
      <c r="A69" s="1342"/>
      <c r="B69" s="1343"/>
      <c r="C69" s="182"/>
      <c r="D69" s="183" t="s">
        <v>171</v>
      </c>
      <c r="E69" s="1371"/>
      <c r="F69" s="1385"/>
      <c r="G69" s="142"/>
      <c r="H69" s="1309"/>
      <c r="I69" s="1302"/>
      <c r="J69" s="1302"/>
      <c r="K69" s="1302"/>
      <c r="L69" s="1303"/>
      <c r="M69" s="1299"/>
    </row>
    <row r="70" spans="1:13" ht="15" customHeight="1" x14ac:dyDescent="0.15">
      <c r="A70" s="1342"/>
      <c r="B70" s="1343"/>
      <c r="C70" s="151"/>
      <c r="D70" s="152" t="s">
        <v>172</v>
      </c>
      <c r="E70" s="1371"/>
      <c r="F70" s="1385"/>
      <c r="G70" s="142"/>
      <c r="H70" s="1309"/>
      <c r="I70" s="1300" t="s">
        <v>36</v>
      </c>
      <c r="J70" s="1300"/>
      <c r="K70" s="1300"/>
      <c r="L70" s="1301"/>
      <c r="M70" s="1298">
        <v>113</v>
      </c>
    </row>
    <row r="71" spans="1:13" ht="15" customHeight="1" x14ac:dyDescent="0.15">
      <c r="A71" s="1342"/>
      <c r="B71" s="1343"/>
      <c r="C71" s="171"/>
      <c r="D71" s="152" t="s">
        <v>173</v>
      </c>
      <c r="E71" s="1371"/>
      <c r="F71" s="1385"/>
      <c r="G71" s="142"/>
      <c r="H71" s="1309"/>
      <c r="I71" s="1302"/>
      <c r="J71" s="1302"/>
      <c r="K71" s="1302"/>
      <c r="L71" s="1303"/>
      <c r="M71" s="1299"/>
    </row>
    <row r="72" spans="1:13" ht="15" customHeight="1" x14ac:dyDescent="0.15">
      <c r="A72" s="1342"/>
      <c r="B72" s="1343"/>
      <c r="C72" s="151"/>
      <c r="D72" s="152" t="s">
        <v>174</v>
      </c>
      <c r="E72" s="1371"/>
      <c r="F72" s="1385"/>
      <c r="G72" s="142"/>
      <c r="H72" s="1309"/>
      <c r="I72" s="1300" t="s">
        <v>37</v>
      </c>
      <c r="J72" s="1300"/>
      <c r="K72" s="1300"/>
      <c r="L72" s="1301"/>
      <c r="M72" s="1298">
        <v>134</v>
      </c>
    </row>
    <row r="73" spans="1:13" ht="15" customHeight="1" x14ac:dyDescent="0.15">
      <c r="A73" s="1342"/>
      <c r="B73" s="1343"/>
      <c r="C73" s="1359" t="s">
        <v>169</v>
      </c>
      <c r="D73" s="1359"/>
      <c r="E73" s="1371"/>
      <c r="F73" s="1385"/>
      <c r="G73" s="142"/>
      <c r="H73" s="1309"/>
      <c r="I73" s="1302"/>
      <c r="J73" s="1302"/>
      <c r="K73" s="1302"/>
      <c r="L73" s="1303"/>
      <c r="M73" s="1299"/>
    </row>
    <row r="74" spans="1:13" ht="15" customHeight="1" x14ac:dyDescent="0.15">
      <c r="A74" s="1342"/>
      <c r="B74" s="1343"/>
      <c r="C74" s="1359" t="s">
        <v>146</v>
      </c>
      <c r="D74" s="1359"/>
      <c r="E74" s="1371"/>
      <c r="F74" s="1385"/>
      <c r="G74" s="142"/>
      <c r="H74" s="1309"/>
      <c r="I74" s="1300" t="s">
        <v>253</v>
      </c>
      <c r="J74" s="1300"/>
      <c r="K74" s="1300"/>
      <c r="L74" s="1301"/>
      <c r="M74" s="1298">
        <v>10</v>
      </c>
    </row>
    <row r="75" spans="1:13" ht="15" customHeight="1" x14ac:dyDescent="0.15">
      <c r="A75" s="1344"/>
      <c r="B75" s="1345"/>
      <c r="C75" s="1321" t="s">
        <v>147</v>
      </c>
      <c r="D75" s="1321"/>
      <c r="E75" s="1323"/>
      <c r="F75" s="1337"/>
      <c r="G75" s="142"/>
      <c r="H75" s="1309"/>
      <c r="I75" s="1302"/>
      <c r="J75" s="1302"/>
      <c r="K75" s="1302"/>
      <c r="L75" s="1303"/>
      <c r="M75" s="1299"/>
    </row>
    <row r="76" spans="1:13" ht="15" customHeight="1" x14ac:dyDescent="0.15">
      <c r="A76" s="1340" t="s">
        <v>221</v>
      </c>
      <c r="B76" s="1341"/>
      <c r="C76" s="1352" t="s">
        <v>94</v>
      </c>
      <c r="D76" s="1352"/>
      <c r="E76" s="184">
        <v>14</v>
      </c>
      <c r="F76" s="185">
        <v>0</v>
      </c>
      <c r="G76" s="142"/>
      <c r="H76" s="1309"/>
      <c r="I76" s="1300" t="s">
        <v>71</v>
      </c>
      <c r="J76" s="1300"/>
      <c r="K76" s="1300"/>
      <c r="L76" s="1301"/>
      <c r="M76" s="1298">
        <v>19</v>
      </c>
    </row>
    <row r="77" spans="1:13" ht="15" customHeight="1" x14ac:dyDescent="0.15">
      <c r="A77" s="1342"/>
      <c r="B77" s="1343"/>
      <c r="C77" s="1359" t="s">
        <v>148</v>
      </c>
      <c r="D77" s="1359"/>
      <c r="E77" s="1364">
        <v>0</v>
      </c>
      <c r="F77" s="1366">
        <v>0</v>
      </c>
      <c r="G77" s="142"/>
      <c r="H77" s="1309"/>
      <c r="I77" s="1302"/>
      <c r="J77" s="1302"/>
      <c r="K77" s="1302"/>
      <c r="L77" s="1303"/>
      <c r="M77" s="1299"/>
    </row>
    <row r="78" spans="1:13" ht="15" customHeight="1" x14ac:dyDescent="0.15">
      <c r="A78" s="1342"/>
      <c r="B78" s="1343"/>
      <c r="C78" s="1359" t="s">
        <v>150</v>
      </c>
      <c r="D78" s="1359"/>
      <c r="E78" s="1365"/>
      <c r="F78" s="1367"/>
      <c r="G78" s="142"/>
      <c r="H78" s="1309"/>
      <c r="I78" s="1300" t="s">
        <v>38</v>
      </c>
      <c r="J78" s="1300"/>
      <c r="K78" s="1300"/>
      <c r="L78" s="1301"/>
      <c r="M78" s="1298">
        <v>38</v>
      </c>
    </row>
    <row r="79" spans="1:13" ht="15" customHeight="1" x14ac:dyDescent="0.15">
      <c r="A79" s="1344"/>
      <c r="B79" s="1345"/>
      <c r="C79" s="1321" t="s">
        <v>149</v>
      </c>
      <c r="D79" s="1321"/>
      <c r="E79" s="186">
        <v>0</v>
      </c>
      <c r="F79" s="187">
        <v>0</v>
      </c>
      <c r="G79" s="142"/>
      <c r="H79" s="1309"/>
      <c r="I79" s="1302"/>
      <c r="J79" s="1302"/>
      <c r="K79" s="1302"/>
      <c r="L79" s="1303"/>
      <c r="M79" s="1299"/>
    </row>
    <row r="80" spans="1:13" ht="15" customHeight="1" x14ac:dyDescent="0.15">
      <c r="A80" s="1340" t="s">
        <v>57</v>
      </c>
      <c r="B80" s="1341"/>
      <c r="C80" s="1352" t="s">
        <v>94</v>
      </c>
      <c r="D80" s="1352"/>
      <c r="E80" s="1322">
        <v>10</v>
      </c>
      <c r="F80" s="1372">
        <v>2</v>
      </c>
      <c r="G80" s="142"/>
      <c r="H80" s="1309"/>
      <c r="I80" s="1300" t="s">
        <v>39</v>
      </c>
      <c r="J80" s="1300"/>
      <c r="K80" s="1300"/>
      <c r="L80" s="1301"/>
      <c r="M80" s="1298">
        <v>53</v>
      </c>
    </row>
    <row r="81" spans="1:14" ht="15" customHeight="1" x14ac:dyDescent="0.15">
      <c r="A81" s="1342"/>
      <c r="B81" s="1343"/>
      <c r="C81" s="1359" t="s">
        <v>105</v>
      </c>
      <c r="D81" s="1359"/>
      <c r="E81" s="1371"/>
      <c r="F81" s="1373"/>
      <c r="G81" s="142"/>
      <c r="H81" s="1309"/>
      <c r="I81" s="1302"/>
      <c r="J81" s="1302"/>
      <c r="K81" s="1302"/>
      <c r="L81" s="1303"/>
      <c r="M81" s="1299"/>
    </row>
    <row r="82" spans="1:14" ht="15" customHeight="1" x14ac:dyDescent="0.15">
      <c r="A82" s="1344"/>
      <c r="B82" s="1345"/>
      <c r="C82" s="1321" t="s">
        <v>106</v>
      </c>
      <c r="D82" s="1321"/>
      <c r="E82" s="1323"/>
      <c r="F82" s="1374"/>
      <c r="G82" s="142"/>
      <c r="H82" s="1309"/>
      <c r="I82" s="1300" t="s">
        <v>40</v>
      </c>
      <c r="J82" s="1300"/>
      <c r="K82" s="1300"/>
      <c r="L82" s="1301"/>
      <c r="M82" s="1298">
        <v>61</v>
      </c>
    </row>
    <row r="83" spans="1:14" ht="15" customHeight="1" x14ac:dyDescent="0.15">
      <c r="A83" s="1348" t="s">
        <v>230</v>
      </c>
      <c r="B83" s="1349"/>
      <c r="C83" s="1352" t="s">
        <v>94</v>
      </c>
      <c r="D83" s="1352"/>
      <c r="E83" s="1322">
        <v>9</v>
      </c>
      <c r="F83" s="1336">
        <v>3</v>
      </c>
      <c r="G83" s="142"/>
      <c r="H83" s="1309"/>
      <c r="I83" s="1302"/>
      <c r="J83" s="1302"/>
      <c r="K83" s="1302"/>
      <c r="L83" s="1303"/>
      <c r="M83" s="1299"/>
    </row>
    <row r="84" spans="1:14" ht="15" customHeight="1" x14ac:dyDescent="0.15">
      <c r="A84" s="1350"/>
      <c r="B84" s="1351"/>
      <c r="C84" s="1321" t="s">
        <v>142</v>
      </c>
      <c r="D84" s="1321"/>
      <c r="E84" s="1323"/>
      <c r="F84" s="1337"/>
      <c r="G84" s="142"/>
      <c r="H84" s="1309"/>
      <c r="I84" s="1300" t="s">
        <v>41</v>
      </c>
      <c r="J84" s="1300"/>
      <c r="K84" s="1300"/>
      <c r="L84" s="1301"/>
      <c r="M84" s="1298">
        <v>60</v>
      </c>
    </row>
    <row r="85" spans="1:14" ht="15" customHeight="1" x14ac:dyDescent="0.15">
      <c r="A85" s="1338" t="s">
        <v>192</v>
      </c>
      <c r="B85" s="1339"/>
      <c r="C85" s="1346" t="s">
        <v>100</v>
      </c>
      <c r="D85" s="1347"/>
      <c r="E85" s="188">
        <v>10</v>
      </c>
      <c r="F85" s="189">
        <v>3</v>
      </c>
      <c r="G85" s="142"/>
      <c r="H85" s="1309"/>
      <c r="I85" s="1302"/>
      <c r="J85" s="1302"/>
      <c r="K85" s="1302"/>
      <c r="L85" s="1303"/>
      <c r="M85" s="1299"/>
    </row>
    <row r="86" spans="1:14" ht="15" customHeight="1" x14ac:dyDescent="0.15">
      <c r="A86" s="1338" t="s">
        <v>60</v>
      </c>
      <c r="B86" s="1339"/>
      <c r="C86" s="1346" t="s">
        <v>60</v>
      </c>
      <c r="D86" s="1347"/>
      <c r="E86" s="190" t="s">
        <v>223</v>
      </c>
      <c r="F86" s="187" t="s">
        <v>191</v>
      </c>
      <c r="G86" s="142"/>
      <c r="H86" s="1309"/>
      <c r="I86" s="1300" t="s">
        <v>254</v>
      </c>
      <c r="J86" s="1300"/>
      <c r="K86" s="1300"/>
      <c r="L86" s="1301"/>
      <c r="M86" s="1298">
        <v>31</v>
      </c>
    </row>
    <row r="87" spans="1:14" ht="15" customHeight="1" x14ac:dyDescent="0.15">
      <c r="A87" s="1338" t="s">
        <v>61</v>
      </c>
      <c r="B87" s="1339"/>
      <c r="C87" s="1352" t="s">
        <v>61</v>
      </c>
      <c r="D87" s="1352"/>
      <c r="E87" s="191">
        <v>9</v>
      </c>
      <c r="F87" s="192">
        <v>1</v>
      </c>
      <c r="G87" s="142"/>
      <c r="H87" s="1310"/>
      <c r="I87" s="1319"/>
      <c r="J87" s="1319"/>
      <c r="K87" s="1319"/>
      <c r="L87" s="1320"/>
      <c r="M87" s="1312"/>
      <c r="N87" s="193"/>
    </row>
    <row r="88" spans="1:14" ht="15" customHeight="1" x14ac:dyDescent="0.15">
      <c r="A88" s="1357" t="s">
        <v>197</v>
      </c>
      <c r="B88" s="1358"/>
      <c r="C88" s="1352" t="s">
        <v>62</v>
      </c>
      <c r="D88" s="1352"/>
      <c r="E88" s="194">
        <v>9</v>
      </c>
      <c r="F88" s="145">
        <v>3</v>
      </c>
      <c r="G88" s="195"/>
      <c r="H88" s="1313" t="s">
        <v>255</v>
      </c>
      <c r="I88" s="1314"/>
      <c r="J88" s="1314"/>
      <c r="K88" s="1314"/>
      <c r="L88" s="1315"/>
      <c r="M88" s="1311">
        <f>SUM(M56:M87)</f>
        <v>881</v>
      </c>
    </row>
    <row r="89" spans="1:14" ht="15" customHeight="1" x14ac:dyDescent="0.15">
      <c r="A89" s="1316"/>
      <c r="B89" s="1318"/>
      <c r="C89" s="1321" t="s">
        <v>202</v>
      </c>
      <c r="D89" s="1321"/>
      <c r="E89" s="186" t="s">
        <v>191</v>
      </c>
      <c r="F89" s="187" t="s">
        <v>191</v>
      </c>
      <c r="G89" s="195"/>
      <c r="H89" s="1316"/>
      <c r="I89" s="1317"/>
      <c r="J89" s="1317"/>
      <c r="K89" s="1317"/>
      <c r="L89" s="1318"/>
      <c r="M89" s="1312"/>
    </row>
    <row r="90" spans="1:14" ht="15" customHeight="1" x14ac:dyDescent="0.15">
      <c r="A90" s="1357" t="s">
        <v>145</v>
      </c>
      <c r="B90" s="1358"/>
      <c r="C90" s="1352" t="s">
        <v>198</v>
      </c>
      <c r="D90" s="1352"/>
      <c r="E90" s="1322">
        <v>8</v>
      </c>
      <c r="F90" s="1336">
        <v>2</v>
      </c>
      <c r="G90" s="195"/>
      <c r="H90" s="103"/>
      <c r="I90" s="103"/>
      <c r="J90" s="70"/>
      <c r="K90" s="70"/>
      <c r="L90" s="70"/>
      <c r="M90" s="70"/>
    </row>
    <row r="91" spans="1:14" ht="15" customHeight="1" x14ac:dyDescent="0.15">
      <c r="A91" s="1316"/>
      <c r="B91" s="1318"/>
      <c r="C91" s="1321" t="s">
        <v>199</v>
      </c>
      <c r="D91" s="1321"/>
      <c r="E91" s="1323"/>
      <c r="F91" s="1337"/>
      <c r="G91" s="195"/>
      <c r="H91" s="196"/>
      <c r="I91" s="196"/>
      <c r="J91" s="196"/>
      <c r="K91" s="196"/>
      <c r="L91" s="196"/>
      <c r="M91" s="196"/>
    </row>
    <row r="92" spans="1:14" ht="15" customHeight="1" x14ac:dyDescent="0.15">
      <c r="A92" s="1247" t="s">
        <v>102</v>
      </c>
      <c r="B92" s="1353"/>
      <c r="C92" s="1354" t="s">
        <v>102</v>
      </c>
      <c r="D92" s="1354"/>
      <c r="E92" s="188">
        <v>9</v>
      </c>
      <c r="F92" s="189">
        <v>1</v>
      </c>
      <c r="G92" s="197"/>
      <c r="H92" s="103"/>
      <c r="I92" s="196"/>
      <c r="J92" s="196"/>
      <c r="K92" s="196"/>
      <c r="L92" s="196"/>
      <c r="M92" s="196"/>
    </row>
    <row r="93" spans="1:14" ht="15" customHeight="1" x14ac:dyDescent="0.15">
      <c r="A93" s="1247" t="s">
        <v>101</v>
      </c>
      <c r="B93" s="1353"/>
      <c r="C93" s="1354" t="s">
        <v>101</v>
      </c>
      <c r="D93" s="1354"/>
      <c r="E93" s="188">
        <v>8</v>
      </c>
      <c r="F93" s="189">
        <v>1</v>
      </c>
      <c r="G93" s="197"/>
      <c r="H93" s="198"/>
      <c r="I93" s="198"/>
      <c r="J93" s="198"/>
      <c r="K93" s="198"/>
      <c r="L93" s="198"/>
      <c r="M93" s="198"/>
    </row>
    <row r="94" spans="1:14" ht="15" customHeight="1" x14ac:dyDescent="0.15">
      <c r="A94" s="1281" t="s">
        <v>201</v>
      </c>
      <c r="B94" s="1290"/>
      <c r="C94" s="1352" t="s">
        <v>94</v>
      </c>
      <c r="D94" s="1352"/>
      <c r="E94" s="1360">
        <v>8</v>
      </c>
      <c r="F94" s="1368">
        <v>3</v>
      </c>
      <c r="G94" s="142"/>
      <c r="H94" s="143"/>
      <c r="I94" s="198"/>
      <c r="J94" s="198"/>
      <c r="K94" s="198"/>
      <c r="L94" s="198"/>
      <c r="M94" s="198"/>
    </row>
    <row r="95" spans="1:14" ht="18.75" customHeight="1" x14ac:dyDescent="0.15">
      <c r="A95" s="1291"/>
      <c r="B95" s="1292"/>
      <c r="C95" s="1359" t="s">
        <v>103</v>
      </c>
      <c r="D95" s="1359"/>
      <c r="E95" s="1361"/>
      <c r="F95" s="1369"/>
      <c r="G95" s="142"/>
      <c r="I95" s="199"/>
      <c r="J95" s="199"/>
      <c r="K95" s="199"/>
      <c r="L95" s="199"/>
      <c r="M95" s="199"/>
    </row>
    <row r="96" spans="1:14" ht="15" customHeight="1" x14ac:dyDescent="0.15">
      <c r="A96" s="1291"/>
      <c r="B96" s="1292"/>
      <c r="C96" s="1359" t="s">
        <v>143</v>
      </c>
      <c r="D96" s="1359"/>
      <c r="E96" s="1361"/>
      <c r="F96" s="1369"/>
      <c r="G96" s="142"/>
      <c r="H96" s="200"/>
      <c r="I96" s="142"/>
      <c r="J96" s="142" t="s">
        <v>228</v>
      </c>
      <c r="K96" s="142"/>
      <c r="L96" s="142"/>
      <c r="M96" s="142"/>
    </row>
    <row r="97" spans="1:13" ht="15.75" customHeight="1" x14ac:dyDescent="0.15">
      <c r="A97" s="1267"/>
      <c r="B97" s="1293"/>
      <c r="C97" s="1321" t="s">
        <v>144</v>
      </c>
      <c r="D97" s="1321"/>
      <c r="E97" s="1362"/>
      <c r="F97" s="1370"/>
      <c r="G97" s="142"/>
      <c r="H97" s="63"/>
      <c r="I97" s="142"/>
      <c r="J97" s="142"/>
      <c r="K97" s="142"/>
      <c r="L97" s="142"/>
      <c r="M97" s="142"/>
    </row>
    <row r="98" spans="1:13" ht="15.75" customHeight="1" x14ac:dyDescent="0.15">
      <c r="A98" s="1375" t="s">
        <v>66</v>
      </c>
      <c r="B98" s="1376"/>
      <c r="C98" s="1379" t="s">
        <v>94</v>
      </c>
      <c r="D98" s="1379"/>
      <c r="E98" s="201">
        <v>6</v>
      </c>
      <c r="F98" s="202">
        <v>3</v>
      </c>
      <c r="G98" s="142"/>
      <c r="H98" s="1363"/>
      <c r="I98" s="1363"/>
      <c r="J98" s="1363"/>
      <c r="K98" s="142"/>
      <c r="L98" s="142"/>
      <c r="M98" s="142"/>
    </row>
    <row r="99" spans="1:13" ht="15.75" customHeight="1" x14ac:dyDescent="0.15">
      <c r="A99" s="1377"/>
      <c r="B99" s="1378"/>
      <c r="C99" s="1359" t="s">
        <v>104</v>
      </c>
      <c r="D99" s="1359"/>
      <c r="E99" s="149" t="s">
        <v>191</v>
      </c>
      <c r="F99" s="150" t="s">
        <v>191</v>
      </c>
      <c r="G99" s="142"/>
      <c r="H99" s="58"/>
      <c r="I99" s="143"/>
      <c r="J99" s="142"/>
      <c r="K99" s="142"/>
      <c r="L99" s="142"/>
      <c r="M99" s="142"/>
    </row>
    <row r="100" spans="1:13" ht="15.75" customHeight="1" x14ac:dyDescent="0.15">
      <c r="A100" s="132" t="s">
        <v>30</v>
      </c>
      <c r="B100" s="133"/>
      <c r="C100" s="1355"/>
      <c r="D100" s="1356"/>
      <c r="E100" s="203">
        <f>SUM(E56:E99,E5:E53,L5:L52)</f>
        <v>617</v>
      </c>
      <c r="F100" s="204">
        <f>SUM(F61:F99,F5:F53,M5:M52)</f>
        <v>154</v>
      </c>
      <c r="G100" s="142"/>
      <c r="H100" s="58"/>
      <c r="I100" s="143"/>
      <c r="J100" s="142"/>
      <c r="K100" s="142"/>
      <c r="L100" s="142"/>
      <c r="M100" s="142"/>
    </row>
    <row r="101" spans="1:13" ht="15.75" customHeight="1" x14ac:dyDescent="0.15">
      <c r="A101" s="172"/>
      <c r="B101" s="172"/>
      <c r="C101" s="205"/>
      <c r="D101" s="206"/>
      <c r="E101" s="64"/>
      <c r="F101" s="207"/>
      <c r="G101" s="142"/>
      <c r="H101" s="58"/>
      <c r="I101" s="143"/>
    </row>
    <row r="102" spans="1:13" ht="18" customHeight="1" x14ac:dyDescent="0.15">
      <c r="A102" s="200" t="s">
        <v>186</v>
      </c>
      <c r="C102" s="208"/>
      <c r="D102" s="209"/>
      <c r="E102" s="210"/>
      <c r="F102" s="210"/>
      <c r="G102" s="142"/>
      <c r="H102" s="58"/>
      <c r="I102" s="143"/>
    </row>
    <row r="103" spans="1:13" ht="15.75" customHeight="1" x14ac:dyDescent="0.15">
      <c r="A103" s="64" t="s">
        <v>219</v>
      </c>
      <c r="C103" s="64"/>
      <c r="D103" s="64"/>
      <c r="E103" s="64"/>
      <c r="F103" s="103"/>
      <c r="G103" s="142"/>
      <c r="H103" s="58"/>
      <c r="I103" s="143"/>
    </row>
    <row r="104" spans="1:13" ht="15.75" customHeight="1" x14ac:dyDescent="0.15">
      <c r="A104" s="172"/>
      <c r="B104" s="172"/>
      <c r="G104" s="142"/>
      <c r="H104" s="58"/>
      <c r="I104" s="143"/>
    </row>
    <row r="105" spans="1:13" ht="18" customHeight="1" x14ac:dyDescent="0.15">
      <c r="A105" s="172"/>
      <c r="B105" s="172"/>
      <c r="G105" s="142"/>
      <c r="H105" s="64"/>
      <c r="I105" s="64"/>
    </row>
    <row r="106" spans="1:13" ht="18.75" customHeight="1" x14ac:dyDescent="0.15">
      <c r="B106" s="172"/>
      <c r="G106" s="142"/>
      <c r="H106" s="64"/>
      <c r="I106" s="64"/>
      <c r="J106" s="142"/>
      <c r="K106" s="142"/>
      <c r="L106" s="142"/>
      <c r="M106" s="142"/>
    </row>
    <row r="107" spans="1:13" ht="15.75" customHeight="1" x14ac:dyDescent="0.15">
      <c r="B107" s="172"/>
      <c r="G107" s="142"/>
      <c r="H107" s="142"/>
      <c r="I107" s="142"/>
      <c r="J107" s="142"/>
      <c r="K107" s="142"/>
      <c r="L107" s="142"/>
      <c r="M107" s="142"/>
    </row>
    <row r="108" spans="1:13" ht="0.75" customHeight="1" x14ac:dyDescent="0.15">
      <c r="B108" s="211"/>
      <c r="G108" s="142"/>
      <c r="H108" s="142"/>
      <c r="I108" s="142"/>
      <c r="J108" s="142"/>
      <c r="K108" s="142"/>
      <c r="L108" s="142"/>
      <c r="M108" s="142"/>
    </row>
    <row r="109" spans="1:13" ht="17.25" customHeight="1" x14ac:dyDescent="0.15">
      <c r="B109" s="211"/>
      <c r="G109" s="142"/>
      <c r="H109" s="142"/>
      <c r="I109" s="142"/>
      <c r="J109" s="142"/>
      <c r="K109" s="142"/>
      <c r="L109" s="142"/>
      <c r="M109" s="142"/>
    </row>
    <row r="110" spans="1:13" x14ac:dyDescent="0.15">
      <c r="B110" s="172"/>
      <c r="G110" s="142"/>
      <c r="H110" s="142"/>
      <c r="I110" s="142"/>
      <c r="J110" s="142"/>
      <c r="K110" s="142"/>
      <c r="L110" s="142"/>
      <c r="M110" s="142"/>
    </row>
    <row r="111" spans="1:13" ht="23.25" customHeight="1" x14ac:dyDescent="0.15">
      <c r="B111" s="172"/>
      <c r="G111" s="142"/>
      <c r="H111" s="142"/>
      <c r="I111" s="142"/>
      <c r="J111" s="142"/>
      <c r="K111" s="142"/>
      <c r="L111" s="142"/>
      <c r="M111" s="142"/>
    </row>
    <row r="112" spans="1:13" x14ac:dyDescent="0.15">
      <c r="B112" s="172"/>
      <c r="G112" s="142"/>
      <c r="H112" s="142"/>
      <c r="I112" s="142"/>
      <c r="J112" s="142"/>
      <c r="K112" s="142"/>
      <c r="L112" s="142"/>
      <c r="M112" s="142"/>
    </row>
    <row r="113" spans="1:13" ht="13.5" customHeight="1" x14ac:dyDescent="0.15">
      <c r="A113" s="212"/>
      <c r="B113" s="172"/>
      <c r="G113" s="142"/>
      <c r="H113" s="213"/>
      <c r="I113" s="142"/>
      <c r="J113" s="142"/>
      <c r="K113" s="142"/>
      <c r="L113" s="142"/>
      <c r="M113" s="142"/>
    </row>
    <row r="114" spans="1:13" x14ac:dyDescent="0.15">
      <c r="A114" s="212"/>
      <c r="B114" s="172"/>
      <c r="G114" s="142"/>
      <c r="H114" s="142"/>
      <c r="I114" s="142"/>
      <c r="J114" s="142"/>
      <c r="K114" s="142"/>
      <c r="L114" s="142"/>
      <c r="M114" s="142"/>
    </row>
    <row r="115" spans="1:13" x14ac:dyDescent="0.15">
      <c r="A115" s="212"/>
      <c r="B115" s="172"/>
      <c r="G115" s="142"/>
      <c r="H115" s="142"/>
      <c r="I115" s="142"/>
      <c r="J115" s="142"/>
      <c r="K115" s="142"/>
      <c r="L115" s="142"/>
      <c r="M115" s="142"/>
    </row>
    <row r="116" spans="1:13" ht="21" customHeight="1" x14ac:dyDescent="0.15">
      <c r="A116" s="212"/>
      <c r="B116" s="172"/>
      <c r="G116" s="142"/>
      <c r="H116" s="142"/>
      <c r="I116" s="142"/>
      <c r="J116" s="142"/>
      <c r="K116" s="142"/>
      <c r="L116" s="142"/>
      <c r="M116" s="142"/>
    </row>
    <row r="117" spans="1:13" x14ac:dyDescent="0.15">
      <c r="A117" s="212"/>
      <c r="B117" s="172"/>
      <c r="G117" s="142"/>
      <c r="H117" s="142"/>
      <c r="I117" s="142"/>
      <c r="J117" s="142"/>
      <c r="K117" s="142"/>
      <c r="L117" s="142"/>
      <c r="M117" s="142"/>
    </row>
    <row r="118" spans="1:13" ht="18" customHeight="1" x14ac:dyDescent="0.15">
      <c r="A118" s="212"/>
      <c r="B118" s="172"/>
      <c r="G118" s="142"/>
      <c r="H118" s="142"/>
      <c r="I118" s="142"/>
      <c r="J118" s="142"/>
      <c r="K118" s="142"/>
      <c r="L118" s="142"/>
      <c r="M118" s="142"/>
    </row>
    <row r="119" spans="1:13" x14ac:dyDescent="0.15">
      <c r="A119" s="212"/>
      <c r="B119" s="172"/>
      <c r="G119" s="142"/>
    </row>
    <row r="120" spans="1:13" x14ac:dyDescent="0.15">
      <c r="A120" s="212"/>
      <c r="B120" s="172"/>
    </row>
    <row r="121" spans="1:13" x14ac:dyDescent="0.15">
      <c r="A121" s="172"/>
      <c r="B121" s="172"/>
    </row>
    <row r="122" spans="1:13" x14ac:dyDescent="0.15">
      <c r="A122" s="212"/>
      <c r="B122" s="172"/>
    </row>
    <row r="123" spans="1:13" x14ac:dyDescent="0.15">
      <c r="A123" s="212"/>
      <c r="B123" s="172"/>
    </row>
    <row r="124" spans="1:13" x14ac:dyDescent="0.15">
      <c r="A124" s="64"/>
      <c r="B124" s="64"/>
      <c r="C124" s="64"/>
      <c r="D124" s="64"/>
      <c r="E124" s="214"/>
      <c r="F124" s="214"/>
    </row>
    <row r="125" spans="1:13" x14ac:dyDescent="0.15">
      <c r="A125" s="197"/>
      <c r="B125" s="197"/>
      <c r="C125" s="197"/>
      <c r="D125" s="197"/>
      <c r="E125" s="197"/>
      <c r="F125" s="197"/>
    </row>
    <row r="126" spans="1:13" x14ac:dyDescent="0.15">
      <c r="B126" s="70"/>
    </row>
    <row r="127" spans="1:13" x14ac:dyDescent="0.15">
      <c r="B127" s="70"/>
    </row>
    <row r="128" spans="1:13" x14ac:dyDescent="0.15">
      <c r="B128" s="70"/>
    </row>
    <row r="129" spans="2:2" x14ac:dyDescent="0.15">
      <c r="B129" s="70"/>
    </row>
    <row r="130" spans="2:2" x14ac:dyDescent="0.15">
      <c r="B130" s="70"/>
    </row>
    <row r="131" spans="2:2" x14ac:dyDescent="0.15">
      <c r="B131" s="70"/>
    </row>
    <row r="132" spans="2:2" x14ac:dyDescent="0.15">
      <c r="B132" s="70"/>
    </row>
    <row r="133" spans="2:2" x14ac:dyDescent="0.15">
      <c r="B133" s="70"/>
    </row>
    <row r="134" spans="2:2" x14ac:dyDescent="0.15">
      <c r="B134" s="70"/>
    </row>
    <row r="135" spans="2:2" x14ac:dyDescent="0.15">
      <c r="B135" s="70"/>
    </row>
    <row r="136" spans="2:2" x14ac:dyDescent="0.15">
      <c r="B136" s="70"/>
    </row>
    <row r="137" spans="2:2" x14ac:dyDescent="0.15">
      <c r="B137" s="70"/>
    </row>
    <row r="138" spans="2:2" x14ac:dyDescent="0.15">
      <c r="B138" s="70"/>
    </row>
    <row r="139" spans="2:2" x14ac:dyDescent="0.15">
      <c r="B139" s="70"/>
    </row>
    <row r="140" spans="2:2" x14ac:dyDescent="0.15">
      <c r="B140" s="70"/>
    </row>
    <row r="141" spans="2:2" x14ac:dyDescent="0.15">
      <c r="B141" s="70"/>
    </row>
    <row r="142" spans="2:2" x14ac:dyDescent="0.15">
      <c r="B142" s="70"/>
    </row>
    <row r="143" spans="2:2" x14ac:dyDescent="0.15">
      <c r="B143" s="70"/>
    </row>
    <row r="144" spans="2:2" x14ac:dyDescent="0.15">
      <c r="B144" s="70"/>
    </row>
  </sheetData>
  <mergeCells count="225">
    <mergeCell ref="M7:M9"/>
    <mergeCell ref="J12:K12"/>
    <mergeCell ref="J10:K10"/>
    <mergeCell ref="J11:K11"/>
    <mergeCell ref="C19:D19"/>
    <mergeCell ref="K2:M2"/>
    <mergeCell ref="A3:B4"/>
    <mergeCell ref="C3:D4"/>
    <mergeCell ref="E3:E4"/>
    <mergeCell ref="F3:F4"/>
    <mergeCell ref="H3:I4"/>
    <mergeCell ref="J3:K4"/>
    <mergeCell ref="L3:L4"/>
    <mergeCell ref="C13:D13"/>
    <mergeCell ref="C5:D5"/>
    <mergeCell ref="J13:K13"/>
    <mergeCell ref="C6:D6"/>
    <mergeCell ref="C7:D7"/>
    <mergeCell ref="A5:B36"/>
    <mergeCell ref="L23:L28"/>
    <mergeCell ref="M3:M4"/>
    <mergeCell ref="C8:D8"/>
    <mergeCell ref="L16:L22"/>
    <mergeCell ref="C9:D9"/>
    <mergeCell ref="J22:K22"/>
    <mergeCell ref="J5:K5"/>
    <mergeCell ref="C23:D23"/>
    <mergeCell ref="C15:D15"/>
    <mergeCell ref="J23:K23"/>
    <mergeCell ref="C20:D20"/>
    <mergeCell ref="J16:K16"/>
    <mergeCell ref="C21:D21"/>
    <mergeCell ref="C22:D22"/>
    <mergeCell ref="C16:D16"/>
    <mergeCell ref="C17:D17"/>
    <mergeCell ref="H5:I15"/>
    <mergeCell ref="J6:K6"/>
    <mergeCell ref="C14:D14"/>
    <mergeCell ref="C12:D12"/>
    <mergeCell ref="J20:K20"/>
    <mergeCell ref="J21:K21"/>
    <mergeCell ref="J15:K15"/>
    <mergeCell ref="C18:D18"/>
    <mergeCell ref="J17:K17"/>
    <mergeCell ref="C10:D10"/>
    <mergeCell ref="J18:K18"/>
    <mergeCell ref="C11:D11"/>
    <mergeCell ref="J19:K19"/>
    <mergeCell ref="C24:D24"/>
    <mergeCell ref="C25:D25"/>
    <mergeCell ref="J28:K28"/>
    <mergeCell ref="C28:D28"/>
    <mergeCell ref="J27:K27"/>
    <mergeCell ref="C26:D26"/>
    <mergeCell ref="E26:E28"/>
    <mergeCell ref="F26:F28"/>
    <mergeCell ref="J24:K24"/>
    <mergeCell ref="J25:K25"/>
    <mergeCell ref="J26:K26"/>
    <mergeCell ref="J32:K32"/>
    <mergeCell ref="J29:K29"/>
    <mergeCell ref="C34:D34"/>
    <mergeCell ref="J34:K34"/>
    <mergeCell ref="C27:D27"/>
    <mergeCell ref="J30:K30"/>
    <mergeCell ref="C31:D31"/>
    <mergeCell ref="E31:E34"/>
    <mergeCell ref="F31:F34"/>
    <mergeCell ref="C32:D32"/>
    <mergeCell ref="J31:K31"/>
    <mergeCell ref="C33:D33"/>
    <mergeCell ref="C29:D29"/>
    <mergeCell ref="C30:D30"/>
    <mergeCell ref="M56:M57"/>
    <mergeCell ref="M58:M59"/>
    <mergeCell ref="C45:D45"/>
    <mergeCell ref="C43:D43"/>
    <mergeCell ref="C51:D51"/>
    <mergeCell ref="C35:D35"/>
    <mergeCell ref="J41:K41"/>
    <mergeCell ref="C36:D36"/>
    <mergeCell ref="C37:D37"/>
    <mergeCell ref="C38:D38"/>
    <mergeCell ref="J36:K36"/>
    <mergeCell ref="A61:B67"/>
    <mergeCell ref="C42:D42"/>
    <mergeCell ref="J38:K38"/>
    <mergeCell ref="J40:K40"/>
    <mergeCell ref="C40:D40"/>
    <mergeCell ref="C41:D41"/>
    <mergeCell ref="C48:D48"/>
    <mergeCell ref="C50:D50"/>
    <mergeCell ref="J37:K37"/>
    <mergeCell ref="A37:B53"/>
    <mergeCell ref="I56:L57"/>
    <mergeCell ref="I58:L59"/>
    <mergeCell ref="C39:D39"/>
    <mergeCell ref="A56:B60"/>
    <mergeCell ref="C47:D47"/>
    <mergeCell ref="J52:K52"/>
    <mergeCell ref="J39:K39"/>
    <mergeCell ref="C46:D46"/>
    <mergeCell ref="C49:D49"/>
    <mergeCell ref="C52:D52"/>
    <mergeCell ref="C53:D53"/>
    <mergeCell ref="C44:D44"/>
    <mergeCell ref="M60:M61"/>
    <mergeCell ref="C61:D61"/>
    <mergeCell ref="C62:D62"/>
    <mergeCell ref="E62:E67"/>
    <mergeCell ref="M66:M67"/>
    <mergeCell ref="I66:L67"/>
    <mergeCell ref="I62:L63"/>
    <mergeCell ref="I68:L69"/>
    <mergeCell ref="C78:D78"/>
    <mergeCell ref="I70:L71"/>
    <mergeCell ref="E68:E75"/>
    <mergeCell ref="C64:D64"/>
    <mergeCell ref="M76:M77"/>
    <mergeCell ref="F68:F75"/>
    <mergeCell ref="C73:D73"/>
    <mergeCell ref="C74:D74"/>
    <mergeCell ref="M72:M73"/>
    <mergeCell ref="M68:M69"/>
    <mergeCell ref="F62:F67"/>
    <mergeCell ref="C63:D63"/>
    <mergeCell ref="C66:D66"/>
    <mergeCell ref="C67:D67"/>
    <mergeCell ref="C65:D65"/>
    <mergeCell ref="E94:E97"/>
    <mergeCell ref="I80:L81"/>
    <mergeCell ref="H98:J98"/>
    <mergeCell ref="C95:D95"/>
    <mergeCell ref="C96:D96"/>
    <mergeCell ref="C97:D97"/>
    <mergeCell ref="C93:D93"/>
    <mergeCell ref="A76:B79"/>
    <mergeCell ref="C76:D76"/>
    <mergeCell ref="C77:D77"/>
    <mergeCell ref="E77:E78"/>
    <mergeCell ref="F77:F78"/>
    <mergeCell ref="C79:D79"/>
    <mergeCell ref="F94:F97"/>
    <mergeCell ref="C90:D90"/>
    <mergeCell ref="E90:E91"/>
    <mergeCell ref="F90:F91"/>
    <mergeCell ref="C91:D91"/>
    <mergeCell ref="C80:D80"/>
    <mergeCell ref="E80:E82"/>
    <mergeCell ref="F80:F82"/>
    <mergeCell ref="C81:D81"/>
    <mergeCell ref="A98:B99"/>
    <mergeCell ref="C98:D98"/>
    <mergeCell ref="A92:B92"/>
    <mergeCell ref="C92:D92"/>
    <mergeCell ref="A93:B93"/>
    <mergeCell ref="C100:D100"/>
    <mergeCell ref="A87:B87"/>
    <mergeCell ref="C87:D87"/>
    <mergeCell ref="A94:B97"/>
    <mergeCell ref="C94:D94"/>
    <mergeCell ref="A88:B89"/>
    <mergeCell ref="C88:D88"/>
    <mergeCell ref="C89:D89"/>
    <mergeCell ref="A90:B91"/>
    <mergeCell ref="C99:D99"/>
    <mergeCell ref="A85:B85"/>
    <mergeCell ref="A68:B75"/>
    <mergeCell ref="A86:B86"/>
    <mergeCell ref="C86:D86"/>
    <mergeCell ref="C82:D82"/>
    <mergeCell ref="A83:B84"/>
    <mergeCell ref="C83:D83"/>
    <mergeCell ref="A80:B82"/>
    <mergeCell ref="C85:D85"/>
    <mergeCell ref="C68:D68"/>
    <mergeCell ref="C75:D75"/>
    <mergeCell ref="M88:M89"/>
    <mergeCell ref="H88:L89"/>
    <mergeCell ref="M86:M87"/>
    <mergeCell ref="I86:L87"/>
    <mergeCell ref="I74:L75"/>
    <mergeCell ref="M74:M75"/>
    <mergeCell ref="C84:D84"/>
    <mergeCell ref="E83:E84"/>
    <mergeCell ref="C56:D60"/>
    <mergeCell ref="E56:E60"/>
    <mergeCell ref="F56:F60"/>
    <mergeCell ref="M78:M79"/>
    <mergeCell ref="I78:L79"/>
    <mergeCell ref="M82:M83"/>
    <mergeCell ref="I82:L83"/>
    <mergeCell ref="M84:M85"/>
    <mergeCell ref="I84:L85"/>
    <mergeCell ref="M80:M81"/>
    <mergeCell ref="I64:L65"/>
    <mergeCell ref="M62:M63"/>
    <mergeCell ref="H68:H87"/>
    <mergeCell ref="I76:L77"/>
    <mergeCell ref="F83:F84"/>
    <mergeCell ref="I72:L73"/>
    <mergeCell ref="M23:M28"/>
    <mergeCell ref="H16:I22"/>
    <mergeCell ref="H23:I28"/>
    <mergeCell ref="H29:I42"/>
    <mergeCell ref="L7:L9"/>
    <mergeCell ref="J33:K33"/>
    <mergeCell ref="J45:K45"/>
    <mergeCell ref="J46:K46"/>
    <mergeCell ref="M70:M71"/>
    <mergeCell ref="M64:M65"/>
    <mergeCell ref="I60:L61"/>
    <mergeCell ref="J51:K51"/>
    <mergeCell ref="J48:K48"/>
    <mergeCell ref="J43:K43"/>
    <mergeCell ref="J35:K35"/>
    <mergeCell ref="J14:K14"/>
    <mergeCell ref="J42:K42"/>
    <mergeCell ref="J54:K54"/>
    <mergeCell ref="J49:K49"/>
    <mergeCell ref="J50:K50"/>
    <mergeCell ref="H43:I52"/>
    <mergeCell ref="J47:K47"/>
    <mergeCell ref="J44:K44"/>
    <mergeCell ref="H56:H67"/>
  </mergeCells>
  <phoneticPr fontId="4"/>
  <printOptions horizontalCentered="1"/>
  <pageMargins left="0.59055118110236227" right="0.59055118110236227" top="0.59055118110236227" bottom="0.59055118110236227" header="0.19685039370078741" footer="0.19685039370078741"/>
  <pageSetup paperSize="9" scale="89" orientation="portrait" r:id="rId1"/>
  <headerFooter alignWithMargins="0"/>
  <rowBreaks count="1" manualBreakCount="1">
    <brk id="5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S40"/>
  <sheetViews>
    <sheetView zoomScaleNormal="100" zoomScaleSheetLayoutView="90" workbookViewId="0">
      <pane xSplit="1" ySplit="15" topLeftCell="B16" activePane="bottomRight" state="frozen"/>
      <selection activeCell="B8" sqref="B8:B15"/>
      <selection pane="topRight" activeCell="B8" sqref="B8:B15"/>
      <selection pane="bottomLeft" activeCell="B8" sqref="B8:B15"/>
      <selection pane="bottomRight"/>
    </sheetView>
  </sheetViews>
  <sheetFormatPr defaultRowHeight="13.5" x14ac:dyDescent="0.15"/>
  <cols>
    <col min="1" max="1" width="11.5" style="56" customWidth="1"/>
    <col min="2" max="4" width="8.125" style="56" customWidth="1"/>
    <col min="5" max="19" width="5" style="56" customWidth="1"/>
    <col min="20" max="16384" width="9" style="56"/>
  </cols>
  <sheetData>
    <row r="1" spans="1:19" ht="21" customHeight="1" x14ac:dyDescent="0.15">
      <c r="A1" s="215" t="s">
        <v>276</v>
      </c>
      <c r="B1" s="142"/>
      <c r="C1" s="142"/>
      <c r="D1" s="142"/>
      <c r="E1" s="142"/>
      <c r="F1" s="142"/>
      <c r="G1" s="142"/>
      <c r="H1" s="142"/>
      <c r="I1" s="142"/>
      <c r="J1" s="142"/>
      <c r="K1" s="142"/>
      <c r="L1" s="142"/>
      <c r="M1" s="142"/>
      <c r="N1" s="142"/>
      <c r="O1" s="142"/>
      <c r="P1" s="142"/>
      <c r="Q1" s="142"/>
      <c r="R1" s="142"/>
      <c r="S1" s="142"/>
    </row>
    <row r="2" spans="1:19" ht="7.5" customHeight="1" x14ac:dyDescent="0.15">
      <c r="A2" s="142"/>
      <c r="B2" s="142"/>
      <c r="C2" s="142"/>
      <c r="D2" s="142"/>
      <c r="E2" s="142"/>
      <c r="F2" s="142"/>
      <c r="G2" s="142"/>
      <c r="H2" s="142"/>
      <c r="I2" s="142"/>
      <c r="J2" s="142"/>
      <c r="K2" s="142"/>
      <c r="L2" s="142"/>
      <c r="M2" s="142"/>
      <c r="N2" s="142"/>
      <c r="O2" s="142"/>
      <c r="P2" s="142"/>
      <c r="Q2" s="142"/>
      <c r="R2" s="142"/>
      <c r="S2" s="142"/>
    </row>
    <row r="3" spans="1:19" ht="21.75" customHeight="1" x14ac:dyDescent="0.15">
      <c r="A3" s="216" t="s">
        <v>277</v>
      </c>
      <c r="B3" s="142"/>
      <c r="C3" s="142"/>
      <c r="D3" s="142"/>
      <c r="E3" s="142"/>
      <c r="F3" s="142"/>
      <c r="G3" s="142"/>
      <c r="H3" s="142"/>
      <c r="I3" s="142"/>
      <c r="J3" s="142"/>
      <c r="K3" s="142"/>
      <c r="L3" s="142"/>
      <c r="M3" s="142"/>
      <c r="N3" s="142"/>
      <c r="O3" s="142"/>
      <c r="P3" s="142"/>
      <c r="Q3" s="142"/>
      <c r="R3" s="142"/>
      <c r="S3" s="142"/>
    </row>
    <row r="4" spans="1:19" ht="18.75" customHeight="1" x14ac:dyDescent="0.15">
      <c r="A4" s="1441" t="s">
        <v>278</v>
      </c>
      <c r="B4" s="1422" t="s">
        <v>279</v>
      </c>
      <c r="C4" s="1422"/>
      <c r="D4" s="1422"/>
      <c r="E4" s="1422"/>
      <c r="F4" s="1422"/>
      <c r="G4" s="1422"/>
      <c r="H4" s="1422"/>
      <c r="I4" s="1422"/>
      <c r="J4" s="1422"/>
      <c r="K4" s="1422"/>
      <c r="L4" s="1422"/>
      <c r="M4" s="1422"/>
      <c r="N4" s="1422"/>
      <c r="O4" s="1422"/>
      <c r="P4" s="1422"/>
      <c r="Q4" s="1422"/>
      <c r="R4" s="1422"/>
      <c r="S4" s="1443"/>
    </row>
    <row r="5" spans="1:19" ht="18.75" customHeight="1" x14ac:dyDescent="0.15">
      <c r="A5" s="1442"/>
      <c r="B5" s="1444" t="s">
        <v>280</v>
      </c>
      <c r="C5" s="1445"/>
      <c r="D5" s="1445"/>
      <c r="E5" s="1445"/>
      <c r="F5" s="1445"/>
      <c r="G5" s="1445"/>
      <c r="H5" s="1445"/>
      <c r="I5" s="1445"/>
      <c r="J5" s="1445"/>
      <c r="K5" s="1445"/>
      <c r="L5" s="1445"/>
      <c r="M5" s="1445"/>
      <c r="N5" s="1445"/>
      <c r="O5" s="1445"/>
      <c r="P5" s="1445"/>
      <c r="Q5" s="1445"/>
      <c r="R5" s="1445"/>
      <c r="S5" s="1436"/>
    </row>
    <row r="6" spans="1:19" s="143" customFormat="1" ht="18.75" customHeight="1" x14ac:dyDescent="0.15">
      <c r="A6" s="1442"/>
      <c r="B6" s="1445" t="s">
        <v>281</v>
      </c>
      <c r="C6" s="1445"/>
      <c r="D6" s="1436"/>
      <c r="E6" s="1446" t="s">
        <v>282</v>
      </c>
      <c r="F6" s="1447"/>
      <c r="G6" s="1447"/>
      <c r="H6" s="1447"/>
      <c r="I6" s="1447"/>
      <c r="J6" s="1447"/>
      <c r="K6" s="1447"/>
      <c r="L6" s="1447"/>
      <c r="M6" s="1447"/>
      <c r="N6" s="1447"/>
      <c r="O6" s="1447"/>
      <c r="P6" s="1447"/>
      <c r="Q6" s="1447"/>
      <c r="R6" s="1447"/>
      <c r="S6" s="1448"/>
    </row>
    <row r="7" spans="1:19" s="143" customFormat="1" ht="18.75" customHeight="1" x14ac:dyDescent="0.15">
      <c r="A7" s="1442"/>
      <c r="B7" s="1445"/>
      <c r="C7" s="1445"/>
      <c r="D7" s="1436"/>
      <c r="E7" s="1446" t="s">
        <v>283</v>
      </c>
      <c r="F7" s="1447"/>
      <c r="G7" s="1447"/>
      <c r="H7" s="1449"/>
      <c r="I7" s="1450" t="s">
        <v>284</v>
      </c>
      <c r="J7" s="1447"/>
      <c r="K7" s="1447"/>
      <c r="L7" s="1451"/>
      <c r="M7" s="1446" t="s">
        <v>285</v>
      </c>
      <c r="N7" s="1447"/>
      <c r="O7" s="1447"/>
      <c r="P7" s="1447"/>
      <c r="Q7" s="1447"/>
      <c r="R7" s="1447"/>
      <c r="S7" s="1448"/>
    </row>
    <row r="8" spans="1:19" s="143" customFormat="1" ht="15" customHeight="1" x14ac:dyDescent="0.15">
      <c r="A8" s="1442"/>
      <c r="B8" s="1445" t="s">
        <v>286</v>
      </c>
      <c r="C8" s="1445" t="s">
        <v>287</v>
      </c>
      <c r="D8" s="1436" t="s">
        <v>288</v>
      </c>
      <c r="E8" s="217">
        <v>20</v>
      </c>
      <c r="F8" s="218">
        <v>20</v>
      </c>
      <c r="G8" s="218">
        <v>40</v>
      </c>
      <c r="H8" s="219">
        <v>100</v>
      </c>
      <c r="I8" s="220" t="s">
        <v>289</v>
      </c>
      <c r="J8" s="218" t="s">
        <v>290</v>
      </c>
      <c r="K8" s="218" t="s">
        <v>291</v>
      </c>
      <c r="L8" s="221" t="s">
        <v>292</v>
      </c>
      <c r="M8" s="217" t="s">
        <v>293</v>
      </c>
      <c r="N8" s="1437" t="s">
        <v>294</v>
      </c>
      <c r="O8" s="218" t="s">
        <v>295</v>
      </c>
      <c r="P8" s="218" t="s">
        <v>296</v>
      </c>
      <c r="Q8" s="218" t="s">
        <v>297</v>
      </c>
      <c r="R8" s="218" t="s">
        <v>298</v>
      </c>
      <c r="S8" s="222" t="s">
        <v>292</v>
      </c>
    </row>
    <row r="9" spans="1:19" s="143" customFormat="1" ht="14.25" customHeight="1" x14ac:dyDescent="0.15">
      <c r="A9" s="1442"/>
      <c r="B9" s="1445"/>
      <c r="C9" s="1445"/>
      <c r="D9" s="1436"/>
      <c r="E9" s="223" t="s">
        <v>299</v>
      </c>
      <c r="F9" s="224" t="s">
        <v>300</v>
      </c>
      <c r="G9" s="224" t="s">
        <v>300</v>
      </c>
      <c r="H9" s="225" t="s">
        <v>299</v>
      </c>
      <c r="I9" s="226" t="s">
        <v>301</v>
      </c>
      <c r="J9" s="227" t="s">
        <v>302</v>
      </c>
      <c r="K9" s="227" t="s">
        <v>303</v>
      </c>
      <c r="L9" s="228" t="s">
        <v>304</v>
      </c>
      <c r="M9" s="223" t="s">
        <v>305</v>
      </c>
      <c r="N9" s="1438"/>
      <c r="O9" s="227" t="s">
        <v>306</v>
      </c>
      <c r="P9" s="227" t="s">
        <v>307</v>
      </c>
      <c r="Q9" s="227" t="s">
        <v>308</v>
      </c>
      <c r="R9" s="227" t="s">
        <v>309</v>
      </c>
      <c r="S9" s="229" t="s">
        <v>304</v>
      </c>
    </row>
    <row r="10" spans="1:19" s="143" customFormat="1" ht="14.25" customHeight="1" x14ac:dyDescent="0.15">
      <c r="A10" s="1442"/>
      <c r="B10" s="1445"/>
      <c r="C10" s="1445"/>
      <c r="D10" s="1436"/>
      <c r="E10" s="230" t="s">
        <v>310</v>
      </c>
      <c r="F10" s="231">
        <v>39</v>
      </c>
      <c r="G10" s="231">
        <v>99</v>
      </c>
      <c r="H10" s="232" t="s">
        <v>310</v>
      </c>
      <c r="I10" s="233" t="s">
        <v>311</v>
      </c>
      <c r="J10" s="231" t="s">
        <v>312</v>
      </c>
      <c r="K10" s="231" t="s">
        <v>313</v>
      </c>
      <c r="L10" s="234" t="s">
        <v>314</v>
      </c>
      <c r="M10" s="230" t="s">
        <v>315</v>
      </c>
      <c r="N10" s="1438"/>
      <c r="O10" s="231" t="s">
        <v>316</v>
      </c>
      <c r="P10" s="231" t="s">
        <v>317</v>
      </c>
      <c r="Q10" s="231" t="s">
        <v>318</v>
      </c>
      <c r="R10" s="231" t="s">
        <v>319</v>
      </c>
      <c r="S10" s="235" t="s">
        <v>320</v>
      </c>
    </row>
    <row r="11" spans="1:19" s="143" customFormat="1" ht="14.25" customHeight="1" x14ac:dyDescent="0.15">
      <c r="A11" s="1442"/>
      <c r="B11" s="1445"/>
      <c r="C11" s="1445"/>
      <c r="D11" s="1436"/>
      <c r="E11" s="230" t="s">
        <v>321</v>
      </c>
      <c r="F11" s="231" t="s">
        <v>299</v>
      </c>
      <c r="G11" s="231" t="s">
        <v>299</v>
      </c>
      <c r="H11" s="232" t="s">
        <v>322</v>
      </c>
      <c r="I11" s="233"/>
      <c r="J11" s="231" t="s">
        <v>323</v>
      </c>
      <c r="K11" s="231" t="s">
        <v>324</v>
      </c>
      <c r="L11" s="234"/>
      <c r="M11" s="230" t="s">
        <v>325</v>
      </c>
      <c r="N11" s="1438"/>
      <c r="O11" s="231" t="s">
        <v>326</v>
      </c>
      <c r="P11" s="231" t="s">
        <v>327</v>
      </c>
      <c r="Q11" s="231" t="s">
        <v>328</v>
      </c>
      <c r="R11" s="231" t="s">
        <v>329</v>
      </c>
      <c r="S11" s="235"/>
    </row>
    <row r="12" spans="1:19" s="143" customFormat="1" ht="14.25" customHeight="1" x14ac:dyDescent="0.15">
      <c r="A12" s="1442"/>
      <c r="B12" s="1445"/>
      <c r="C12" s="1445"/>
      <c r="D12" s="1436"/>
      <c r="E12" s="230" t="s">
        <v>330</v>
      </c>
      <c r="F12" s="231" t="s">
        <v>310</v>
      </c>
      <c r="G12" s="231" t="s">
        <v>310</v>
      </c>
      <c r="H12" s="232" t="s">
        <v>331</v>
      </c>
      <c r="I12" s="233"/>
      <c r="J12" s="231"/>
      <c r="K12" s="231"/>
      <c r="L12" s="234"/>
      <c r="M12" s="230" t="s">
        <v>332</v>
      </c>
      <c r="N12" s="1438"/>
      <c r="O12" s="231"/>
      <c r="P12" s="231" t="s">
        <v>333</v>
      </c>
      <c r="Q12" s="231"/>
      <c r="R12" s="231"/>
      <c r="S12" s="235"/>
    </row>
    <row r="13" spans="1:19" s="143" customFormat="1" ht="14.25" customHeight="1" x14ac:dyDescent="0.15">
      <c r="A13" s="1442"/>
      <c r="B13" s="1445"/>
      <c r="C13" s="1445"/>
      <c r="D13" s="1436"/>
      <c r="E13" s="230"/>
      <c r="F13" s="231"/>
      <c r="G13" s="231"/>
      <c r="H13" s="232"/>
      <c r="I13" s="233"/>
      <c r="J13" s="231"/>
      <c r="K13" s="231"/>
      <c r="L13" s="234"/>
      <c r="M13" s="230"/>
      <c r="N13" s="1438"/>
      <c r="O13" s="231"/>
      <c r="P13" s="236" t="s">
        <v>334</v>
      </c>
      <c r="Q13" s="231"/>
      <c r="R13" s="231"/>
      <c r="S13" s="235"/>
    </row>
    <row r="14" spans="1:19" s="237" customFormat="1" ht="14.25" customHeight="1" x14ac:dyDescent="0.15">
      <c r="A14" s="1442"/>
      <c r="B14" s="1445"/>
      <c r="C14" s="1445"/>
      <c r="D14" s="1436"/>
      <c r="E14" s="230"/>
      <c r="F14" s="231"/>
      <c r="G14" s="231"/>
      <c r="H14" s="232"/>
      <c r="I14" s="233"/>
      <c r="J14" s="231"/>
      <c r="K14" s="231"/>
      <c r="L14" s="234"/>
      <c r="M14" s="230"/>
      <c r="N14" s="1438"/>
      <c r="O14" s="231"/>
      <c r="P14" s="231"/>
      <c r="Q14" s="231"/>
      <c r="R14" s="231"/>
      <c r="S14" s="235"/>
    </row>
    <row r="15" spans="1:19" s="237" customFormat="1" ht="14.25" customHeight="1" x14ac:dyDescent="0.15">
      <c r="A15" s="1442"/>
      <c r="B15" s="1445"/>
      <c r="C15" s="1445"/>
      <c r="D15" s="1436"/>
      <c r="E15" s="238"/>
      <c r="F15" s="239"/>
      <c r="G15" s="239"/>
      <c r="H15" s="240"/>
      <c r="I15" s="241"/>
      <c r="J15" s="239"/>
      <c r="K15" s="239"/>
      <c r="L15" s="242"/>
      <c r="M15" s="238"/>
      <c r="N15" s="1439"/>
      <c r="O15" s="239"/>
      <c r="P15" s="239"/>
      <c r="Q15" s="239"/>
      <c r="R15" s="239"/>
      <c r="S15" s="243"/>
    </row>
    <row r="16" spans="1:19" s="58" customFormat="1" ht="37.5" customHeight="1" x14ac:dyDescent="0.15">
      <c r="A16" s="244" t="s">
        <v>0</v>
      </c>
      <c r="B16" s="245">
        <v>387</v>
      </c>
      <c r="C16" s="245">
        <v>447</v>
      </c>
      <c r="D16" s="246">
        <v>834</v>
      </c>
      <c r="E16" s="247">
        <v>27</v>
      </c>
      <c r="F16" s="245">
        <v>3</v>
      </c>
      <c r="G16" s="245">
        <v>4</v>
      </c>
      <c r="H16" s="248">
        <v>0</v>
      </c>
      <c r="I16" s="249">
        <v>25</v>
      </c>
      <c r="J16" s="245">
        <v>3</v>
      </c>
      <c r="K16" s="245">
        <v>3</v>
      </c>
      <c r="L16" s="250">
        <v>3</v>
      </c>
      <c r="M16" s="247">
        <v>18</v>
      </c>
      <c r="N16" s="245">
        <v>1</v>
      </c>
      <c r="O16" s="245">
        <v>7</v>
      </c>
      <c r="P16" s="245">
        <v>0</v>
      </c>
      <c r="Q16" s="245">
        <v>5</v>
      </c>
      <c r="R16" s="245">
        <v>0</v>
      </c>
      <c r="S16" s="251">
        <v>3</v>
      </c>
    </row>
    <row r="17" spans="1:19" s="58" customFormat="1" ht="37.5" customHeight="1" x14ac:dyDescent="0.15">
      <c r="A17" s="252" t="s">
        <v>52</v>
      </c>
      <c r="B17" s="253">
        <v>624</v>
      </c>
      <c r="C17" s="253">
        <v>950</v>
      </c>
      <c r="D17" s="246">
        <f>SUM(B17:C17)</f>
        <v>1574</v>
      </c>
      <c r="E17" s="254">
        <v>24</v>
      </c>
      <c r="F17" s="253">
        <v>21</v>
      </c>
      <c r="G17" s="253">
        <v>6</v>
      </c>
      <c r="H17" s="255">
        <v>1</v>
      </c>
      <c r="I17" s="256">
        <v>34</v>
      </c>
      <c r="J17" s="253">
        <v>11</v>
      </c>
      <c r="K17" s="253">
        <v>2</v>
      </c>
      <c r="L17" s="257">
        <v>5</v>
      </c>
      <c r="M17" s="254">
        <v>24</v>
      </c>
      <c r="N17" s="253">
        <v>12</v>
      </c>
      <c r="O17" s="253">
        <v>11</v>
      </c>
      <c r="P17" s="253">
        <v>1</v>
      </c>
      <c r="Q17" s="253">
        <v>0</v>
      </c>
      <c r="R17" s="253">
        <v>3</v>
      </c>
      <c r="S17" s="246">
        <v>1</v>
      </c>
    </row>
    <row r="18" spans="1:19" s="58" customFormat="1" ht="37.5" customHeight="1" x14ac:dyDescent="0.15">
      <c r="A18" s="244" t="s">
        <v>2</v>
      </c>
      <c r="B18" s="245">
        <v>24</v>
      </c>
      <c r="C18" s="245">
        <v>21</v>
      </c>
      <c r="D18" s="251">
        <v>45</v>
      </c>
      <c r="E18" s="247">
        <v>2</v>
      </c>
      <c r="F18" s="245">
        <v>2</v>
      </c>
      <c r="G18" s="245">
        <v>0</v>
      </c>
      <c r="H18" s="248">
        <v>1</v>
      </c>
      <c r="I18" s="249">
        <v>0</v>
      </c>
      <c r="J18" s="245">
        <v>0</v>
      </c>
      <c r="K18" s="245">
        <v>0</v>
      </c>
      <c r="L18" s="250">
        <v>5</v>
      </c>
      <c r="M18" s="247">
        <v>3</v>
      </c>
      <c r="N18" s="245">
        <v>1</v>
      </c>
      <c r="O18" s="245">
        <v>1</v>
      </c>
      <c r="P18" s="245">
        <v>0</v>
      </c>
      <c r="Q18" s="245">
        <v>0</v>
      </c>
      <c r="R18" s="245">
        <v>0</v>
      </c>
      <c r="S18" s="251">
        <v>0</v>
      </c>
    </row>
    <row r="19" spans="1:19" s="58" customFormat="1" ht="37.5" customHeight="1" x14ac:dyDescent="0.15">
      <c r="A19" s="258" t="s">
        <v>1</v>
      </c>
      <c r="B19" s="259">
        <v>21</v>
      </c>
      <c r="C19" s="259">
        <v>25</v>
      </c>
      <c r="D19" s="260">
        <f>SUM(B19:C19)</f>
        <v>46</v>
      </c>
      <c r="E19" s="261">
        <v>3</v>
      </c>
      <c r="F19" s="259">
        <v>0</v>
      </c>
      <c r="G19" s="259">
        <v>0</v>
      </c>
      <c r="H19" s="262">
        <v>0</v>
      </c>
      <c r="I19" s="263">
        <v>1</v>
      </c>
      <c r="J19" s="259">
        <v>0</v>
      </c>
      <c r="K19" s="259">
        <v>0</v>
      </c>
      <c r="L19" s="264">
        <v>2</v>
      </c>
      <c r="M19" s="261">
        <v>0</v>
      </c>
      <c r="N19" s="259">
        <v>1</v>
      </c>
      <c r="O19" s="259">
        <v>1</v>
      </c>
      <c r="P19" s="259">
        <v>0</v>
      </c>
      <c r="Q19" s="259">
        <v>0</v>
      </c>
      <c r="R19" s="259">
        <v>0</v>
      </c>
      <c r="S19" s="260">
        <v>1</v>
      </c>
    </row>
    <row r="20" spans="1:19" s="58" customFormat="1" ht="37.5" customHeight="1" x14ac:dyDescent="0.15">
      <c r="A20" s="244" t="s">
        <v>53</v>
      </c>
      <c r="B20" s="265">
        <v>12</v>
      </c>
      <c r="C20" s="245">
        <v>4</v>
      </c>
      <c r="D20" s="251">
        <v>16</v>
      </c>
      <c r="E20" s="247">
        <v>0</v>
      </c>
      <c r="F20" s="245">
        <v>0</v>
      </c>
      <c r="G20" s="245">
        <v>1</v>
      </c>
      <c r="H20" s="266">
        <v>0</v>
      </c>
      <c r="I20" s="267">
        <v>0</v>
      </c>
      <c r="J20" s="265">
        <v>0</v>
      </c>
      <c r="K20" s="265">
        <v>0</v>
      </c>
      <c r="L20" s="268">
        <v>1</v>
      </c>
      <c r="M20" s="269">
        <v>1</v>
      </c>
      <c r="N20" s="265">
        <v>0</v>
      </c>
      <c r="O20" s="265">
        <v>0</v>
      </c>
      <c r="P20" s="245">
        <v>0</v>
      </c>
      <c r="Q20" s="265">
        <v>0</v>
      </c>
      <c r="R20" s="265">
        <v>0</v>
      </c>
      <c r="S20" s="270">
        <v>0</v>
      </c>
    </row>
    <row r="21" spans="1:19" s="58" customFormat="1" ht="37.5" customHeight="1" x14ac:dyDescent="0.15">
      <c r="A21" s="244" t="s">
        <v>54</v>
      </c>
      <c r="B21" s="245">
        <v>61</v>
      </c>
      <c r="C21" s="259">
        <v>69</v>
      </c>
      <c r="D21" s="260">
        <v>130</v>
      </c>
      <c r="E21" s="261">
        <v>3</v>
      </c>
      <c r="F21" s="259">
        <v>2</v>
      </c>
      <c r="G21" s="259">
        <v>0</v>
      </c>
      <c r="H21" s="248">
        <v>1</v>
      </c>
      <c r="I21" s="249">
        <v>6</v>
      </c>
      <c r="J21" s="245">
        <v>0</v>
      </c>
      <c r="K21" s="245">
        <v>0</v>
      </c>
      <c r="L21" s="250">
        <v>0</v>
      </c>
      <c r="M21" s="247">
        <v>6</v>
      </c>
      <c r="N21" s="245">
        <v>0</v>
      </c>
      <c r="O21" s="245">
        <v>0</v>
      </c>
      <c r="P21" s="259">
        <v>0</v>
      </c>
      <c r="Q21" s="245">
        <v>0</v>
      </c>
      <c r="R21" s="245">
        <v>0</v>
      </c>
      <c r="S21" s="251">
        <v>0</v>
      </c>
    </row>
    <row r="22" spans="1:19" s="58" customFormat="1" ht="37.5" customHeight="1" x14ac:dyDescent="0.15">
      <c r="A22" s="244" t="s">
        <v>55</v>
      </c>
      <c r="B22" s="245">
        <v>698</v>
      </c>
      <c r="C22" s="245">
        <v>1135</v>
      </c>
      <c r="D22" s="251">
        <f>SUM(B22:C22)</f>
        <v>1833</v>
      </c>
      <c r="E22" s="247">
        <v>26</v>
      </c>
      <c r="F22" s="245">
        <v>0</v>
      </c>
      <c r="G22" s="245">
        <v>0</v>
      </c>
      <c r="H22" s="248">
        <v>0</v>
      </c>
      <c r="I22" s="249">
        <v>11</v>
      </c>
      <c r="J22" s="245">
        <v>6</v>
      </c>
      <c r="K22" s="245">
        <v>0</v>
      </c>
      <c r="L22" s="250">
        <v>9</v>
      </c>
      <c r="M22" s="247">
        <v>8</v>
      </c>
      <c r="N22" s="245">
        <v>3</v>
      </c>
      <c r="O22" s="245">
        <v>10</v>
      </c>
      <c r="P22" s="245">
        <v>0</v>
      </c>
      <c r="Q22" s="245">
        <v>0</v>
      </c>
      <c r="R22" s="245">
        <v>0</v>
      </c>
      <c r="S22" s="251">
        <v>5</v>
      </c>
    </row>
    <row r="23" spans="1:19" s="58" customFormat="1" ht="37.5" customHeight="1" x14ac:dyDescent="0.15">
      <c r="A23" s="244" t="s">
        <v>48</v>
      </c>
      <c r="B23" s="245">
        <v>11</v>
      </c>
      <c r="C23" s="245">
        <v>22</v>
      </c>
      <c r="D23" s="251">
        <f t="shared" ref="D23:D35" si="0">SUM(B23:C23)</f>
        <v>33</v>
      </c>
      <c r="E23" s="247">
        <v>2</v>
      </c>
      <c r="F23" s="245">
        <v>1</v>
      </c>
      <c r="G23" s="245">
        <v>0</v>
      </c>
      <c r="H23" s="248">
        <v>0</v>
      </c>
      <c r="I23" s="249">
        <v>2</v>
      </c>
      <c r="J23" s="245">
        <v>1</v>
      </c>
      <c r="K23" s="245">
        <v>0</v>
      </c>
      <c r="L23" s="250">
        <v>0</v>
      </c>
      <c r="M23" s="247">
        <v>0</v>
      </c>
      <c r="N23" s="245">
        <v>2</v>
      </c>
      <c r="O23" s="245">
        <v>0</v>
      </c>
      <c r="P23" s="245">
        <v>0</v>
      </c>
      <c r="Q23" s="245">
        <v>0</v>
      </c>
      <c r="R23" s="245">
        <v>0</v>
      </c>
      <c r="S23" s="251">
        <v>1</v>
      </c>
    </row>
    <row r="24" spans="1:19" s="58" customFormat="1" ht="37.5" customHeight="1" x14ac:dyDescent="0.15">
      <c r="A24" s="244" t="s">
        <v>56</v>
      </c>
      <c r="B24" s="245">
        <v>0</v>
      </c>
      <c r="C24" s="245">
        <v>0</v>
      </c>
      <c r="D24" s="251">
        <f t="shared" si="0"/>
        <v>0</v>
      </c>
      <c r="E24" s="247">
        <v>0</v>
      </c>
      <c r="F24" s="245">
        <v>0</v>
      </c>
      <c r="G24" s="245">
        <v>0</v>
      </c>
      <c r="H24" s="248">
        <v>0</v>
      </c>
      <c r="I24" s="249">
        <v>0</v>
      </c>
      <c r="J24" s="245">
        <v>0</v>
      </c>
      <c r="K24" s="245">
        <v>0</v>
      </c>
      <c r="L24" s="250">
        <v>0</v>
      </c>
      <c r="M24" s="247">
        <v>0</v>
      </c>
      <c r="N24" s="245">
        <v>0</v>
      </c>
      <c r="O24" s="245">
        <v>0</v>
      </c>
      <c r="P24" s="245">
        <v>0</v>
      </c>
      <c r="Q24" s="245">
        <v>0</v>
      </c>
      <c r="R24" s="245">
        <v>0</v>
      </c>
      <c r="S24" s="251">
        <v>0</v>
      </c>
    </row>
    <row r="25" spans="1:19" s="58" customFormat="1" ht="37.5" customHeight="1" x14ac:dyDescent="0.15">
      <c r="A25" s="244" t="s">
        <v>57</v>
      </c>
      <c r="B25" s="259">
        <v>40</v>
      </c>
      <c r="C25" s="259">
        <v>37</v>
      </c>
      <c r="D25" s="251">
        <f>B25+C25</f>
        <v>77</v>
      </c>
      <c r="E25" s="261">
        <v>1</v>
      </c>
      <c r="F25" s="245">
        <v>0</v>
      </c>
      <c r="G25" s="245">
        <v>0</v>
      </c>
      <c r="H25" s="248">
        <v>0</v>
      </c>
      <c r="I25" s="263">
        <v>1</v>
      </c>
      <c r="J25" s="245">
        <v>0</v>
      </c>
      <c r="K25" s="245">
        <v>0</v>
      </c>
      <c r="L25" s="250">
        <v>0</v>
      </c>
      <c r="M25" s="261">
        <v>1</v>
      </c>
      <c r="N25" s="245">
        <v>0</v>
      </c>
      <c r="O25" s="245">
        <v>0</v>
      </c>
      <c r="P25" s="245">
        <v>0</v>
      </c>
      <c r="Q25" s="245">
        <v>0</v>
      </c>
      <c r="R25" s="245">
        <v>0</v>
      </c>
      <c r="S25" s="251">
        <v>0</v>
      </c>
    </row>
    <row r="26" spans="1:19" s="58" customFormat="1" ht="37.5" customHeight="1" x14ac:dyDescent="0.15">
      <c r="A26" s="244" t="s">
        <v>58</v>
      </c>
      <c r="B26" s="245">
        <v>15</v>
      </c>
      <c r="C26" s="245">
        <v>20</v>
      </c>
      <c r="D26" s="251">
        <v>35</v>
      </c>
      <c r="E26" s="247">
        <v>2</v>
      </c>
      <c r="F26" s="245">
        <v>0</v>
      </c>
      <c r="G26" s="245">
        <v>0</v>
      </c>
      <c r="H26" s="248">
        <v>0</v>
      </c>
      <c r="I26" s="249">
        <v>2</v>
      </c>
      <c r="J26" s="245">
        <v>0</v>
      </c>
      <c r="K26" s="245">
        <v>0</v>
      </c>
      <c r="L26" s="250">
        <v>0</v>
      </c>
      <c r="M26" s="247">
        <v>0</v>
      </c>
      <c r="N26" s="245">
        <v>0</v>
      </c>
      <c r="O26" s="245">
        <v>0</v>
      </c>
      <c r="P26" s="245">
        <v>0</v>
      </c>
      <c r="Q26" s="245">
        <v>0</v>
      </c>
      <c r="R26" s="245">
        <v>0</v>
      </c>
      <c r="S26" s="251">
        <v>2</v>
      </c>
    </row>
    <row r="27" spans="1:19" s="58" customFormat="1" ht="37.5" customHeight="1" x14ac:dyDescent="0.15">
      <c r="A27" s="244" t="s">
        <v>59</v>
      </c>
      <c r="B27" s="245">
        <v>0</v>
      </c>
      <c r="C27" s="245">
        <v>0</v>
      </c>
      <c r="D27" s="251">
        <f t="shared" si="0"/>
        <v>0</v>
      </c>
      <c r="E27" s="247">
        <v>0</v>
      </c>
      <c r="F27" s="245">
        <v>0</v>
      </c>
      <c r="G27" s="245">
        <v>0</v>
      </c>
      <c r="H27" s="248">
        <v>0</v>
      </c>
      <c r="I27" s="249">
        <v>0</v>
      </c>
      <c r="J27" s="245">
        <v>0</v>
      </c>
      <c r="K27" s="245">
        <v>0</v>
      </c>
      <c r="L27" s="250">
        <v>0</v>
      </c>
      <c r="M27" s="247">
        <v>0</v>
      </c>
      <c r="N27" s="245">
        <v>0</v>
      </c>
      <c r="O27" s="245">
        <v>0</v>
      </c>
      <c r="P27" s="245">
        <v>0</v>
      </c>
      <c r="Q27" s="245">
        <v>0</v>
      </c>
      <c r="R27" s="245">
        <v>0</v>
      </c>
      <c r="S27" s="251">
        <v>0</v>
      </c>
    </row>
    <row r="28" spans="1:19" s="58" customFormat="1" ht="37.5" customHeight="1" x14ac:dyDescent="0.15">
      <c r="A28" s="244" t="s">
        <v>335</v>
      </c>
      <c r="B28" s="245">
        <v>0</v>
      </c>
      <c r="C28" s="245">
        <v>0</v>
      </c>
      <c r="D28" s="251">
        <f t="shared" si="0"/>
        <v>0</v>
      </c>
      <c r="E28" s="247">
        <v>0</v>
      </c>
      <c r="F28" s="245">
        <v>0</v>
      </c>
      <c r="G28" s="245">
        <v>0</v>
      </c>
      <c r="H28" s="248">
        <v>0</v>
      </c>
      <c r="I28" s="249">
        <v>0</v>
      </c>
      <c r="J28" s="245">
        <v>0</v>
      </c>
      <c r="K28" s="245">
        <v>0</v>
      </c>
      <c r="L28" s="250">
        <v>0</v>
      </c>
      <c r="M28" s="247">
        <v>0</v>
      </c>
      <c r="N28" s="245">
        <v>0</v>
      </c>
      <c r="O28" s="245">
        <v>0</v>
      </c>
      <c r="P28" s="245">
        <v>0</v>
      </c>
      <c r="Q28" s="245">
        <v>0</v>
      </c>
      <c r="R28" s="245">
        <v>0</v>
      </c>
      <c r="S28" s="251">
        <v>0</v>
      </c>
    </row>
    <row r="29" spans="1:19" s="58" customFormat="1" ht="37.5" customHeight="1" x14ac:dyDescent="0.15">
      <c r="A29" s="244" t="s">
        <v>61</v>
      </c>
      <c r="B29" s="245">
        <v>0</v>
      </c>
      <c r="C29" s="245">
        <v>0</v>
      </c>
      <c r="D29" s="251">
        <f t="shared" si="0"/>
        <v>0</v>
      </c>
      <c r="E29" s="247">
        <v>0</v>
      </c>
      <c r="F29" s="245">
        <v>0</v>
      </c>
      <c r="G29" s="245">
        <v>0</v>
      </c>
      <c r="H29" s="248">
        <v>0</v>
      </c>
      <c r="I29" s="249">
        <v>0</v>
      </c>
      <c r="J29" s="245">
        <v>0</v>
      </c>
      <c r="K29" s="245">
        <v>0</v>
      </c>
      <c r="L29" s="250">
        <v>0</v>
      </c>
      <c r="M29" s="247">
        <v>0</v>
      </c>
      <c r="N29" s="245">
        <v>0</v>
      </c>
      <c r="O29" s="245">
        <v>0</v>
      </c>
      <c r="P29" s="245">
        <v>0</v>
      </c>
      <c r="Q29" s="245">
        <v>0</v>
      </c>
      <c r="R29" s="245">
        <v>0</v>
      </c>
      <c r="S29" s="251">
        <v>0</v>
      </c>
    </row>
    <row r="30" spans="1:19" s="58" customFormat="1" ht="37.5" customHeight="1" x14ac:dyDescent="0.15">
      <c r="A30" s="244" t="s">
        <v>62</v>
      </c>
      <c r="B30" s="245">
        <v>2</v>
      </c>
      <c r="C30" s="245">
        <v>13</v>
      </c>
      <c r="D30" s="251">
        <f>SUM(B30:C30)</f>
        <v>15</v>
      </c>
      <c r="E30" s="247">
        <v>1</v>
      </c>
      <c r="F30" s="245">
        <v>0</v>
      </c>
      <c r="G30" s="245">
        <v>0</v>
      </c>
      <c r="H30" s="248">
        <v>0</v>
      </c>
      <c r="I30" s="249">
        <v>0</v>
      </c>
      <c r="J30" s="245">
        <v>1</v>
      </c>
      <c r="K30" s="245">
        <v>0</v>
      </c>
      <c r="L30" s="250">
        <v>0</v>
      </c>
      <c r="M30" s="247">
        <v>0</v>
      </c>
      <c r="N30" s="245">
        <v>0</v>
      </c>
      <c r="O30" s="245">
        <v>0</v>
      </c>
      <c r="P30" s="245">
        <v>0</v>
      </c>
      <c r="Q30" s="245">
        <v>0</v>
      </c>
      <c r="R30" s="245">
        <v>0</v>
      </c>
      <c r="S30" s="251">
        <v>1</v>
      </c>
    </row>
    <row r="31" spans="1:19" s="58" customFormat="1" ht="37.5" customHeight="1" x14ac:dyDescent="0.15">
      <c r="A31" s="244" t="s">
        <v>145</v>
      </c>
      <c r="B31" s="245">
        <v>6</v>
      </c>
      <c r="C31" s="245">
        <v>9</v>
      </c>
      <c r="D31" s="251">
        <f>SUM(B31:C31)</f>
        <v>15</v>
      </c>
      <c r="E31" s="247">
        <v>0</v>
      </c>
      <c r="F31" s="245">
        <v>1</v>
      </c>
      <c r="G31" s="245">
        <v>0</v>
      </c>
      <c r="H31" s="248">
        <v>0</v>
      </c>
      <c r="I31" s="249">
        <v>1</v>
      </c>
      <c r="J31" s="245">
        <v>0</v>
      </c>
      <c r="K31" s="245">
        <v>0</v>
      </c>
      <c r="L31" s="250">
        <v>0</v>
      </c>
      <c r="M31" s="247">
        <v>0</v>
      </c>
      <c r="N31" s="245">
        <v>0</v>
      </c>
      <c r="O31" s="245">
        <v>1</v>
      </c>
      <c r="P31" s="245">
        <v>0</v>
      </c>
      <c r="Q31" s="245">
        <v>0</v>
      </c>
      <c r="R31" s="245">
        <v>0</v>
      </c>
      <c r="S31" s="251">
        <v>0</v>
      </c>
    </row>
    <row r="32" spans="1:19" s="58" customFormat="1" ht="37.5" customHeight="1" x14ac:dyDescent="0.15">
      <c r="A32" s="244" t="s">
        <v>64</v>
      </c>
      <c r="B32" s="245">
        <v>11</v>
      </c>
      <c r="C32" s="245">
        <v>8</v>
      </c>
      <c r="D32" s="251">
        <f>B32+C32</f>
        <v>19</v>
      </c>
      <c r="E32" s="247">
        <v>1</v>
      </c>
      <c r="F32" s="245">
        <v>0</v>
      </c>
      <c r="G32" s="245">
        <v>0</v>
      </c>
      <c r="H32" s="248">
        <v>0</v>
      </c>
      <c r="I32" s="249">
        <v>0</v>
      </c>
      <c r="J32" s="245">
        <v>0</v>
      </c>
      <c r="K32" s="245">
        <v>0</v>
      </c>
      <c r="L32" s="250">
        <v>1</v>
      </c>
      <c r="M32" s="247">
        <v>0</v>
      </c>
      <c r="N32" s="245">
        <v>1</v>
      </c>
      <c r="O32" s="245">
        <v>0</v>
      </c>
      <c r="P32" s="245">
        <v>0</v>
      </c>
      <c r="Q32" s="245">
        <v>0</v>
      </c>
      <c r="R32" s="245">
        <v>0</v>
      </c>
      <c r="S32" s="251">
        <v>0</v>
      </c>
    </row>
    <row r="33" spans="1:19" s="58" customFormat="1" ht="37.5" customHeight="1" x14ac:dyDescent="0.15">
      <c r="A33" s="244" t="s">
        <v>65</v>
      </c>
      <c r="B33" s="245">
        <v>0</v>
      </c>
      <c r="C33" s="245">
        <v>0</v>
      </c>
      <c r="D33" s="251">
        <f t="shared" si="0"/>
        <v>0</v>
      </c>
      <c r="E33" s="247">
        <v>0</v>
      </c>
      <c r="F33" s="245">
        <v>0</v>
      </c>
      <c r="G33" s="245">
        <v>0</v>
      </c>
      <c r="H33" s="248">
        <v>0</v>
      </c>
      <c r="I33" s="249">
        <v>0</v>
      </c>
      <c r="J33" s="245">
        <v>0</v>
      </c>
      <c r="K33" s="245">
        <v>0</v>
      </c>
      <c r="L33" s="250">
        <v>0</v>
      </c>
      <c r="M33" s="247">
        <v>0</v>
      </c>
      <c r="N33" s="245">
        <v>0</v>
      </c>
      <c r="O33" s="245">
        <v>0</v>
      </c>
      <c r="P33" s="245">
        <v>0</v>
      </c>
      <c r="Q33" s="245">
        <v>0</v>
      </c>
      <c r="R33" s="245">
        <v>0</v>
      </c>
      <c r="S33" s="251">
        <v>0</v>
      </c>
    </row>
    <row r="34" spans="1:19" s="58" customFormat="1" ht="37.5" customHeight="1" x14ac:dyDescent="0.15">
      <c r="A34" s="244" t="s">
        <v>51</v>
      </c>
      <c r="B34" s="245">
        <v>3</v>
      </c>
      <c r="C34" s="245">
        <v>4</v>
      </c>
      <c r="D34" s="251">
        <f t="shared" si="0"/>
        <v>7</v>
      </c>
      <c r="E34" s="247">
        <v>1</v>
      </c>
      <c r="F34" s="245">
        <v>0</v>
      </c>
      <c r="G34" s="245">
        <v>0</v>
      </c>
      <c r="H34" s="248">
        <v>0</v>
      </c>
      <c r="I34" s="249">
        <v>0</v>
      </c>
      <c r="J34" s="245">
        <v>1</v>
      </c>
      <c r="K34" s="245">
        <v>0</v>
      </c>
      <c r="L34" s="250">
        <v>0</v>
      </c>
      <c r="M34" s="247">
        <v>1</v>
      </c>
      <c r="N34" s="245">
        <v>0</v>
      </c>
      <c r="O34" s="245">
        <v>0</v>
      </c>
      <c r="P34" s="245">
        <v>0</v>
      </c>
      <c r="Q34" s="245">
        <v>0</v>
      </c>
      <c r="R34" s="245">
        <v>0</v>
      </c>
      <c r="S34" s="251">
        <v>0</v>
      </c>
    </row>
    <row r="35" spans="1:19" s="58" customFormat="1" ht="37.5" customHeight="1" thickBot="1" x14ac:dyDescent="0.2">
      <c r="A35" s="271" t="s">
        <v>66</v>
      </c>
      <c r="B35" s="272">
        <v>10</v>
      </c>
      <c r="C35" s="272">
        <v>10</v>
      </c>
      <c r="D35" s="246">
        <f t="shared" si="0"/>
        <v>20</v>
      </c>
      <c r="E35" s="273">
        <v>1</v>
      </c>
      <c r="F35" s="272">
        <v>0</v>
      </c>
      <c r="G35" s="272">
        <v>0</v>
      </c>
      <c r="H35" s="274">
        <v>0</v>
      </c>
      <c r="I35" s="275">
        <v>0</v>
      </c>
      <c r="J35" s="272">
        <v>1</v>
      </c>
      <c r="K35" s="272">
        <v>0</v>
      </c>
      <c r="L35" s="276">
        <v>0</v>
      </c>
      <c r="M35" s="273">
        <v>0</v>
      </c>
      <c r="N35" s="272">
        <v>1</v>
      </c>
      <c r="O35" s="272">
        <v>0</v>
      </c>
      <c r="P35" s="272">
        <v>0</v>
      </c>
      <c r="Q35" s="272">
        <v>0</v>
      </c>
      <c r="R35" s="272">
        <v>0</v>
      </c>
      <c r="S35" s="277">
        <v>0</v>
      </c>
    </row>
    <row r="36" spans="1:19" s="58" customFormat="1" ht="37.5" customHeight="1" thickTop="1" x14ac:dyDescent="0.15">
      <c r="A36" s="278" t="s">
        <v>26</v>
      </c>
      <c r="B36" s="279">
        <f>SUM(B16:B35)</f>
        <v>1925</v>
      </c>
      <c r="C36" s="279">
        <f>SUM(C16:C35)</f>
        <v>2774</v>
      </c>
      <c r="D36" s="280">
        <f>SUM(D16:D35)</f>
        <v>4699</v>
      </c>
      <c r="E36" s="281">
        <f>SUM(E16:E35)</f>
        <v>94</v>
      </c>
      <c r="F36" s="279">
        <f>SUM(F16:F35)</f>
        <v>30</v>
      </c>
      <c r="G36" s="279">
        <f t="shared" ref="G36:S36" si="1">SUM(G16:G35)</f>
        <v>11</v>
      </c>
      <c r="H36" s="282">
        <f t="shared" si="1"/>
        <v>3</v>
      </c>
      <c r="I36" s="283">
        <f t="shared" si="1"/>
        <v>83</v>
      </c>
      <c r="J36" s="279">
        <f t="shared" si="1"/>
        <v>24</v>
      </c>
      <c r="K36" s="279">
        <f t="shared" si="1"/>
        <v>5</v>
      </c>
      <c r="L36" s="284">
        <f t="shared" si="1"/>
        <v>26</v>
      </c>
      <c r="M36" s="281">
        <f t="shared" si="1"/>
        <v>62</v>
      </c>
      <c r="N36" s="279">
        <f t="shared" si="1"/>
        <v>22</v>
      </c>
      <c r="O36" s="279">
        <f t="shared" si="1"/>
        <v>31</v>
      </c>
      <c r="P36" s="279">
        <f t="shared" si="1"/>
        <v>1</v>
      </c>
      <c r="Q36" s="279">
        <f t="shared" si="1"/>
        <v>5</v>
      </c>
      <c r="R36" s="279">
        <f t="shared" si="1"/>
        <v>3</v>
      </c>
      <c r="S36" s="280">
        <f t="shared" si="1"/>
        <v>14</v>
      </c>
    </row>
    <row r="37" spans="1:19" x14ac:dyDescent="0.15">
      <c r="A37" s="142" t="s">
        <v>336</v>
      </c>
    </row>
    <row r="38" spans="1:19" x14ac:dyDescent="0.15">
      <c r="A38" s="1440"/>
      <c r="B38" s="1440"/>
      <c r="C38" s="1440"/>
      <c r="D38" s="1440"/>
      <c r="E38" s="1440"/>
      <c r="F38" s="1440"/>
      <c r="G38" s="1440"/>
      <c r="H38" s="1440"/>
      <c r="I38" s="1440"/>
      <c r="J38" s="1440"/>
      <c r="K38" s="1440"/>
      <c r="L38" s="1440"/>
      <c r="M38" s="1440"/>
      <c r="N38" s="1440"/>
      <c r="O38" s="1440"/>
      <c r="P38" s="1440"/>
      <c r="Q38" s="1440"/>
      <c r="R38" s="1440"/>
      <c r="S38" s="1440"/>
    </row>
    <row r="40" spans="1:19" x14ac:dyDescent="0.15">
      <c r="C40" s="193"/>
      <c r="H40" s="193"/>
      <c r="L40" s="193"/>
      <c r="S40" s="193"/>
    </row>
  </sheetData>
  <mergeCells count="13">
    <mergeCell ref="D8:D15"/>
    <mergeCell ref="N8:N15"/>
    <mergeCell ref="A38:S38"/>
    <mergeCell ref="A4:A15"/>
    <mergeCell ref="B4:S4"/>
    <mergeCell ref="B5:S5"/>
    <mergeCell ref="B6:D7"/>
    <mergeCell ref="E6:S6"/>
    <mergeCell ref="E7:H7"/>
    <mergeCell ref="I7:L7"/>
    <mergeCell ref="M7:S7"/>
    <mergeCell ref="B8:B15"/>
    <mergeCell ref="C8:C15"/>
  </mergeCells>
  <phoneticPr fontId="4"/>
  <pageMargins left="0.59055118110236227" right="0.59055118110236227" top="0.59055118110236227" bottom="0.59055118110236227" header="0.19685039370078741" footer="0.19685039370078741"/>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S38"/>
  <sheetViews>
    <sheetView zoomScaleNormal="100" zoomScaleSheetLayoutView="90" workbookViewId="0">
      <pane xSplit="1" ySplit="15" topLeftCell="B16" activePane="bottomRight" state="frozen"/>
      <selection activeCell="B8" sqref="B8:B15"/>
      <selection pane="topRight" activeCell="B8" sqref="B8:B15"/>
      <selection pane="bottomLeft" activeCell="B8" sqref="B8:B15"/>
      <selection pane="bottomRight"/>
    </sheetView>
  </sheetViews>
  <sheetFormatPr defaultRowHeight="13.5" x14ac:dyDescent="0.15"/>
  <cols>
    <col min="1" max="1" width="12.25" style="1" customWidth="1"/>
    <col min="2" max="4" width="7.625" style="1" customWidth="1"/>
    <col min="5" max="19" width="5" style="1" customWidth="1"/>
    <col min="20" max="20" width="5.625" style="1" customWidth="1"/>
    <col min="21" max="16384" width="9" style="1"/>
  </cols>
  <sheetData>
    <row r="1" spans="1:19" ht="21" customHeight="1" x14ac:dyDescent="0.15">
      <c r="A1" s="24"/>
      <c r="B1" s="24"/>
      <c r="C1" s="24"/>
      <c r="D1" s="24"/>
      <c r="E1" s="24"/>
      <c r="F1" s="24"/>
      <c r="G1" s="24"/>
      <c r="H1" s="24"/>
      <c r="I1" s="24"/>
      <c r="J1" s="24"/>
      <c r="K1" s="24"/>
      <c r="L1" s="24"/>
      <c r="M1" s="24"/>
      <c r="N1" s="24"/>
      <c r="O1" s="24"/>
      <c r="P1" s="24"/>
      <c r="Q1" s="24"/>
      <c r="R1" s="24"/>
      <c r="S1" s="24"/>
    </row>
    <row r="2" spans="1:19" ht="7.5" customHeight="1" x14ac:dyDescent="0.15">
      <c r="A2" s="24"/>
      <c r="B2" s="24"/>
      <c r="C2" s="24"/>
      <c r="D2" s="24"/>
      <c r="E2" s="24"/>
      <c r="F2" s="24"/>
      <c r="G2" s="24"/>
      <c r="H2" s="24"/>
      <c r="I2" s="24"/>
      <c r="J2" s="24"/>
      <c r="K2" s="24"/>
      <c r="L2" s="24"/>
      <c r="M2" s="24"/>
      <c r="N2" s="24"/>
      <c r="O2" s="24"/>
      <c r="P2" s="24"/>
      <c r="Q2" s="24"/>
      <c r="R2" s="24"/>
      <c r="S2" s="24"/>
    </row>
    <row r="3" spans="1:19" ht="19.5" customHeight="1" x14ac:dyDescent="0.2">
      <c r="A3" s="285" t="s">
        <v>277</v>
      </c>
      <c r="B3" s="24"/>
      <c r="C3" s="24"/>
      <c r="D3" s="24"/>
      <c r="E3" s="24"/>
      <c r="F3" s="24"/>
      <c r="G3" s="24"/>
      <c r="H3" s="24"/>
      <c r="I3" s="24"/>
      <c r="J3" s="24"/>
      <c r="K3" s="24"/>
      <c r="L3" s="24"/>
      <c r="M3" s="24"/>
      <c r="N3" s="24"/>
      <c r="O3" s="24"/>
      <c r="P3" s="24"/>
      <c r="Q3" s="24"/>
      <c r="R3" s="24"/>
      <c r="S3" s="24"/>
    </row>
    <row r="4" spans="1:19" ht="18.75" customHeight="1" x14ac:dyDescent="0.15">
      <c r="A4" s="1456" t="s">
        <v>278</v>
      </c>
      <c r="B4" s="1458" t="s">
        <v>279</v>
      </c>
      <c r="C4" s="1458"/>
      <c r="D4" s="1458"/>
      <c r="E4" s="1458"/>
      <c r="F4" s="1458"/>
      <c r="G4" s="1458"/>
      <c r="H4" s="1458"/>
      <c r="I4" s="1458"/>
      <c r="J4" s="1458"/>
      <c r="K4" s="1458"/>
      <c r="L4" s="1458"/>
      <c r="M4" s="1458"/>
      <c r="N4" s="1458"/>
      <c r="O4" s="1458"/>
      <c r="P4" s="1458"/>
      <c r="Q4" s="1458"/>
      <c r="R4" s="1458"/>
      <c r="S4" s="1459"/>
    </row>
    <row r="5" spans="1:19" ht="18.75" customHeight="1" x14ac:dyDescent="0.15">
      <c r="A5" s="1457"/>
      <c r="B5" s="1460" t="s">
        <v>337</v>
      </c>
      <c r="C5" s="1461"/>
      <c r="D5" s="1461"/>
      <c r="E5" s="1461"/>
      <c r="F5" s="1461"/>
      <c r="G5" s="1461"/>
      <c r="H5" s="1461"/>
      <c r="I5" s="1461"/>
      <c r="J5" s="1461"/>
      <c r="K5" s="1461"/>
      <c r="L5" s="1461"/>
      <c r="M5" s="1461"/>
      <c r="N5" s="1461"/>
      <c r="O5" s="1461"/>
      <c r="P5" s="1461"/>
      <c r="Q5" s="1461"/>
      <c r="R5" s="1461"/>
      <c r="S5" s="1452"/>
    </row>
    <row r="6" spans="1:19" s="19" customFormat="1" ht="18.75" customHeight="1" x14ac:dyDescent="0.15">
      <c r="A6" s="1457"/>
      <c r="B6" s="1461" t="s">
        <v>281</v>
      </c>
      <c r="C6" s="1461"/>
      <c r="D6" s="1452"/>
      <c r="E6" s="1462" t="s">
        <v>282</v>
      </c>
      <c r="F6" s="1463"/>
      <c r="G6" s="1463"/>
      <c r="H6" s="1463"/>
      <c r="I6" s="1463"/>
      <c r="J6" s="1463"/>
      <c r="K6" s="1463"/>
      <c r="L6" s="1463"/>
      <c r="M6" s="1463"/>
      <c r="N6" s="1463"/>
      <c r="O6" s="1463"/>
      <c r="P6" s="1463"/>
      <c r="Q6" s="1463"/>
      <c r="R6" s="1463"/>
      <c r="S6" s="1464"/>
    </row>
    <row r="7" spans="1:19" s="19" customFormat="1" ht="18.75" customHeight="1" x14ac:dyDescent="0.15">
      <c r="A7" s="1457"/>
      <c r="B7" s="1461"/>
      <c r="C7" s="1461"/>
      <c r="D7" s="1452"/>
      <c r="E7" s="1462" t="s">
        <v>283</v>
      </c>
      <c r="F7" s="1463"/>
      <c r="G7" s="1463"/>
      <c r="H7" s="1465"/>
      <c r="I7" s="1466" t="s">
        <v>284</v>
      </c>
      <c r="J7" s="1463"/>
      <c r="K7" s="1463"/>
      <c r="L7" s="1467"/>
      <c r="M7" s="1462" t="s">
        <v>285</v>
      </c>
      <c r="N7" s="1463"/>
      <c r="O7" s="1463"/>
      <c r="P7" s="1463"/>
      <c r="Q7" s="1463"/>
      <c r="R7" s="1463"/>
      <c r="S7" s="1464"/>
    </row>
    <row r="8" spans="1:19" s="19" customFormat="1" ht="15" customHeight="1" x14ac:dyDescent="0.15">
      <c r="A8" s="1457"/>
      <c r="B8" s="1461" t="s">
        <v>286</v>
      </c>
      <c r="C8" s="1461" t="s">
        <v>287</v>
      </c>
      <c r="D8" s="1452" t="s">
        <v>288</v>
      </c>
      <c r="E8" s="286">
        <v>20</v>
      </c>
      <c r="F8" s="287">
        <v>20</v>
      </c>
      <c r="G8" s="287">
        <v>40</v>
      </c>
      <c r="H8" s="288">
        <v>100</v>
      </c>
      <c r="I8" s="289" t="s">
        <v>289</v>
      </c>
      <c r="J8" s="287" t="s">
        <v>290</v>
      </c>
      <c r="K8" s="287" t="s">
        <v>291</v>
      </c>
      <c r="L8" s="290" t="s">
        <v>338</v>
      </c>
      <c r="M8" s="286" t="s">
        <v>293</v>
      </c>
      <c r="N8" s="1453" t="s">
        <v>339</v>
      </c>
      <c r="O8" s="287" t="s">
        <v>295</v>
      </c>
      <c r="P8" s="287" t="s">
        <v>296</v>
      </c>
      <c r="Q8" s="287" t="s">
        <v>297</v>
      </c>
      <c r="R8" s="287" t="s">
        <v>298</v>
      </c>
      <c r="S8" s="291" t="s">
        <v>338</v>
      </c>
    </row>
    <row r="9" spans="1:19" s="19" customFormat="1" ht="15" customHeight="1" x14ac:dyDescent="0.15">
      <c r="A9" s="1457"/>
      <c r="B9" s="1461"/>
      <c r="C9" s="1461"/>
      <c r="D9" s="1452"/>
      <c r="E9" s="292" t="s">
        <v>299</v>
      </c>
      <c r="F9" s="293" t="s">
        <v>300</v>
      </c>
      <c r="G9" s="293" t="s">
        <v>300</v>
      </c>
      <c r="H9" s="294" t="s">
        <v>299</v>
      </c>
      <c r="I9" s="295" t="s">
        <v>301</v>
      </c>
      <c r="J9" s="296" t="s">
        <v>302</v>
      </c>
      <c r="K9" s="296" t="s">
        <v>303</v>
      </c>
      <c r="L9" s="297" t="s">
        <v>340</v>
      </c>
      <c r="M9" s="292" t="s">
        <v>305</v>
      </c>
      <c r="N9" s="1454"/>
      <c r="O9" s="296" t="s">
        <v>306</v>
      </c>
      <c r="P9" s="296" t="s">
        <v>307</v>
      </c>
      <c r="Q9" s="296" t="s">
        <v>308</v>
      </c>
      <c r="R9" s="296" t="s">
        <v>309</v>
      </c>
      <c r="S9" s="298" t="s">
        <v>340</v>
      </c>
    </row>
    <row r="10" spans="1:19" s="19" customFormat="1" ht="17.25" customHeight="1" x14ac:dyDescent="0.15">
      <c r="A10" s="1457"/>
      <c r="B10" s="1461"/>
      <c r="C10" s="1461"/>
      <c r="D10" s="1452"/>
      <c r="E10" s="139" t="s">
        <v>310</v>
      </c>
      <c r="F10" s="299">
        <v>39</v>
      </c>
      <c r="G10" s="299">
        <v>99</v>
      </c>
      <c r="H10" s="138" t="s">
        <v>310</v>
      </c>
      <c r="I10" s="300" t="s">
        <v>311</v>
      </c>
      <c r="J10" s="299" t="s">
        <v>312</v>
      </c>
      <c r="K10" s="299" t="s">
        <v>313</v>
      </c>
      <c r="L10" s="301" t="s">
        <v>314</v>
      </c>
      <c r="M10" s="139" t="s">
        <v>315</v>
      </c>
      <c r="N10" s="1454"/>
      <c r="O10" s="299" t="s">
        <v>316</v>
      </c>
      <c r="P10" s="299" t="s">
        <v>317</v>
      </c>
      <c r="Q10" s="299" t="s">
        <v>318</v>
      </c>
      <c r="R10" s="299" t="s">
        <v>319</v>
      </c>
      <c r="S10" s="302" t="s">
        <v>320</v>
      </c>
    </row>
    <row r="11" spans="1:19" s="19" customFormat="1" ht="15" customHeight="1" x14ac:dyDescent="0.15">
      <c r="A11" s="1457"/>
      <c r="B11" s="1461"/>
      <c r="C11" s="1461"/>
      <c r="D11" s="1452"/>
      <c r="E11" s="139" t="s">
        <v>321</v>
      </c>
      <c r="F11" s="299" t="s">
        <v>299</v>
      </c>
      <c r="G11" s="299" t="s">
        <v>299</v>
      </c>
      <c r="H11" s="138" t="s">
        <v>322</v>
      </c>
      <c r="I11" s="300"/>
      <c r="J11" s="299" t="s">
        <v>323</v>
      </c>
      <c r="K11" s="299" t="s">
        <v>324</v>
      </c>
      <c r="L11" s="301"/>
      <c r="M11" s="139" t="s">
        <v>325</v>
      </c>
      <c r="N11" s="1454"/>
      <c r="O11" s="299" t="s">
        <v>326</v>
      </c>
      <c r="P11" s="299" t="s">
        <v>327</v>
      </c>
      <c r="Q11" s="299" t="s">
        <v>328</v>
      </c>
      <c r="R11" s="299" t="s">
        <v>329</v>
      </c>
      <c r="S11" s="302"/>
    </row>
    <row r="12" spans="1:19" s="19" customFormat="1" ht="15" customHeight="1" x14ac:dyDescent="0.15">
      <c r="A12" s="1457"/>
      <c r="B12" s="1461"/>
      <c r="C12" s="1461"/>
      <c r="D12" s="1452"/>
      <c r="E12" s="139" t="s">
        <v>330</v>
      </c>
      <c r="F12" s="299" t="s">
        <v>310</v>
      </c>
      <c r="G12" s="299" t="s">
        <v>310</v>
      </c>
      <c r="H12" s="138" t="s">
        <v>331</v>
      </c>
      <c r="I12" s="300"/>
      <c r="J12" s="299"/>
      <c r="K12" s="299"/>
      <c r="L12" s="301"/>
      <c r="M12" s="139" t="s">
        <v>332</v>
      </c>
      <c r="N12" s="1454"/>
      <c r="O12" s="299"/>
      <c r="P12" s="299" t="s">
        <v>333</v>
      </c>
      <c r="Q12" s="299"/>
      <c r="R12" s="299"/>
      <c r="S12" s="302"/>
    </row>
    <row r="13" spans="1:19" s="19" customFormat="1" ht="15" customHeight="1" x14ac:dyDescent="0.15">
      <c r="A13" s="1457"/>
      <c r="B13" s="1461"/>
      <c r="C13" s="1461"/>
      <c r="D13" s="1452"/>
      <c r="E13" s="139"/>
      <c r="F13" s="299"/>
      <c r="G13" s="299"/>
      <c r="H13" s="138"/>
      <c r="I13" s="300"/>
      <c r="J13" s="299"/>
      <c r="K13" s="299"/>
      <c r="L13" s="301"/>
      <c r="M13" s="139"/>
      <c r="N13" s="1454"/>
      <c r="O13" s="299"/>
      <c r="P13" s="303" t="s">
        <v>334</v>
      </c>
      <c r="Q13" s="299"/>
      <c r="R13" s="299"/>
      <c r="S13" s="302"/>
    </row>
    <row r="14" spans="1:19" s="304" customFormat="1" ht="15" customHeight="1" x14ac:dyDescent="0.15">
      <c r="A14" s="1457"/>
      <c r="B14" s="1461"/>
      <c r="C14" s="1461"/>
      <c r="D14" s="1452"/>
      <c r="E14" s="139"/>
      <c r="F14" s="299"/>
      <c r="G14" s="299"/>
      <c r="H14" s="138"/>
      <c r="I14" s="300"/>
      <c r="J14" s="299"/>
      <c r="K14" s="299"/>
      <c r="L14" s="301"/>
      <c r="M14" s="139"/>
      <c r="N14" s="1454"/>
      <c r="O14" s="299"/>
      <c r="P14" s="299"/>
      <c r="Q14" s="299"/>
      <c r="R14" s="299"/>
      <c r="S14" s="302"/>
    </row>
    <row r="15" spans="1:19" s="304" customFormat="1" ht="15" customHeight="1" x14ac:dyDescent="0.15">
      <c r="A15" s="1457"/>
      <c r="B15" s="1461"/>
      <c r="C15" s="1461"/>
      <c r="D15" s="1452"/>
      <c r="E15" s="305"/>
      <c r="F15" s="306"/>
      <c r="G15" s="306"/>
      <c r="H15" s="307"/>
      <c r="I15" s="308"/>
      <c r="J15" s="306"/>
      <c r="K15" s="306"/>
      <c r="L15" s="309"/>
      <c r="M15" s="305"/>
      <c r="N15" s="1455"/>
      <c r="O15" s="306"/>
      <c r="P15" s="306"/>
      <c r="Q15" s="306"/>
      <c r="R15" s="306"/>
      <c r="S15" s="310"/>
    </row>
    <row r="16" spans="1:19" s="9" customFormat="1" ht="37.5" customHeight="1" x14ac:dyDescent="0.15">
      <c r="A16" s="311" t="s">
        <v>0</v>
      </c>
      <c r="B16" s="312">
        <v>0</v>
      </c>
      <c r="C16" s="312">
        <v>0</v>
      </c>
      <c r="D16" s="313">
        <v>0</v>
      </c>
      <c r="E16" s="314">
        <v>0</v>
      </c>
      <c r="F16" s="312">
        <v>0</v>
      </c>
      <c r="G16" s="312">
        <v>0</v>
      </c>
      <c r="H16" s="315">
        <v>0</v>
      </c>
      <c r="I16" s="316">
        <v>0</v>
      </c>
      <c r="J16" s="312">
        <v>0</v>
      </c>
      <c r="K16" s="312">
        <v>0</v>
      </c>
      <c r="L16" s="317">
        <v>0</v>
      </c>
      <c r="M16" s="314">
        <v>0</v>
      </c>
      <c r="N16" s="312">
        <v>0</v>
      </c>
      <c r="O16" s="312">
        <v>0</v>
      </c>
      <c r="P16" s="312">
        <v>0</v>
      </c>
      <c r="Q16" s="312">
        <v>0</v>
      </c>
      <c r="R16" s="312">
        <v>0</v>
      </c>
      <c r="S16" s="313">
        <v>0</v>
      </c>
    </row>
    <row r="17" spans="1:19" s="9" customFormat="1" ht="37.5" customHeight="1" x14ac:dyDescent="0.15">
      <c r="A17" s="318" t="s">
        <v>52</v>
      </c>
      <c r="B17" s="319">
        <v>0</v>
      </c>
      <c r="C17" s="319">
        <v>0</v>
      </c>
      <c r="D17" s="320">
        <f>SUM(B17:C17)</f>
        <v>0</v>
      </c>
      <c r="E17" s="321">
        <v>0</v>
      </c>
      <c r="F17" s="319">
        <v>0</v>
      </c>
      <c r="G17" s="319">
        <v>0</v>
      </c>
      <c r="H17" s="322">
        <v>0</v>
      </c>
      <c r="I17" s="323">
        <v>0</v>
      </c>
      <c r="J17" s="319">
        <v>0</v>
      </c>
      <c r="K17" s="319">
        <v>0</v>
      </c>
      <c r="L17" s="324">
        <v>0</v>
      </c>
      <c r="M17" s="321">
        <v>0</v>
      </c>
      <c r="N17" s="319">
        <v>0</v>
      </c>
      <c r="O17" s="319">
        <v>0</v>
      </c>
      <c r="P17" s="319">
        <v>0</v>
      </c>
      <c r="Q17" s="319">
        <v>0</v>
      </c>
      <c r="R17" s="319">
        <v>0</v>
      </c>
      <c r="S17" s="320">
        <v>0</v>
      </c>
    </row>
    <row r="18" spans="1:19" s="9" customFormat="1" ht="37.5" customHeight="1" x14ac:dyDescent="0.15">
      <c r="A18" s="311" t="s">
        <v>2</v>
      </c>
      <c r="B18" s="312">
        <v>2</v>
      </c>
      <c r="C18" s="312">
        <v>39</v>
      </c>
      <c r="D18" s="313">
        <v>41</v>
      </c>
      <c r="E18" s="314">
        <v>0</v>
      </c>
      <c r="F18" s="312">
        <v>2</v>
      </c>
      <c r="G18" s="312">
        <v>4</v>
      </c>
      <c r="H18" s="315">
        <v>0</v>
      </c>
      <c r="I18" s="316">
        <v>0</v>
      </c>
      <c r="J18" s="312">
        <v>6</v>
      </c>
      <c r="K18" s="312">
        <v>0</v>
      </c>
      <c r="L18" s="317">
        <v>0</v>
      </c>
      <c r="M18" s="314">
        <v>0</v>
      </c>
      <c r="N18" s="312">
        <v>2</v>
      </c>
      <c r="O18" s="312">
        <v>4</v>
      </c>
      <c r="P18" s="312">
        <v>0</v>
      </c>
      <c r="Q18" s="312">
        <v>0</v>
      </c>
      <c r="R18" s="312">
        <v>0</v>
      </c>
      <c r="S18" s="313">
        <v>0</v>
      </c>
    </row>
    <row r="19" spans="1:19" s="9" customFormat="1" ht="37.5" customHeight="1" x14ac:dyDescent="0.15">
      <c r="A19" s="325" t="s">
        <v>1</v>
      </c>
      <c r="B19" s="326">
        <v>0</v>
      </c>
      <c r="C19" s="326">
        <v>0</v>
      </c>
      <c r="D19" s="327">
        <f t="shared" ref="D19:D35" si="0">SUM(B19:C19)</f>
        <v>0</v>
      </c>
      <c r="E19" s="328">
        <v>0</v>
      </c>
      <c r="F19" s="326">
        <v>0</v>
      </c>
      <c r="G19" s="326">
        <v>0</v>
      </c>
      <c r="H19" s="329">
        <v>0</v>
      </c>
      <c r="I19" s="330">
        <v>0</v>
      </c>
      <c r="J19" s="326">
        <v>0</v>
      </c>
      <c r="K19" s="326">
        <v>0</v>
      </c>
      <c r="L19" s="331">
        <v>0</v>
      </c>
      <c r="M19" s="328">
        <v>0</v>
      </c>
      <c r="N19" s="326">
        <v>0</v>
      </c>
      <c r="O19" s="326">
        <v>0</v>
      </c>
      <c r="P19" s="326">
        <v>0</v>
      </c>
      <c r="Q19" s="326">
        <v>0</v>
      </c>
      <c r="R19" s="326">
        <v>0</v>
      </c>
      <c r="S19" s="332">
        <v>0</v>
      </c>
    </row>
    <row r="20" spans="1:19" s="9" customFormat="1" ht="37.5" customHeight="1" x14ac:dyDescent="0.15">
      <c r="A20" s="311" t="s">
        <v>53</v>
      </c>
      <c r="B20" s="333">
        <v>26</v>
      </c>
      <c r="C20" s="333">
        <v>7</v>
      </c>
      <c r="D20" s="332">
        <v>33</v>
      </c>
      <c r="E20" s="334">
        <v>1</v>
      </c>
      <c r="F20" s="312">
        <v>0</v>
      </c>
      <c r="G20" s="333">
        <v>1</v>
      </c>
      <c r="H20" s="335">
        <v>0</v>
      </c>
      <c r="I20" s="336">
        <v>0</v>
      </c>
      <c r="J20" s="312">
        <v>0</v>
      </c>
      <c r="K20" s="312">
        <v>1</v>
      </c>
      <c r="L20" s="317">
        <v>1</v>
      </c>
      <c r="M20" s="314">
        <v>1</v>
      </c>
      <c r="N20" s="333">
        <v>0</v>
      </c>
      <c r="O20" s="333">
        <v>0</v>
      </c>
      <c r="P20" s="333">
        <v>0</v>
      </c>
      <c r="Q20" s="333">
        <v>0</v>
      </c>
      <c r="R20" s="333">
        <v>1</v>
      </c>
      <c r="S20" s="313">
        <v>0</v>
      </c>
    </row>
    <row r="21" spans="1:19" s="9" customFormat="1" ht="37.5" customHeight="1" x14ac:dyDescent="0.15">
      <c r="A21" s="337" t="s">
        <v>54</v>
      </c>
      <c r="B21" s="53">
        <v>10</v>
      </c>
      <c r="C21" s="53">
        <v>12</v>
      </c>
      <c r="D21" s="52">
        <v>22</v>
      </c>
      <c r="E21" s="131">
        <v>1</v>
      </c>
      <c r="F21" s="338">
        <v>0</v>
      </c>
      <c r="G21" s="338">
        <v>0</v>
      </c>
      <c r="H21" s="130">
        <v>0</v>
      </c>
      <c r="I21" s="339">
        <v>0</v>
      </c>
      <c r="J21" s="338">
        <v>1</v>
      </c>
      <c r="K21" s="338">
        <v>0</v>
      </c>
      <c r="L21" s="340">
        <v>0</v>
      </c>
      <c r="M21" s="131">
        <v>0</v>
      </c>
      <c r="N21" s="338">
        <v>0</v>
      </c>
      <c r="O21" s="338">
        <v>0</v>
      </c>
      <c r="P21" s="338">
        <v>0</v>
      </c>
      <c r="Q21" s="338">
        <v>0</v>
      </c>
      <c r="R21" s="338">
        <v>0</v>
      </c>
      <c r="S21" s="51">
        <v>1</v>
      </c>
    </row>
    <row r="22" spans="1:19" s="9" customFormat="1" ht="37.5" customHeight="1" x14ac:dyDescent="0.15">
      <c r="A22" s="311" t="s">
        <v>55</v>
      </c>
      <c r="B22" s="312">
        <v>2</v>
      </c>
      <c r="C22" s="312">
        <v>9</v>
      </c>
      <c r="D22" s="313">
        <f>SUM(B22:C22)</f>
        <v>11</v>
      </c>
      <c r="E22" s="314">
        <v>1</v>
      </c>
      <c r="F22" s="312">
        <v>0</v>
      </c>
      <c r="G22" s="312">
        <v>0</v>
      </c>
      <c r="H22" s="315">
        <v>0</v>
      </c>
      <c r="I22" s="316">
        <v>0</v>
      </c>
      <c r="J22" s="312">
        <v>0</v>
      </c>
      <c r="K22" s="312">
        <v>0</v>
      </c>
      <c r="L22" s="317">
        <v>1</v>
      </c>
      <c r="M22" s="314">
        <v>0</v>
      </c>
      <c r="N22" s="312">
        <v>0</v>
      </c>
      <c r="O22" s="312">
        <v>1</v>
      </c>
      <c r="P22" s="312">
        <v>0</v>
      </c>
      <c r="Q22" s="312">
        <v>0</v>
      </c>
      <c r="R22" s="312">
        <v>0</v>
      </c>
      <c r="S22" s="313">
        <v>0</v>
      </c>
    </row>
    <row r="23" spans="1:19" s="9" customFormat="1" ht="37.5" customHeight="1" x14ac:dyDescent="0.15">
      <c r="A23" s="311" t="s">
        <v>48</v>
      </c>
      <c r="B23" s="312">
        <v>0</v>
      </c>
      <c r="C23" s="312">
        <v>0</v>
      </c>
      <c r="D23" s="313">
        <f t="shared" si="0"/>
        <v>0</v>
      </c>
      <c r="E23" s="314">
        <v>0</v>
      </c>
      <c r="F23" s="312">
        <v>0</v>
      </c>
      <c r="G23" s="312">
        <v>0</v>
      </c>
      <c r="H23" s="315">
        <v>0</v>
      </c>
      <c r="I23" s="316">
        <v>0</v>
      </c>
      <c r="J23" s="312">
        <v>0</v>
      </c>
      <c r="K23" s="312">
        <v>0</v>
      </c>
      <c r="L23" s="317">
        <v>0</v>
      </c>
      <c r="M23" s="314">
        <v>0</v>
      </c>
      <c r="N23" s="312">
        <v>0</v>
      </c>
      <c r="O23" s="312">
        <v>0</v>
      </c>
      <c r="P23" s="312">
        <v>0</v>
      </c>
      <c r="Q23" s="312">
        <v>0</v>
      </c>
      <c r="R23" s="312">
        <v>0</v>
      </c>
      <c r="S23" s="313">
        <v>0</v>
      </c>
    </row>
    <row r="24" spans="1:19" s="9" customFormat="1" ht="37.5" customHeight="1" x14ac:dyDescent="0.15">
      <c r="A24" s="311" t="s">
        <v>56</v>
      </c>
      <c r="B24" s="312">
        <v>0</v>
      </c>
      <c r="C24" s="312">
        <v>0</v>
      </c>
      <c r="D24" s="313">
        <f t="shared" si="0"/>
        <v>0</v>
      </c>
      <c r="E24" s="314">
        <v>0</v>
      </c>
      <c r="F24" s="312">
        <v>0</v>
      </c>
      <c r="G24" s="312">
        <v>0</v>
      </c>
      <c r="H24" s="315">
        <v>0</v>
      </c>
      <c r="I24" s="316">
        <v>0</v>
      </c>
      <c r="J24" s="312">
        <v>0</v>
      </c>
      <c r="K24" s="312">
        <v>0</v>
      </c>
      <c r="L24" s="317">
        <v>0</v>
      </c>
      <c r="M24" s="314">
        <v>0</v>
      </c>
      <c r="N24" s="312">
        <v>0</v>
      </c>
      <c r="O24" s="312">
        <v>0</v>
      </c>
      <c r="P24" s="312">
        <v>0</v>
      </c>
      <c r="Q24" s="312">
        <v>0</v>
      </c>
      <c r="R24" s="312">
        <v>0</v>
      </c>
      <c r="S24" s="313">
        <v>0</v>
      </c>
    </row>
    <row r="25" spans="1:19" s="9" customFormat="1" ht="37.5" customHeight="1" x14ac:dyDescent="0.15">
      <c r="A25" s="311" t="s">
        <v>57</v>
      </c>
      <c r="B25" s="312">
        <v>0</v>
      </c>
      <c r="C25" s="312">
        <v>0</v>
      </c>
      <c r="D25" s="313">
        <f t="shared" si="0"/>
        <v>0</v>
      </c>
      <c r="E25" s="314">
        <v>0</v>
      </c>
      <c r="F25" s="312">
        <v>0</v>
      </c>
      <c r="G25" s="312">
        <v>0</v>
      </c>
      <c r="H25" s="315">
        <v>0</v>
      </c>
      <c r="I25" s="316">
        <v>0</v>
      </c>
      <c r="J25" s="312">
        <v>0</v>
      </c>
      <c r="K25" s="312">
        <v>0</v>
      </c>
      <c r="L25" s="317">
        <v>0</v>
      </c>
      <c r="M25" s="314">
        <v>0</v>
      </c>
      <c r="N25" s="312">
        <v>0</v>
      </c>
      <c r="O25" s="312">
        <v>0</v>
      </c>
      <c r="P25" s="312">
        <v>0</v>
      </c>
      <c r="Q25" s="312">
        <v>0</v>
      </c>
      <c r="R25" s="312">
        <v>0</v>
      </c>
      <c r="S25" s="313">
        <v>0</v>
      </c>
    </row>
    <row r="26" spans="1:19" s="9" customFormat="1" ht="37.5" customHeight="1" x14ac:dyDescent="0.15">
      <c r="A26" s="311" t="s">
        <v>58</v>
      </c>
      <c r="B26" s="312">
        <v>0</v>
      </c>
      <c r="C26" s="312">
        <v>0</v>
      </c>
      <c r="D26" s="313">
        <f t="shared" si="0"/>
        <v>0</v>
      </c>
      <c r="E26" s="314">
        <v>0</v>
      </c>
      <c r="F26" s="312">
        <v>0</v>
      </c>
      <c r="G26" s="312">
        <v>0</v>
      </c>
      <c r="H26" s="315">
        <v>0</v>
      </c>
      <c r="I26" s="316">
        <v>0</v>
      </c>
      <c r="J26" s="312">
        <v>0</v>
      </c>
      <c r="K26" s="312">
        <v>0</v>
      </c>
      <c r="L26" s="317">
        <v>0</v>
      </c>
      <c r="M26" s="314">
        <v>0</v>
      </c>
      <c r="N26" s="312">
        <v>0</v>
      </c>
      <c r="O26" s="312">
        <v>0</v>
      </c>
      <c r="P26" s="312">
        <v>0</v>
      </c>
      <c r="Q26" s="312">
        <v>0</v>
      </c>
      <c r="R26" s="312">
        <v>0</v>
      </c>
      <c r="S26" s="313">
        <v>0</v>
      </c>
    </row>
    <row r="27" spans="1:19" s="9" customFormat="1" ht="37.5" customHeight="1" x14ac:dyDescent="0.15">
      <c r="A27" s="311" t="s">
        <v>59</v>
      </c>
      <c r="B27" s="312">
        <v>0</v>
      </c>
      <c r="C27" s="312">
        <v>0</v>
      </c>
      <c r="D27" s="313">
        <f t="shared" si="0"/>
        <v>0</v>
      </c>
      <c r="E27" s="314">
        <v>0</v>
      </c>
      <c r="F27" s="312">
        <v>0</v>
      </c>
      <c r="G27" s="312">
        <v>0</v>
      </c>
      <c r="H27" s="315">
        <v>0</v>
      </c>
      <c r="I27" s="316">
        <v>0</v>
      </c>
      <c r="J27" s="312">
        <v>0</v>
      </c>
      <c r="K27" s="312">
        <v>0</v>
      </c>
      <c r="L27" s="317">
        <v>0</v>
      </c>
      <c r="M27" s="314">
        <v>0</v>
      </c>
      <c r="N27" s="312">
        <v>0</v>
      </c>
      <c r="O27" s="312">
        <v>0</v>
      </c>
      <c r="P27" s="312">
        <v>0</v>
      </c>
      <c r="Q27" s="312">
        <v>0</v>
      </c>
      <c r="R27" s="312">
        <v>0</v>
      </c>
      <c r="S27" s="313">
        <v>0</v>
      </c>
    </row>
    <row r="28" spans="1:19" s="9" customFormat="1" ht="37.5" customHeight="1" x14ac:dyDescent="0.15">
      <c r="A28" s="311" t="s">
        <v>335</v>
      </c>
      <c r="B28" s="312">
        <v>0</v>
      </c>
      <c r="C28" s="312">
        <v>0</v>
      </c>
      <c r="D28" s="313">
        <f t="shared" si="0"/>
        <v>0</v>
      </c>
      <c r="E28" s="314">
        <v>0</v>
      </c>
      <c r="F28" s="312">
        <v>0</v>
      </c>
      <c r="G28" s="312">
        <v>0</v>
      </c>
      <c r="H28" s="315">
        <v>0</v>
      </c>
      <c r="I28" s="316">
        <v>0</v>
      </c>
      <c r="J28" s="312">
        <v>0</v>
      </c>
      <c r="K28" s="312">
        <v>0</v>
      </c>
      <c r="L28" s="317">
        <v>0</v>
      </c>
      <c r="M28" s="314">
        <v>0</v>
      </c>
      <c r="N28" s="312">
        <v>0</v>
      </c>
      <c r="O28" s="312">
        <v>0</v>
      </c>
      <c r="P28" s="312">
        <v>0</v>
      </c>
      <c r="Q28" s="312">
        <v>0</v>
      </c>
      <c r="R28" s="312">
        <v>0</v>
      </c>
      <c r="S28" s="313">
        <v>0</v>
      </c>
    </row>
    <row r="29" spans="1:19" s="9" customFormat="1" ht="37.5" customHeight="1" x14ac:dyDescent="0.15">
      <c r="A29" s="311" t="s">
        <v>61</v>
      </c>
      <c r="B29" s="312">
        <v>0</v>
      </c>
      <c r="C29" s="312">
        <v>0</v>
      </c>
      <c r="D29" s="313">
        <f t="shared" si="0"/>
        <v>0</v>
      </c>
      <c r="E29" s="314">
        <v>0</v>
      </c>
      <c r="F29" s="312">
        <v>0</v>
      </c>
      <c r="G29" s="312">
        <v>0</v>
      </c>
      <c r="H29" s="315">
        <v>0</v>
      </c>
      <c r="I29" s="316">
        <v>0</v>
      </c>
      <c r="J29" s="312">
        <v>0</v>
      </c>
      <c r="K29" s="312">
        <v>0</v>
      </c>
      <c r="L29" s="317">
        <v>0</v>
      </c>
      <c r="M29" s="314">
        <v>0</v>
      </c>
      <c r="N29" s="312">
        <v>0</v>
      </c>
      <c r="O29" s="312">
        <v>0</v>
      </c>
      <c r="P29" s="312">
        <v>0</v>
      </c>
      <c r="Q29" s="312">
        <v>0</v>
      </c>
      <c r="R29" s="312">
        <v>0</v>
      </c>
      <c r="S29" s="313">
        <v>0</v>
      </c>
    </row>
    <row r="30" spans="1:19" s="9" customFormat="1" ht="37.5" customHeight="1" x14ac:dyDescent="0.15">
      <c r="A30" s="311" t="s">
        <v>62</v>
      </c>
      <c r="B30" s="312">
        <v>0</v>
      </c>
      <c r="C30" s="312">
        <v>0</v>
      </c>
      <c r="D30" s="313">
        <f t="shared" si="0"/>
        <v>0</v>
      </c>
      <c r="E30" s="314">
        <v>0</v>
      </c>
      <c r="F30" s="312">
        <v>0</v>
      </c>
      <c r="G30" s="312">
        <v>0</v>
      </c>
      <c r="H30" s="315">
        <v>0</v>
      </c>
      <c r="I30" s="316">
        <v>0</v>
      </c>
      <c r="J30" s="312">
        <v>0</v>
      </c>
      <c r="K30" s="312">
        <v>0</v>
      </c>
      <c r="L30" s="317">
        <v>0</v>
      </c>
      <c r="M30" s="314">
        <v>0</v>
      </c>
      <c r="N30" s="312">
        <v>0</v>
      </c>
      <c r="O30" s="312">
        <v>0</v>
      </c>
      <c r="P30" s="312">
        <v>0</v>
      </c>
      <c r="Q30" s="312">
        <v>0</v>
      </c>
      <c r="R30" s="312">
        <v>0</v>
      </c>
      <c r="S30" s="313">
        <v>0</v>
      </c>
    </row>
    <row r="31" spans="1:19" s="9" customFormat="1" ht="37.5" customHeight="1" x14ac:dyDescent="0.15">
      <c r="A31" s="311" t="s">
        <v>145</v>
      </c>
      <c r="B31" s="312">
        <v>0</v>
      </c>
      <c r="C31" s="312">
        <v>0</v>
      </c>
      <c r="D31" s="313">
        <f t="shared" si="0"/>
        <v>0</v>
      </c>
      <c r="E31" s="314">
        <v>0</v>
      </c>
      <c r="F31" s="312">
        <v>0</v>
      </c>
      <c r="G31" s="312">
        <v>0</v>
      </c>
      <c r="H31" s="315">
        <v>0</v>
      </c>
      <c r="I31" s="316">
        <v>0</v>
      </c>
      <c r="J31" s="312">
        <v>0</v>
      </c>
      <c r="K31" s="312">
        <v>0</v>
      </c>
      <c r="L31" s="317">
        <v>0</v>
      </c>
      <c r="M31" s="314">
        <v>0</v>
      </c>
      <c r="N31" s="312">
        <v>0</v>
      </c>
      <c r="O31" s="312">
        <v>0</v>
      </c>
      <c r="P31" s="312">
        <v>0</v>
      </c>
      <c r="Q31" s="312">
        <v>0</v>
      </c>
      <c r="R31" s="312">
        <v>0</v>
      </c>
      <c r="S31" s="313">
        <v>0</v>
      </c>
    </row>
    <row r="32" spans="1:19" s="9" customFormat="1" ht="37.5" customHeight="1" x14ac:dyDescent="0.15">
      <c r="A32" s="311" t="s">
        <v>64</v>
      </c>
      <c r="B32" s="312">
        <v>0</v>
      </c>
      <c r="C32" s="312">
        <v>0</v>
      </c>
      <c r="D32" s="313">
        <f t="shared" si="0"/>
        <v>0</v>
      </c>
      <c r="E32" s="314">
        <v>0</v>
      </c>
      <c r="F32" s="312">
        <v>0</v>
      </c>
      <c r="G32" s="312">
        <v>0</v>
      </c>
      <c r="H32" s="315">
        <v>0</v>
      </c>
      <c r="I32" s="316">
        <v>0</v>
      </c>
      <c r="J32" s="312">
        <v>0</v>
      </c>
      <c r="K32" s="312">
        <v>0</v>
      </c>
      <c r="L32" s="317">
        <v>0</v>
      </c>
      <c r="M32" s="314">
        <v>0</v>
      </c>
      <c r="N32" s="312">
        <v>0</v>
      </c>
      <c r="O32" s="312">
        <v>0</v>
      </c>
      <c r="P32" s="312">
        <v>0</v>
      </c>
      <c r="Q32" s="312">
        <v>0</v>
      </c>
      <c r="R32" s="312">
        <v>0</v>
      </c>
      <c r="S32" s="313">
        <v>0</v>
      </c>
    </row>
    <row r="33" spans="1:19" s="9" customFormat="1" ht="37.5" customHeight="1" x14ac:dyDescent="0.15">
      <c r="A33" s="311" t="s">
        <v>65</v>
      </c>
      <c r="B33" s="312">
        <v>0</v>
      </c>
      <c r="C33" s="312">
        <v>0</v>
      </c>
      <c r="D33" s="313">
        <f t="shared" si="0"/>
        <v>0</v>
      </c>
      <c r="E33" s="314">
        <v>0</v>
      </c>
      <c r="F33" s="312">
        <v>0</v>
      </c>
      <c r="G33" s="312">
        <v>0</v>
      </c>
      <c r="H33" s="315">
        <v>0</v>
      </c>
      <c r="I33" s="316">
        <v>0</v>
      </c>
      <c r="J33" s="312">
        <v>0</v>
      </c>
      <c r="K33" s="312">
        <v>0</v>
      </c>
      <c r="L33" s="317">
        <v>0</v>
      </c>
      <c r="M33" s="314">
        <v>0</v>
      </c>
      <c r="N33" s="312">
        <v>0</v>
      </c>
      <c r="O33" s="312">
        <v>0</v>
      </c>
      <c r="P33" s="312">
        <v>0</v>
      </c>
      <c r="Q33" s="312">
        <v>0</v>
      </c>
      <c r="R33" s="312">
        <v>0</v>
      </c>
      <c r="S33" s="313">
        <v>0</v>
      </c>
    </row>
    <row r="34" spans="1:19" s="9" customFormat="1" ht="37.5" customHeight="1" x14ac:dyDescent="0.15">
      <c r="A34" s="311" t="s">
        <v>51</v>
      </c>
      <c r="B34" s="312">
        <v>0</v>
      </c>
      <c r="C34" s="312">
        <v>0</v>
      </c>
      <c r="D34" s="313">
        <f t="shared" si="0"/>
        <v>0</v>
      </c>
      <c r="E34" s="314">
        <v>0</v>
      </c>
      <c r="F34" s="312">
        <v>0</v>
      </c>
      <c r="G34" s="312">
        <v>0</v>
      </c>
      <c r="H34" s="315">
        <v>0</v>
      </c>
      <c r="I34" s="316">
        <v>0</v>
      </c>
      <c r="J34" s="312">
        <v>0</v>
      </c>
      <c r="K34" s="312">
        <v>0</v>
      </c>
      <c r="L34" s="317">
        <v>0</v>
      </c>
      <c r="M34" s="314">
        <v>0</v>
      </c>
      <c r="N34" s="312">
        <v>0</v>
      </c>
      <c r="O34" s="312">
        <v>0</v>
      </c>
      <c r="P34" s="312">
        <v>0</v>
      </c>
      <c r="Q34" s="312">
        <v>0</v>
      </c>
      <c r="R34" s="312">
        <v>0</v>
      </c>
      <c r="S34" s="313">
        <v>0</v>
      </c>
    </row>
    <row r="35" spans="1:19" s="9" customFormat="1" ht="37.5" customHeight="1" thickBot="1" x14ac:dyDescent="0.2">
      <c r="A35" s="341" t="s">
        <v>66</v>
      </c>
      <c r="B35" s="342">
        <v>0</v>
      </c>
      <c r="C35" s="342">
        <v>0</v>
      </c>
      <c r="D35" s="343">
        <f t="shared" si="0"/>
        <v>0</v>
      </c>
      <c r="E35" s="344">
        <v>0</v>
      </c>
      <c r="F35" s="342">
        <v>0</v>
      </c>
      <c r="G35" s="342">
        <v>0</v>
      </c>
      <c r="H35" s="345">
        <v>0</v>
      </c>
      <c r="I35" s="346">
        <v>0</v>
      </c>
      <c r="J35" s="342">
        <v>0</v>
      </c>
      <c r="K35" s="342">
        <v>0</v>
      </c>
      <c r="L35" s="347">
        <v>0</v>
      </c>
      <c r="M35" s="344">
        <v>0</v>
      </c>
      <c r="N35" s="342">
        <v>0</v>
      </c>
      <c r="O35" s="342">
        <v>0</v>
      </c>
      <c r="P35" s="342">
        <v>0</v>
      </c>
      <c r="Q35" s="342">
        <v>0</v>
      </c>
      <c r="R35" s="342">
        <v>0</v>
      </c>
      <c r="S35" s="343">
        <v>0</v>
      </c>
    </row>
    <row r="36" spans="1:19" s="9" customFormat="1" ht="37.5" customHeight="1" thickTop="1" x14ac:dyDescent="0.15">
      <c r="A36" s="348" t="s">
        <v>26</v>
      </c>
      <c r="B36" s="349">
        <f>SUM(B16:B35)</f>
        <v>40</v>
      </c>
      <c r="C36" s="349">
        <f t="shared" ref="C36:S36" si="1">SUM(C16:C35)</f>
        <v>67</v>
      </c>
      <c r="D36" s="350">
        <f t="shared" si="1"/>
        <v>107</v>
      </c>
      <c r="E36" s="351">
        <f t="shared" si="1"/>
        <v>3</v>
      </c>
      <c r="F36" s="349">
        <f t="shared" si="1"/>
        <v>2</v>
      </c>
      <c r="G36" s="349">
        <f t="shared" si="1"/>
        <v>5</v>
      </c>
      <c r="H36" s="352">
        <f t="shared" si="1"/>
        <v>0</v>
      </c>
      <c r="I36" s="353">
        <f t="shared" si="1"/>
        <v>0</v>
      </c>
      <c r="J36" s="349">
        <f t="shared" si="1"/>
        <v>7</v>
      </c>
      <c r="K36" s="349">
        <f t="shared" si="1"/>
        <v>1</v>
      </c>
      <c r="L36" s="354">
        <f t="shared" si="1"/>
        <v>2</v>
      </c>
      <c r="M36" s="351">
        <f t="shared" si="1"/>
        <v>1</v>
      </c>
      <c r="N36" s="349">
        <f t="shared" si="1"/>
        <v>2</v>
      </c>
      <c r="O36" s="349">
        <f t="shared" si="1"/>
        <v>5</v>
      </c>
      <c r="P36" s="349">
        <f t="shared" si="1"/>
        <v>0</v>
      </c>
      <c r="Q36" s="349">
        <f t="shared" si="1"/>
        <v>0</v>
      </c>
      <c r="R36" s="349">
        <f t="shared" si="1"/>
        <v>1</v>
      </c>
      <c r="S36" s="350">
        <f t="shared" si="1"/>
        <v>1</v>
      </c>
    </row>
    <row r="37" spans="1:19" x14ac:dyDescent="0.15">
      <c r="C37" s="26"/>
      <c r="H37" s="26"/>
      <c r="L37" s="26"/>
      <c r="S37" s="26"/>
    </row>
    <row r="38" spans="1:19" hidden="1" x14ac:dyDescent="0.15">
      <c r="H38" s="26"/>
      <c r="L38" s="26"/>
      <c r="S38" s="26"/>
    </row>
  </sheetData>
  <mergeCells count="12">
    <mergeCell ref="D8:D15"/>
    <mergeCell ref="N8:N15"/>
    <mergeCell ref="A4:A15"/>
    <mergeCell ref="B4:S4"/>
    <mergeCell ref="B5:S5"/>
    <mergeCell ref="B6:D7"/>
    <mergeCell ref="E6:S6"/>
    <mergeCell ref="E7:H7"/>
    <mergeCell ref="I7:L7"/>
    <mergeCell ref="M7:S7"/>
    <mergeCell ref="B8:B15"/>
    <mergeCell ref="C8:C15"/>
  </mergeCells>
  <phoneticPr fontId="4"/>
  <pageMargins left="0.59055118110236227" right="0.59055118110236227" top="0.59055118110236227" bottom="0.59055118110236227" header="0.19685039370078741" footer="0.19685039370078741"/>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V38"/>
  <sheetViews>
    <sheetView zoomScaleNormal="100" zoomScaleSheetLayoutView="90" workbookViewId="0">
      <pane xSplit="1" ySplit="15" topLeftCell="B16" activePane="bottomRight" state="frozen"/>
      <selection activeCell="B8" sqref="B8:B15"/>
      <selection pane="topRight" activeCell="B8" sqref="B8:B15"/>
      <selection pane="bottomLeft" activeCell="B8" sqref="B8:B15"/>
      <selection pane="bottomRight"/>
    </sheetView>
  </sheetViews>
  <sheetFormatPr defaultRowHeight="13.5" x14ac:dyDescent="0.15"/>
  <cols>
    <col min="1" max="1" width="12.125" style="1" customWidth="1"/>
    <col min="2" max="2" width="7.625" style="1" customWidth="1"/>
    <col min="3" max="3" width="8.125" style="1" customWidth="1"/>
    <col min="4" max="4" width="8.375" style="1" customWidth="1"/>
    <col min="5" max="19" width="5" style="1" customWidth="1"/>
    <col min="20" max="20" width="5.625" style="1" customWidth="1"/>
    <col min="21" max="16384" width="9" style="1"/>
  </cols>
  <sheetData>
    <row r="1" spans="1:19" ht="21" customHeight="1" x14ac:dyDescent="0.15">
      <c r="A1" s="24"/>
      <c r="B1" s="24"/>
      <c r="C1" s="24"/>
      <c r="D1" s="24"/>
      <c r="E1" s="24"/>
      <c r="F1" s="24"/>
      <c r="G1" s="24"/>
      <c r="H1" s="24"/>
      <c r="I1" s="24"/>
      <c r="J1" s="24"/>
      <c r="K1" s="24"/>
      <c r="L1" s="24"/>
      <c r="M1" s="24"/>
      <c r="N1" s="24"/>
      <c r="O1" s="24"/>
      <c r="P1" s="24"/>
      <c r="Q1" s="24"/>
      <c r="R1" s="24"/>
      <c r="S1" s="24"/>
    </row>
    <row r="2" spans="1:19" ht="7.5" customHeight="1" x14ac:dyDescent="0.15">
      <c r="A2" s="24"/>
      <c r="B2" s="24"/>
      <c r="C2" s="24"/>
      <c r="D2" s="24"/>
      <c r="E2" s="24"/>
      <c r="F2" s="24"/>
      <c r="G2" s="24"/>
      <c r="H2" s="24"/>
      <c r="I2" s="24"/>
      <c r="J2" s="24"/>
      <c r="K2" s="24"/>
      <c r="L2" s="24"/>
      <c r="M2" s="24"/>
      <c r="N2" s="24"/>
      <c r="O2" s="24"/>
      <c r="P2" s="24"/>
      <c r="Q2" s="24"/>
      <c r="R2" s="24"/>
      <c r="S2" s="24"/>
    </row>
    <row r="3" spans="1:19" ht="19.5" customHeight="1" x14ac:dyDescent="0.2">
      <c r="A3" s="285" t="s">
        <v>277</v>
      </c>
      <c r="B3" s="24"/>
      <c r="C3" s="24"/>
      <c r="D3" s="24"/>
      <c r="E3" s="24"/>
      <c r="F3" s="24"/>
      <c r="G3" s="24"/>
      <c r="H3" s="24"/>
      <c r="I3" s="24"/>
      <c r="J3" s="24"/>
      <c r="K3" s="24"/>
      <c r="L3" s="24"/>
      <c r="M3" s="24"/>
      <c r="N3" s="24"/>
      <c r="O3" s="24"/>
      <c r="P3" s="24"/>
      <c r="Q3" s="24"/>
      <c r="R3" s="24"/>
      <c r="S3" s="24"/>
    </row>
    <row r="4" spans="1:19" ht="18.75" customHeight="1" x14ac:dyDescent="0.15">
      <c r="A4" s="1456" t="s">
        <v>278</v>
      </c>
      <c r="B4" s="1458" t="s">
        <v>341</v>
      </c>
      <c r="C4" s="1458"/>
      <c r="D4" s="1458"/>
      <c r="E4" s="1458"/>
      <c r="F4" s="1458"/>
      <c r="G4" s="1458"/>
      <c r="H4" s="1458"/>
      <c r="I4" s="1458"/>
      <c r="J4" s="1458"/>
      <c r="K4" s="1458"/>
      <c r="L4" s="1458"/>
      <c r="M4" s="1458"/>
      <c r="N4" s="1458"/>
      <c r="O4" s="1458"/>
      <c r="P4" s="1458"/>
      <c r="Q4" s="1458"/>
      <c r="R4" s="1458"/>
      <c r="S4" s="1459"/>
    </row>
    <row r="5" spans="1:19" ht="18.75" customHeight="1" x14ac:dyDescent="0.15">
      <c r="A5" s="1457"/>
      <c r="B5" s="1460" t="s">
        <v>342</v>
      </c>
      <c r="C5" s="1461"/>
      <c r="D5" s="1461"/>
      <c r="E5" s="1461"/>
      <c r="F5" s="1461"/>
      <c r="G5" s="1461"/>
      <c r="H5" s="1461"/>
      <c r="I5" s="1461"/>
      <c r="J5" s="1461"/>
      <c r="K5" s="1461"/>
      <c r="L5" s="1461"/>
      <c r="M5" s="1461"/>
      <c r="N5" s="1461"/>
      <c r="O5" s="1461"/>
      <c r="P5" s="1461"/>
      <c r="Q5" s="1461"/>
      <c r="R5" s="1461"/>
      <c r="S5" s="1452"/>
    </row>
    <row r="6" spans="1:19" s="19" customFormat="1" ht="18.75" customHeight="1" x14ac:dyDescent="0.15">
      <c r="A6" s="1457"/>
      <c r="B6" s="1461" t="s">
        <v>281</v>
      </c>
      <c r="C6" s="1461"/>
      <c r="D6" s="1452"/>
      <c r="E6" s="1462" t="s">
        <v>282</v>
      </c>
      <c r="F6" s="1463"/>
      <c r="G6" s="1463"/>
      <c r="H6" s="1463"/>
      <c r="I6" s="1463"/>
      <c r="J6" s="1463"/>
      <c r="K6" s="1463"/>
      <c r="L6" s="1463"/>
      <c r="M6" s="1463"/>
      <c r="N6" s="1463"/>
      <c r="O6" s="1463"/>
      <c r="P6" s="1463"/>
      <c r="Q6" s="1463"/>
      <c r="R6" s="1463"/>
      <c r="S6" s="1464"/>
    </row>
    <row r="7" spans="1:19" s="19" customFormat="1" ht="18.75" customHeight="1" x14ac:dyDescent="0.15">
      <c r="A7" s="1457"/>
      <c r="B7" s="1461"/>
      <c r="C7" s="1461"/>
      <c r="D7" s="1452"/>
      <c r="E7" s="1462" t="s">
        <v>283</v>
      </c>
      <c r="F7" s="1463"/>
      <c r="G7" s="1463"/>
      <c r="H7" s="1465"/>
      <c r="I7" s="1466" t="s">
        <v>284</v>
      </c>
      <c r="J7" s="1463"/>
      <c r="K7" s="1463"/>
      <c r="L7" s="1467"/>
      <c r="M7" s="1462" t="s">
        <v>285</v>
      </c>
      <c r="N7" s="1463"/>
      <c r="O7" s="1463"/>
      <c r="P7" s="1463"/>
      <c r="Q7" s="1463"/>
      <c r="R7" s="1463"/>
      <c r="S7" s="1464"/>
    </row>
    <row r="8" spans="1:19" s="19" customFormat="1" ht="15" customHeight="1" x14ac:dyDescent="0.15">
      <c r="A8" s="1457"/>
      <c r="B8" s="1461" t="s">
        <v>286</v>
      </c>
      <c r="C8" s="1461" t="s">
        <v>287</v>
      </c>
      <c r="D8" s="1452" t="s">
        <v>288</v>
      </c>
      <c r="E8" s="286">
        <v>20</v>
      </c>
      <c r="F8" s="287">
        <v>20</v>
      </c>
      <c r="G8" s="287">
        <v>40</v>
      </c>
      <c r="H8" s="288">
        <v>100</v>
      </c>
      <c r="I8" s="289" t="s">
        <v>289</v>
      </c>
      <c r="J8" s="287" t="s">
        <v>290</v>
      </c>
      <c r="K8" s="287" t="s">
        <v>291</v>
      </c>
      <c r="L8" s="290" t="s">
        <v>338</v>
      </c>
      <c r="M8" s="286" t="s">
        <v>293</v>
      </c>
      <c r="N8" s="1453" t="s">
        <v>339</v>
      </c>
      <c r="O8" s="287" t="s">
        <v>295</v>
      </c>
      <c r="P8" s="287" t="s">
        <v>296</v>
      </c>
      <c r="Q8" s="287" t="s">
        <v>297</v>
      </c>
      <c r="R8" s="287" t="s">
        <v>298</v>
      </c>
      <c r="S8" s="291" t="s">
        <v>338</v>
      </c>
    </row>
    <row r="9" spans="1:19" s="19" customFormat="1" ht="15" customHeight="1" x14ac:dyDescent="0.15">
      <c r="A9" s="1457"/>
      <c r="B9" s="1461"/>
      <c r="C9" s="1461"/>
      <c r="D9" s="1452"/>
      <c r="E9" s="292" t="s">
        <v>299</v>
      </c>
      <c r="F9" s="293" t="s">
        <v>300</v>
      </c>
      <c r="G9" s="293" t="s">
        <v>300</v>
      </c>
      <c r="H9" s="294" t="s">
        <v>299</v>
      </c>
      <c r="I9" s="295" t="s">
        <v>301</v>
      </c>
      <c r="J9" s="296" t="s">
        <v>302</v>
      </c>
      <c r="K9" s="296" t="s">
        <v>303</v>
      </c>
      <c r="L9" s="297" t="s">
        <v>340</v>
      </c>
      <c r="M9" s="292" t="s">
        <v>305</v>
      </c>
      <c r="N9" s="1454"/>
      <c r="O9" s="296" t="s">
        <v>306</v>
      </c>
      <c r="P9" s="296" t="s">
        <v>307</v>
      </c>
      <c r="Q9" s="296" t="s">
        <v>308</v>
      </c>
      <c r="R9" s="296" t="s">
        <v>309</v>
      </c>
      <c r="S9" s="298" t="s">
        <v>340</v>
      </c>
    </row>
    <row r="10" spans="1:19" s="19" customFormat="1" ht="15" customHeight="1" x14ac:dyDescent="0.15">
      <c r="A10" s="1457"/>
      <c r="B10" s="1461"/>
      <c r="C10" s="1461"/>
      <c r="D10" s="1452"/>
      <c r="E10" s="139" t="s">
        <v>310</v>
      </c>
      <c r="F10" s="299">
        <v>39</v>
      </c>
      <c r="G10" s="299">
        <v>99</v>
      </c>
      <c r="H10" s="138" t="s">
        <v>310</v>
      </c>
      <c r="I10" s="300" t="s">
        <v>311</v>
      </c>
      <c r="J10" s="299" t="s">
        <v>312</v>
      </c>
      <c r="K10" s="299" t="s">
        <v>313</v>
      </c>
      <c r="L10" s="301" t="s">
        <v>314</v>
      </c>
      <c r="M10" s="139" t="s">
        <v>315</v>
      </c>
      <c r="N10" s="1454"/>
      <c r="O10" s="299" t="s">
        <v>316</v>
      </c>
      <c r="P10" s="299" t="s">
        <v>317</v>
      </c>
      <c r="Q10" s="299" t="s">
        <v>318</v>
      </c>
      <c r="R10" s="299" t="s">
        <v>319</v>
      </c>
      <c r="S10" s="302" t="s">
        <v>320</v>
      </c>
    </row>
    <row r="11" spans="1:19" s="19" customFormat="1" ht="15" customHeight="1" x14ac:dyDescent="0.15">
      <c r="A11" s="1457"/>
      <c r="B11" s="1461"/>
      <c r="C11" s="1461"/>
      <c r="D11" s="1452"/>
      <c r="E11" s="139" t="s">
        <v>321</v>
      </c>
      <c r="F11" s="299" t="s">
        <v>299</v>
      </c>
      <c r="G11" s="299" t="s">
        <v>299</v>
      </c>
      <c r="H11" s="138" t="s">
        <v>322</v>
      </c>
      <c r="I11" s="300"/>
      <c r="J11" s="299" t="s">
        <v>323</v>
      </c>
      <c r="K11" s="299" t="s">
        <v>324</v>
      </c>
      <c r="L11" s="301"/>
      <c r="M11" s="139" t="s">
        <v>325</v>
      </c>
      <c r="N11" s="1454"/>
      <c r="O11" s="299" t="s">
        <v>326</v>
      </c>
      <c r="P11" s="299" t="s">
        <v>327</v>
      </c>
      <c r="Q11" s="299" t="s">
        <v>328</v>
      </c>
      <c r="R11" s="299" t="s">
        <v>329</v>
      </c>
      <c r="S11" s="302"/>
    </row>
    <row r="12" spans="1:19" s="19" customFormat="1" ht="15" customHeight="1" x14ac:dyDescent="0.15">
      <c r="A12" s="1457"/>
      <c r="B12" s="1461"/>
      <c r="C12" s="1461"/>
      <c r="D12" s="1452"/>
      <c r="E12" s="139" t="s">
        <v>330</v>
      </c>
      <c r="F12" s="299" t="s">
        <v>310</v>
      </c>
      <c r="G12" s="299" t="s">
        <v>310</v>
      </c>
      <c r="H12" s="138" t="s">
        <v>331</v>
      </c>
      <c r="I12" s="300"/>
      <c r="J12" s="299"/>
      <c r="K12" s="299"/>
      <c r="L12" s="301"/>
      <c r="M12" s="139" t="s">
        <v>332</v>
      </c>
      <c r="N12" s="1454"/>
      <c r="O12" s="299"/>
      <c r="P12" s="299" t="s">
        <v>333</v>
      </c>
      <c r="Q12" s="299"/>
      <c r="R12" s="299"/>
      <c r="S12" s="302"/>
    </row>
    <row r="13" spans="1:19" s="19" customFormat="1" ht="15" customHeight="1" x14ac:dyDescent="0.15">
      <c r="A13" s="1457"/>
      <c r="B13" s="1461"/>
      <c r="C13" s="1461"/>
      <c r="D13" s="1452"/>
      <c r="E13" s="139"/>
      <c r="F13" s="299"/>
      <c r="G13" s="299"/>
      <c r="H13" s="138"/>
      <c r="I13" s="300"/>
      <c r="J13" s="299"/>
      <c r="K13" s="299"/>
      <c r="L13" s="301"/>
      <c r="M13" s="139"/>
      <c r="N13" s="1454"/>
      <c r="O13" s="299"/>
      <c r="P13" s="303" t="s">
        <v>334</v>
      </c>
      <c r="Q13" s="299"/>
      <c r="R13" s="299"/>
      <c r="S13" s="302"/>
    </row>
    <row r="14" spans="1:19" s="304" customFormat="1" ht="15" customHeight="1" x14ac:dyDescent="0.15">
      <c r="A14" s="1457"/>
      <c r="B14" s="1461"/>
      <c r="C14" s="1461"/>
      <c r="D14" s="1452"/>
      <c r="E14" s="139"/>
      <c r="F14" s="299"/>
      <c r="G14" s="299"/>
      <c r="H14" s="138"/>
      <c r="I14" s="300"/>
      <c r="J14" s="299"/>
      <c r="K14" s="299"/>
      <c r="L14" s="301"/>
      <c r="M14" s="139"/>
      <c r="N14" s="1454"/>
      <c r="O14" s="299"/>
      <c r="P14" s="299"/>
      <c r="Q14" s="299"/>
      <c r="R14" s="299"/>
      <c r="S14" s="302"/>
    </row>
    <row r="15" spans="1:19" s="304" customFormat="1" ht="15" customHeight="1" x14ac:dyDescent="0.15">
      <c r="A15" s="1457"/>
      <c r="B15" s="1461"/>
      <c r="C15" s="1461"/>
      <c r="D15" s="1452"/>
      <c r="E15" s="305"/>
      <c r="F15" s="306"/>
      <c r="G15" s="306"/>
      <c r="H15" s="307"/>
      <c r="I15" s="308"/>
      <c r="J15" s="306"/>
      <c r="K15" s="306"/>
      <c r="L15" s="309"/>
      <c r="M15" s="305"/>
      <c r="N15" s="1455"/>
      <c r="O15" s="306"/>
      <c r="P15" s="306"/>
      <c r="Q15" s="306"/>
      <c r="R15" s="306"/>
      <c r="S15" s="310"/>
    </row>
    <row r="16" spans="1:19" s="9" customFormat="1" ht="37.5" customHeight="1" x14ac:dyDescent="0.15">
      <c r="A16" s="311" t="s">
        <v>0</v>
      </c>
      <c r="B16" s="312">
        <v>1146</v>
      </c>
      <c r="C16" s="312">
        <v>2281</v>
      </c>
      <c r="D16" s="313">
        <v>3427</v>
      </c>
      <c r="E16" s="314">
        <v>144</v>
      </c>
      <c r="F16" s="312">
        <v>11</v>
      </c>
      <c r="G16" s="312">
        <v>4</v>
      </c>
      <c r="H16" s="315">
        <v>0</v>
      </c>
      <c r="I16" s="316">
        <v>139</v>
      </c>
      <c r="J16" s="312">
        <v>9</v>
      </c>
      <c r="K16" s="312">
        <v>5</v>
      </c>
      <c r="L16" s="317">
        <v>6</v>
      </c>
      <c r="M16" s="314">
        <v>69</v>
      </c>
      <c r="N16" s="312">
        <v>9</v>
      </c>
      <c r="O16" s="312">
        <v>26</v>
      </c>
      <c r="P16" s="312">
        <v>19</v>
      </c>
      <c r="Q16" s="312">
        <v>21</v>
      </c>
      <c r="R16" s="312">
        <v>6</v>
      </c>
      <c r="S16" s="313">
        <v>9</v>
      </c>
    </row>
    <row r="17" spans="1:22" s="9" customFormat="1" ht="37.5" customHeight="1" x14ac:dyDescent="0.15">
      <c r="A17" s="318" t="s">
        <v>52</v>
      </c>
      <c r="B17" s="319">
        <v>677</v>
      </c>
      <c r="C17" s="319">
        <v>1654</v>
      </c>
      <c r="D17" s="320">
        <f>SUM(B17:C17)</f>
        <v>2331</v>
      </c>
      <c r="E17" s="321">
        <v>68</v>
      </c>
      <c r="F17" s="319">
        <v>34</v>
      </c>
      <c r="G17" s="319">
        <v>16</v>
      </c>
      <c r="H17" s="322">
        <v>0</v>
      </c>
      <c r="I17" s="323">
        <v>96</v>
      </c>
      <c r="J17" s="319">
        <v>11</v>
      </c>
      <c r="K17" s="319">
        <v>1</v>
      </c>
      <c r="L17" s="324">
        <v>10</v>
      </c>
      <c r="M17" s="321">
        <v>79</v>
      </c>
      <c r="N17" s="319">
        <v>16</v>
      </c>
      <c r="O17" s="319">
        <v>13</v>
      </c>
      <c r="P17" s="319">
        <v>7</v>
      </c>
      <c r="Q17" s="319">
        <v>2</v>
      </c>
      <c r="R17" s="319">
        <v>1</v>
      </c>
      <c r="S17" s="320">
        <v>0</v>
      </c>
    </row>
    <row r="18" spans="1:22" s="9" customFormat="1" ht="37.5" customHeight="1" x14ac:dyDescent="0.15">
      <c r="A18" s="311" t="s">
        <v>2</v>
      </c>
      <c r="B18" s="312">
        <v>234</v>
      </c>
      <c r="C18" s="312">
        <v>482</v>
      </c>
      <c r="D18" s="313">
        <v>716</v>
      </c>
      <c r="E18" s="314">
        <v>27</v>
      </c>
      <c r="F18" s="312">
        <v>11</v>
      </c>
      <c r="G18" s="312">
        <v>9</v>
      </c>
      <c r="H18" s="315">
        <v>0</v>
      </c>
      <c r="I18" s="316">
        <v>0</v>
      </c>
      <c r="J18" s="312">
        <v>1</v>
      </c>
      <c r="K18" s="312">
        <v>0</v>
      </c>
      <c r="L18" s="317">
        <v>46</v>
      </c>
      <c r="M18" s="314">
        <v>23</v>
      </c>
      <c r="N18" s="312">
        <v>6</v>
      </c>
      <c r="O18" s="312">
        <v>9</v>
      </c>
      <c r="P18" s="312">
        <v>8</v>
      </c>
      <c r="Q18" s="312">
        <v>1</v>
      </c>
      <c r="R18" s="312">
        <v>0</v>
      </c>
      <c r="S18" s="313">
        <v>0</v>
      </c>
    </row>
    <row r="19" spans="1:22" s="9" customFormat="1" ht="37.5" customHeight="1" x14ac:dyDescent="0.15">
      <c r="A19" s="325" t="s">
        <v>1</v>
      </c>
      <c r="B19" s="326">
        <v>4</v>
      </c>
      <c r="C19" s="326">
        <v>2</v>
      </c>
      <c r="D19" s="327">
        <f>SUM(B19:C19)</f>
        <v>6</v>
      </c>
      <c r="E19" s="328">
        <v>1</v>
      </c>
      <c r="F19" s="326">
        <v>0</v>
      </c>
      <c r="G19" s="326">
        <v>0</v>
      </c>
      <c r="H19" s="329">
        <v>0</v>
      </c>
      <c r="I19" s="330">
        <v>1</v>
      </c>
      <c r="J19" s="326">
        <v>0</v>
      </c>
      <c r="K19" s="326">
        <v>0</v>
      </c>
      <c r="L19" s="331">
        <v>0</v>
      </c>
      <c r="M19" s="328">
        <v>0</v>
      </c>
      <c r="N19" s="326">
        <v>0</v>
      </c>
      <c r="O19" s="326">
        <v>0</v>
      </c>
      <c r="P19" s="326">
        <v>0</v>
      </c>
      <c r="Q19" s="326">
        <v>0</v>
      </c>
      <c r="R19" s="326">
        <v>0</v>
      </c>
      <c r="S19" s="327">
        <v>1</v>
      </c>
    </row>
    <row r="20" spans="1:22" s="9" customFormat="1" ht="37.5" customHeight="1" x14ac:dyDescent="0.15">
      <c r="A20" s="311" t="s">
        <v>53</v>
      </c>
      <c r="B20" s="312">
        <v>246</v>
      </c>
      <c r="C20" s="312">
        <v>249</v>
      </c>
      <c r="D20" s="313">
        <f>SUM(B20:C20)</f>
        <v>495</v>
      </c>
      <c r="E20" s="314">
        <v>11</v>
      </c>
      <c r="F20" s="312">
        <v>3</v>
      </c>
      <c r="G20" s="312">
        <v>1</v>
      </c>
      <c r="H20" s="315">
        <v>0</v>
      </c>
      <c r="I20" s="316">
        <v>13</v>
      </c>
      <c r="J20" s="312">
        <v>0</v>
      </c>
      <c r="K20" s="312">
        <v>0</v>
      </c>
      <c r="L20" s="317">
        <v>2</v>
      </c>
      <c r="M20" s="314">
        <v>11</v>
      </c>
      <c r="N20" s="312">
        <v>0</v>
      </c>
      <c r="O20" s="312">
        <v>2</v>
      </c>
      <c r="P20" s="312">
        <v>0</v>
      </c>
      <c r="Q20" s="312">
        <v>0</v>
      </c>
      <c r="R20" s="312">
        <v>2</v>
      </c>
      <c r="S20" s="313">
        <v>0</v>
      </c>
    </row>
    <row r="21" spans="1:22" s="9" customFormat="1" ht="37.5" customHeight="1" x14ac:dyDescent="0.15">
      <c r="A21" s="311" t="s">
        <v>54</v>
      </c>
      <c r="B21" s="53">
        <v>323</v>
      </c>
      <c r="C21" s="53">
        <v>342</v>
      </c>
      <c r="D21" s="52">
        <v>665</v>
      </c>
      <c r="E21" s="131">
        <v>18</v>
      </c>
      <c r="F21" s="338">
        <v>1</v>
      </c>
      <c r="G21" s="338">
        <v>0</v>
      </c>
      <c r="H21" s="130">
        <v>0</v>
      </c>
      <c r="I21" s="339">
        <v>11</v>
      </c>
      <c r="J21" s="338">
        <v>1</v>
      </c>
      <c r="K21" s="338">
        <v>0</v>
      </c>
      <c r="L21" s="340">
        <v>7</v>
      </c>
      <c r="M21" s="131">
        <v>7</v>
      </c>
      <c r="N21" s="338">
        <v>1</v>
      </c>
      <c r="O21" s="338">
        <v>6</v>
      </c>
      <c r="P21" s="338">
        <v>0</v>
      </c>
      <c r="Q21" s="338">
        <v>0</v>
      </c>
      <c r="R21" s="338">
        <v>1</v>
      </c>
      <c r="S21" s="51">
        <v>4</v>
      </c>
    </row>
    <row r="22" spans="1:22" s="9" customFormat="1" ht="37.5" customHeight="1" x14ac:dyDescent="0.15">
      <c r="A22" s="311" t="s">
        <v>55</v>
      </c>
      <c r="B22" s="312">
        <v>318</v>
      </c>
      <c r="C22" s="312">
        <v>829</v>
      </c>
      <c r="D22" s="313">
        <f>SUM(B22:C22)</f>
        <v>1147</v>
      </c>
      <c r="E22" s="314">
        <v>37</v>
      </c>
      <c r="F22" s="312">
        <v>13</v>
      </c>
      <c r="G22" s="312">
        <v>0</v>
      </c>
      <c r="H22" s="315">
        <v>0</v>
      </c>
      <c r="I22" s="316">
        <v>4</v>
      </c>
      <c r="J22" s="312">
        <v>43</v>
      </c>
      <c r="K22" s="312">
        <v>0</v>
      </c>
      <c r="L22" s="317">
        <v>3</v>
      </c>
      <c r="M22" s="314">
        <v>24</v>
      </c>
      <c r="N22" s="312">
        <v>4</v>
      </c>
      <c r="O22" s="312">
        <v>18</v>
      </c>
      <c r="P22" s="312">
        <v>0</v>
      </c>
      <c r="Q22" s="312">
        <v>1</v>
      </c>
      <c r="R22" s="312">
        <v>0</v>
      </c>
      <c r="S22" s="313">
        <v>3</v>
      </c>
      <c r="V22" s="9" t="s">
        <v>343</v>
      </c>
    </row>
    <row r="23" spans="1:22" s="9" customFormat="1" ht="37.5" customHeight="1" x14ac:dyDescent="0.15">
      <c r="A23" s="311" t="s">
        <v>48</v>
      </c>
      <c r="B23" s="312">
        <v>15</v>
      </c>
      <c r="C23" s="312">
        <v>113</v>
      </c>
      <c r="D23" s="313">
        <f t="shared" ref="D23:D35" si="0">SUM(B23:C23)</f>
        <v>128</v>
      </c>
      <c r="E23" s="314">
        <v>8</v>
      </c>
      <c r="F23" s="312">
        <v>0</v>
      </c>
      <c r="G23" s="312">
        <v>0</v>
      </c>
      <c r="H23" s="315">
        <v>0</v>
      </c>
      <c r="I23" s="316">
        <v>7</v>
      </c>
      <c r="J23" s="312">
        <v>0</v>
      </c>
      <c r="K23" s="312">
        <v>0</v>
      </c>
      <c r="L23" s="317">
        <v>1</v>
      </c>
      <c r="M23" s="314">
        <v>0</v>
      </c>
      <c r="N23" s="312">
        <v>2</v>
      </c>
      <c r="O23" s="312">
        <v>5</v>
      </c>
      <c r="P23" s="312">
        <v>0</v>
      </c>
      <c r="Q23" s="312">
        <v>0</v>
      </c>
      <c r="R23" s="312">
        <v>0</v>
      </c>
      <c r="S23" s="313">
        <v>1</v>
      </c>
    </row>
    <row r="24" spans="1:22" s="9" customFormat="1" ht="37.5" customHeight="1" x14ac:dyDescent="0.15">
      <c r="A24" s="311" t="s">
        <v>56</v>
      </c>
      <c r="B24" s="312">
        <v>41</v>
      </c>
      <c r="C24" s="312">
        <v>352</v>
      </c>
      <c r="D24" s="313">
        <f>SUM(B24:C24)</f>
        <v>393</v>
      </c>
      <c r="E24" s="314">
        <v>23</v>
      </c>
      <c r="F24" s="312">
        <v>0</v>
      </c>
      <c r="G24" s="312">
        <v>0</v>
      </c>
      <c r="H24" s="315">
        <v>0</v>
      </c>
      <c r="I24" s="316">
        <v>23</v>
      </c>
      <c r="J24" s="312">
        <v>0</v>
      </c>
      <c r="K24" s="312">
        <v>0</v>
      </c>
      <c r="L24" s="317">
        <v>0</v>
      </c>
      <c r="M24" s="314">
        <v>9</v>
      </c>
      <c r="N24" s="312">
        <v>5</v>
      </c>
      <c r="O24" s="312">
        <v>2</v>
      </c>
      <c r="P24" s="312">
        <v>0</v>
      </c>
      <c r="Q24" s="312">
        <v>1</v>
      </c>
      <c r="R24" s="312">
        <v>0</v>
      </c>
      <c r="S24" s="313">
        <v>6</v>
      </c>
    </row>
    <row r="25" spans="1:22" s="9" customFormat="1" ht="37.5" customHeight="1" x14ac:dyDescent="0.15">
      <c r="A25" s="311" t="s">
        <v>57</v>
      </c>
      <c r="B25" s="312">
        <v>25</v>
      </c>
      <c r="C25" s="312">
        <v>263</v>
      </c>
      <c r="D25" s="313">
        <f>SUM(B25:C25)</f>
        <v>288</v>
      </c>
      <c r="E25" s="314">
        <v>13</v>
      </c>
      <c r="F25" s="312">
        <v>0</v>
      </c>
      <c r="G25" s="312">
        <v>0</v>
      </c>
      <c r="H25" s="315">
        <v>0</v>
      </c>
      <c r="I25" s="316">
        <v>12</v>
      </c>
      <c r="J25" s="312">
        <v>1</v>
      </c>
      <c r="K25" s="312">
        <v>0</v>
      </c>
      <c r="L25" s="317">
        <v>0</v>
      </c>
      <c r="M25" s="314">
        <v>1</v>
      </c>
      <c r="N25" s="312">
        <v>2</v>
      </c>
      <c r="O25" s="312">
        <v>9</v>
      </c>
      <c r="P25" s="312">
        <v>1</v>
      </c>
      <c r="Q25" s="312">
        <v>0</v>
      </c>
      <c r="R25" s="312">
        <v>0</v>
      </c>
      <c r="S25" s="313">
        <v>0</v>
      </c>
    </row>
    <row r="26" spans="1:22" s="9" customFormat="1" ht="37.5" customHeight="1" x14ac:dyDescent="0.15">
      <c r="A26" s="311" t="s">
        <v>58</v>
      </c>
      <c r="B26" s="312">
        <v>4</v>
      </c>
      <c r="C26" s="312">
        <v>99</v>
      </c>
      <c r="D26" s="313">
        <f>SUM(B26:C26)</f>
        <v>103</v>
      </c>
      <c r="E26" s="314">
        <v>8</v>
      </c>
      <c r="F26" s="312">
        <v>0</v>
      </c>
      <c r="G26" s="312">
        <v>0</v>
      </c>
      <c r="H26" s="315">
        <v>0</v>
      </c>
      <c r="I26" s="316">
        <v>8</v>
      </c>
      <c r="J26" s="312">
        <v>0</v>
      </c>
      <c r="K26" s="312">
        <v>0</v>
      </c>
      <c r="L26" s="317">
        <v>0</v>
      </c>
      <c r="M26" s="314">
        <v>0</v>
      </c>
      <c r="N26" s="312">
        <v>0</v>
      </c>
      <c r="O26" s="312">
        <v>0</v>
      </c>
      <c r="P26" s="312">
        <v>0</v>
      </c>
      <c r="Q26" s="312">
        <v>0</v>
      </c>
      <c r="R26" s="312">
        <v>0</v>
      </c>
      <c r="S26" s="313">
        <v>8</v>
      </c>
      <c r="V26" s="9" t="s">
        <v>343</v>
      </c>
    </row>
    <row r="27" spans="1:22" s="9" customFormat="1" ht="37.5" customHeight="1" x14ac:dyDescent="0.15">
      <c r="A27" s="311" t="s">
        <v>59</v>
      </c>
      <c r="B27" s="312">
        <v>14</v>
      </c>
      <c r="C27" s="312">
        <v>20</v>
      </c>
      <c r="D27" s="313">
        <f t="shared" si="0"/>
        <v>34</v>
      </c>
      <c r="E27" s="314">
        <v>2</v>
      </c>
      <c r="F27" s="312">
        <v>0</v>
      </c>
      <c r="G27" s="312">
        <v>0</v>
      </c>
      <c r="H27" s="315">
        <v>0</v>
      </c>
      <c r="I27" s="316">
        <v>2</v>
      </c>
      <c r="J27" s="312">
        <v>0</v>
      </c>
      <c r="K27" s="312">
        <v>0</v>
      </c>
      <c r="L27" s="317">
        <v>0</v>
      </c>
      <c r="M27" s="314">
        <v>2</v>
      </c>
      <c r="N27" s="312">
        <v>0</v>
      </c>
      <c r="O27" s="312">
        <v>0</v>
      </c>
      <c r="P27" s="312">
        <v>0</v>
      </c>
      <c r="Q27" s="312">
        <v>0</v>
      </c>
      <c r="R27" s="312">
        <v>0</v>
      </c>
      <c r="S27" s="313">
        <v>0</v>
      </c>
    </row>
    <row r="28" spans="1:22" s="9" customFormat="1" ht="37.5" customHeight="1" x14ac:dyDescent="0.15">
      <c r="A28" s="311" t="s">
        <v>335</v>
      </c>
      <c r="B28" s="312">
        <v>10</v>
      </c>
      <c r="C28" s="312">
        <v>75</v>
      </c>
      <c r="D28" s="313">
        <f t="shared" si="0"/>
        <v>85</v>
      </c>
      <c r="E28" s="314">
        <v>1</v>
      </c>
      <c r="F28" s="312">
        <v>0</v>
      </c>
      <c r="G28" s="312">
        <v>0</v>
      </c>
      <c r="H28" s="315">
        <v>0</v>
      </c>
      <c r="I28" s="316">
        <v>1</v>
      </c>
      <c r="J28" s="312">
        <v>0</v>
      </c>
      <c r="K28" s="312">
        <v>0</v>
      </c>
      <c r="L28" s="317">
        <v>0</v>
      </c>
      <c r="M28" s="314">
        <v>1</v>
      </c>
      <c r="N28" s="312">
        <v>0</v>
      </c>
      <c r="O28" s="312">
        <v>0</v>
      </c>
      <c r="P28" s="312">
        <v>0</v>
      </c>
      <c r="Q28" s="312">
        <v>0</v>
      </c>
      <c r="R28" s="312">
        <v>0</v>
      </c>
      <c r="S28" s="313">
        <v>0</v>
      </c>
    </row>
    <row r="29" spans="1:22" s="9" customFormat="1" ht="37.5" customHeight="1" x14ac:dyDescent="0.15">
      <c r="A29" s="311" t="s">
        <v>61</v>
      </c>
      <c r="B29" s="312">
        <v>375</v>
      </c>
      <c r="C29" s="312">
        <v>656</v>
      </c>
      <c r="D29" s="313">
        <f t="shared" si="0"/>
        <v>1031</v>
      </c>
      <c r="E29" s="314">
        <v>6</v>
      </c>
      <c r="F29" s="312">
        <v>0</v>
      </c>
      <c r="G29" s="312">
        <v>0</v>
      </c>
      <c r="H29" s="315">
        <v>0</v>
      </c>
      <c r="I29" s="316">
        <v>0</v>
      </c>
      <c r="J29" s="312">
        <v>6</v>
      </c>
      <c r="K29" s="312">
        <v>0</v>
      </c>
      <c r="L29" s="317">
        <v>0</v>
      </c>
      <c r="M29" s="314">
        <v>2</v>
      </c>
      <c r="N29" s="312">
        <v>0</v>
      </c>
      <c r="O29" s="312">
        <v>0</v>
      </c>
      <c r="P29" s="312">
        <v>0</v>
      </c>
      <c r="Q29" s="312">
        <v>0</v>
      </c>
      <c r="R29" s="312">
        <v>0</v>
      </c>
      <c r="S29" s="313">
        <v>4</v>
      </c>
    </row>
    <row r="30" spans="1:22" s="9" customFormat="1" ht="37.5" customHeight="1" x14ac:dyDescent="0.15">
      <c r="A30" s="311" t="s">
        <v>62</v>
      </c>
      <c r="B30" s="312">
        <v>15</v>
      </c>
      <c r="C30" s="312">
        <v>12</v>
      </c>
      <c r="D30" s="313">
        <f t="shared" si="0"/>
        <v>27</v>
      </c>
      <c r="E30" s="314">
        <v>1</v>
      </c>
      <c r="F30" s="312">
        <v>0</v>
      </c>
      <c r="G30" s="312">
        <v>0</v>
      </c>
      <c r="H30" s="315">
        <v>0</v>
      </c>
      <c r="I30" s="316">
        <v>1</v>
      </c>
      <c r="J30" s="312">
        <v>0</v>
      </c>
      <c r="K30" s="312">
        <v>0</v>
      </c>
      <c r="L30" s="317">
        <v>0</v>
      </c>
      <c r="M30" s="314">
        <v>0</v>
      </c>
      <c r="N30" s="312">
        <v>0</v>
      </c>
      <c r="O30" s="312">
        <v>1</v>
      </c>
      <c r="P30" s="312">
        <v>0</v>
      </c>
      <c r="Q30" s="312">
        <v>0</v>
      </c>
      <c r="R30" s="312">
        <v>0</v>
      </c>
      <c r="S30" s="313">
        <v>0</v>
      </c>
    </row>
    <row r="31" spans="1:22" s="9" customFormat="1" ht="37.5" customHeight="1" x14ac:dyDescent="0.15">
      <c r="A31" s="311" t="s">
        <v>145</v>
      </c>
      <c r="B31" s="312">
        <v>43</v>
      </c>
      <c r="C31" s="312">
        <v>111</v>
      </c>
      <c r="D31" s="313">
        <f t="shared" si="0"/>
        <v>154</v>
      </c>
      <c r="E31" s="314">
        <v>9</v>
      </c>
      <c r="F31" s="312">
        <v>1</v>
      </c>
      <c r="G31" s="312">
        <v>0</v>
      </c>
      <c r="H31" s="315">
        <v>0</v>
      </c>
      <c r="I31" s="316">
        <v>4</v>
      </c>
      <c r="J31" s="312">
        <v>5</v>
      </c>
      <c r="K31" s="312">
        <v>0</v>
      </c>
      <c r="L31" s="317">
        <v>1</v>
      </c>
      <c r="M31" s="314">
        <v>3</v>
      </c>
      <c r="N31" s="312">
        <v>0</v>
      </c>
      <c r="O31" s="312">
        <v>1</v>
      </c>
      <c r="P31" s="312">
        <v>0</v>
      </c>
      <c r="Q31" s="312">
        <v>0</v>
      </c>
      <c r="R31" s="312">
        <v>0</v>
      </c>
      <c r="S31" s="313">
        <v>6</v>
      </c>
    </row>
    <row r="32" spans="1:22" s="9" customFormat="1" ht="37.5" customHeight="1" x14ac:dyDescent="0.15">
      <c r="A32" s="311" t="s">
        <v>64</v>
      </c>
      <c r="B32" s="312">
        <v>85</v>
      </c>
      <c r="C32" s="312">
        <v>26</v>
      </c>
      <c r="D32" s="313">
        <f t="shared" si="0"/>
        <v>111</v>
      </c>
      <c r="E32" s="314">
        <v>1</v>
      </c>
      <c r="F32" s="312">
        <v>0</v>
      </c>
      <c r="G32" s="312">
        <v>0</v>
      </c>
      <c r="H32" s="315">
        <v>0</v>
      </c>
      <c r="I32" s="316">
        <v>1</v>
      </c>
      <c r="J32" s="312">
        <v>0</v>
      </c>
      <c r="K32" s="312">
        <v>0</v>
      </c>
      <c r="L32" s="317">
        <v>0</v>
      </c>
      <c r="M32" s="314">
        <v>0</v>
      </c>
      <c r="N32" s="312">
        <v>0</v>
      </c>
      <c r="O32" s="312">
        <v>0</v>
      </c>
      <c r="P32" s="312">
        <v>0</v>
      </c>
      <c r="Q32" s="312">
        <v>0</v>
      </c>
      <c r="R32" s="312">
        <v>1</v>
      </c>
      <c r="S32" s="313">
        <v>0</v>
      </c>
    </row>
    <row r="33" spans="1:19" s="9" customFormat="1" ht="37.5" customHeight="1" x14ac:dyDescent="0.15">
      <c r="A33" s="311" t="s">
        <v>65</v>
      </c>
      <c r="B33" s="312">
        <v>0</v>
      </c>
      <c r="C33" s="312">
        <v>0</v>
      </c>
      <c r="D33" s="313">
        <f t="shared" si="0"/>
        <v>0</v>
      </c>
      <c r="E33" s="314">
        <v>0</v>
      </c>
      <c r="F33" s="312">
        <v>0</v>
      </c>
      <c r="G33" s="312">
        <v>0</v>
      </c>
      <c r="H33" s="315">
        <v>0</v>
      </c>
      <c r="I33" s="316">
        <v>0</v>
      </c>
      <c r="J33" s="312">
        <v>0</v>
      </c>
      <c r="K33" s="312">
        <v>0</v>
      </c>
      <c r="L33" s="317">
        <v>0</v>
      </c>
      <c r="M33" s="314">
        <v>0</v>
      </c>
      <c r="N33" s="312">
        <v>0</v>
      </c>
      <c r="O33" s="312">
        <v>0</v>
      </c>
      <c r="P33" s="312">
        <v>0</v>
      </c>
      <c r="Q33" s="312">
        <v>0</v>
      </c>
      <c r="R33" s="312">
        <v>0</v>
      </c>
      <c r="S33" s="313">
        <v>0</v>
      </c>
    </row>
    <row r="34" spans="1:19" s="9" customFormat="1" ht="37.5" customHeight="1" x14ac:dyDescent="0.15">
      <c r="A34" s="311" t="s">
        <v>51</v>
      </c>
      <c r="B34" s="312">
        <v>48</v>
      </c>
      <c r="C34" s="312">
        <v>121</v>
      </c>
      <c r="D34" s="313">
        <f t="shared" si="0"/>
        <v>169</v>
      </c>
      <c r="E34" s="314">
        <v>12</v>
      </c>
      <c r="F34" s="312">
        <v>0</v>
      </c>
      <c r="G34" s="312">
        <v>0</v>
      </c>
      <c r="H34" s="315">
        <v>0</v>
      </c>
      <c r="I34" s="316">
        <v>0</v>
      </c>
      <c r="J34" s="312">
        <v>4</v>
      </c>
      <c r="K34" s="312">
        <v>0</v>
      </c>
      <c r="L34" s="317">
        <v>8</v>
      </c>
      <c r="M34" s="314">
        <v>6</v>
      </c>
      <c r="N34" s="312">
        <v>4</v>
      </c>
      <c r="O34" s="312">
        <v>2</v>
      </c>
      <c r="P34" s="312">
        <v>0</v>
      </c>
      <c r="Q34" s="312">
        <v>0</v>
      </c>
      <c r="R34" s="312">
        <v>0</v>
      </c>
      <c r="S34" s="313">
        <v>0</v>
      </c>
    </row>
    <row r="35" spans="1:19" s="9" customFormat="1" ht="37.5" customHeight="1" thickBot="1" x14ac:dyDescent="0.2">
      <c r="A35" s="341" t="s">
        <v>66</v>
      </c>
      <c r="B35" s="342">
        <v>4</v>
      </c>
      <c r="C35" s="342">
        <v>19</v>
      </c>
      <c r="D35" s="343">
        <f t="shared" si="0"/>
        <v>23</v>
      </c>
      <c r="E35" s="344">
        <v>0</v>
      </c>
      <c r="F35" s="342">
        <v>0</v>
      </c>
      <c r="G35" s="342">
        <v>1</v>
      </c>
      <c r="H35" s="345">
        <v>0</v>
      </c>
      <c r="I35" s="346">
        <v>1</v>
      </c>
      <c r="J35" s="342">
        <v>0</v>
      </c>
      <c r="K35" s="342">
        <v>0</v>
      </c>
      <c r="L35" s="347">
        <v>0</v>
      </c>
      <c r="M35" s="344">
        <v>1</v>
      </c>
      <c r="N35" s="342">
        <v>0</v>
      </c>
      <c r="O35" s="342">
        <v>0</v>
      </c>
      <c r="P35" s="342">
        <v>0</v>
      </c>
      <c r="Q35" s="342">
        <v>0</v>
      </c>
      <c r="R35" s="342">
        <v>0</v>
      </c>
      <c r="S35" s="343">
        <v>0</v>
      </c>
    </row>
    <row r="36" spans="1:19" s="9" customFormat="1" ht="37.5" customHeight="1" thickTop="1" x14ac:dyDescent="0.15">
      <c r="A36" s="348" t="s">
        <v>26</v>
      </c>
      <c r="B36" s="349">
        <f>SUM(B16:B35)</f>
        <v>3627</v>
      </c>
      <c r="C36" s="349">
        <f t="shared" ref="C36:S36" si="1">SUM(C16:C35)</f>
        <v>7706</v>
      </c>
      <c r="D36" s="350">
        <f t="shared" si="1"/>
        <v>11333</v>
      </c>
      <c r="E36" s="351">
        <f t="shared" si="1"/>
        <v>390</v>
      </c>
      <c r="F36" s="349">
        <f t="shared" si="1"/>
        <v>74</v>
      </c>
      <c r="G36" s="349">
        <f t="shared" si="1"/>
        <v>31</v>
      </c>
      <c r="H36" s="352">
        <f t="shared" si="1"/>
        <v>0</v>
      </c>
      <c r="I36" s="353">
        <f t="shared" si="1"/>
        <v>324</v>
      </c>
      <c r="J36" s="349">
        <f t="shared" si="1"/>
        <v>81</v>
      </c>
      <c r="K36" s="349">
        <f t="shared" si="1"/>
        <v>6</v>
      </c>
      <c r="L36" s="354">
        <f t="shared" si="1"/>
        <v>84</v>
      </c>
      <c r="M36" s="351">
        <f t="shared" si="1"/>
        <v>238</v>
      </c>
      <c r="N36" s="349">
        <f t="shared" si="1"/>
        <v>49</v>
      </c>
      <c r="O36" s="349">
        <f t="shared" si="1"/>
        <v>94</v>
      </c>
      <c r="P36" s="349">
        <f t="shared" si="1"/>
        <v>35</v>
      </c>
      <c r="Q36" s="349">
        <f t="shared" si="1"/>
        <v>26</v>
      </c>
      <c r="R36" s="349">
        <f t="shared" si="1"/>
        <v>11</v>
      </c>
      <c r="S36" s="350">
        <f t="shared" si="1"/>
        <v>42</v>
      </c>
    </row>
    <row r="37" spans="1:19" x14ac:dyDescent="0.15">
      <c r="H37" s="26"/>
      <c r="L37" s="26"/>
      <c r="S37" s="26"/>
    </row>
    <row r="38" spans="1:19" hidden="1" x14ac:dyDescent="0.15">
      <c r="H38" s="26"/>
      <c r="L38" s="26"/>
      <c r="S38" s="26"/>
    </row>
  </sheetData>
  <mergeCells count="12">
    <mergeCell ref="D8:D15"/>
    <mergeCell ref="N8:N15"/>
    <mergeCell ref="A4:A15"/>
    <mergeCell ref="B4:S4"/>
    <mergeCell ref="B5:S5"/>
    <mergeCell ref="B6:D7"/>
    <mergeCell ref="E6:S6"/>
    <mergeCell ref="E7:H7"/>
    <mergeCell ref="I7:L7"/>
    <mergeCell ref="M7:S7"/>
    <mergeCell ref="B8:B15"/>
    <mergeCell ref="C8:C15"/>
  </mergeCells>
  <phoneticPr fontId="4"/>
  <pageMargins left="0.59055118110236227" right="0.59055118110236227" top="0.59055118110236227" bottom="0.59055118110236227" header="0.19685039370078741" footer="0.19685039370078741"/>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S38"/>
  <sheetViews>
    <sheetView zoomScaleNormal="100" zoomScaleSheetLayoutView="90" workbookViewId="0">
      <pane xSplit="1" ySplit="15" topLeftCell="B16" activePane="bottomRight" state="frozen"/>
      <selection activeCell="B8" sqref="B8:B15"/>
      <selection pane="topRight" activeCell="B8" sqref="B8:B15"/>
      <selection pane="bottomLeft" activeCell="B8" sqref="B8:B15"/>
      <selection pane="bottomRight"/>
    </sheetView>
  </sheetViews>
  <sheetFormatPr defaultRowHeight="13.5" x14ac:dyDescent="0.15"/>
  <cols>
    <col min="1" max="1" width="12.375" style="1" customWidth="1"/>
    <col min="2" max="2" width="7.625" style="1" customWidth="1"/>
    <col min="3" max="3" width="8.125" style="1" customWidth="1"/>
    <col min="4" max="4" width="8" style="1" customWidth="1"/>
    <col min="5" max="19" width="5" style="1" customWidth="1"/>
    <col min="20" max="20" width="5.625" style="1" customWidth="1"/>
    <col min="21" max="16384" width="9" style="1"/>
  </cols>
  <sheetData>
    <row r="1" spans="1:19" ht="21" customHeight="1" x14ac:dyDescent="0.15">
      <c r="A1" s="24"/>
      <c r="B1" s="24"/>
      <c r="C1" s="24"/>
      <c r="D1" s="24"/>
      <c r="E1" s="24"/>
      <c r="F1" s="24"/>
      <c r="G1" s="24"/>
      <c r="H1" s="24"/>
      <c r="I1" s="24"/>
      <c r="J1" s="24"/>
      <c r="K1" s="24"/>
      <c r="L1" s="24"/>
      <c r="M1" s="24"/>
      <c r="N1" s="24"/>
      <c r="O1" s="24"/>
      <c r="P1" s="24"/>
      <c r="Q1" s="24"/>
      <c r="R1" s="24"/>
      <c r="S1" s="24"/>
    </row>
    <row r="2" spans="1:19" ht="7.5" customHeight="1" x14ac:dyDescent="0.15">
      <c r="A2" s="24"/>
      <c r="B2" s="24"/>
      <c r="C2" s="24"/>
      <c r="D2" s="24"/>
      <c r="E2" s="24"/>
      <c r="F2" s="24"/>
      <c r="G2" s="24"/>
      <c r="H2" s="24"/>
      <c r="I2" s="24"/>
      <c r="J2" s="24"/>
      <c r="K2" s="24"/>
      <c r="L2" s="24"/>
      <c r="M2" s="24"/>
      <c r="N2" s="24"/>
      <c r="O2" s="24"/>
      <c r="P2" s="24"/>
      <c r="Q2" s="24"/>
      <c r="R2" s="24"/>
      <c r="S2" s="24"/>
    </row>
    <row r="3" spans="1:19" ht="19.5" customHeight="1" x14ac:dyDescent="0.2">
      <c r="A3" s="285" t="s">
        <v>277</v>
      </c>
      <c r="B3" s="24"/>
      <c r="C3" s="24"/>
      <c r="D3" s="24"/>
      <c r="E3" s="24"/>
      <c r="F3" s="24"/>
      <c r="G3" s="24"/>
      <c r="H3" s="24"/>
      <c r="I3" s="24"/>
      <c r="J3" s="24"/>
      <c r="K3" s="24"/>
      <c r="L3" s="24"/>
      <c r="M3" s="24"/>
      <c r="N3" s="24"/>
      <c r="O3" s="24"/>
      <c r="P3" s="24"/>
      <c r="Q3" s="24"/>
      <c r="R3" s="24"/>
      <c r="S3" s="24"/>
    </row>
    <row r="4" spans="1:19" ht="18.75" customHeight="1" x14ac:dyDescent="0.15">
      <c r="A4" s="1456" t="s">
        <v>278</v>
      </c>
      <c r="B4" s="1458" t="s">
        <v>341</v>
      </c>
      <c r="C4" s="1458"/>
      <c r="D4" s="1458"/>
      <c r="E4" s="1458"/>
      <c r="F4" s="1458"/>
      <c r="G4" s="1458"/>
      <c r="H4" s="1458"/>
      <c r="I4" s="1458"/>
      <c r="J4" s="1458"/>
      <c r="K4" s="1458"/>
      <c r="L4" s="1458"/>
      <c r="M4" s="1458"/>
      <c r="N4" s="1458"/>
      <c r="O4" s="1458"/>
      <c r="P4" s="1458"/>
      <c r="Q4" s="1458"/>
      <c r="R4" s="1458"/>
      <c r="S4" s="1459"/>
    </row>
    <row r="5" spans="1:19" ht="18.75" customHeight="1" x14ac:dyDescent="0.15">
      <c r="A5" s="1457"/>
      <c r="B5" s="1460" t="s">
        <v>344</v>
      </c>
      <c r="C5" s="1461"/>
      <c r="D5" s="1461"/>
      <c r="E5" s="1461"/>
      <c r="F5" s="1461"/>
      <c r="G5" s="1461"/>
      <c r="H5" s="1461"/>
      <c r="I5" s="1461"/>
      <c r="J5" s="1461"/>
      <c r="K5" s="1461"/>
      <c r="L5" s="1461"/>
      <c r="M5" s="1461"/>
      <c r="N5" s="1461"/>
      <c r="O5" s="1461"/>
      <c r="P5" s="1461"/>
      <c r="Q5" s="1461"/>
      <c r="R5" s="1461"/>
      <c r="S5" s="1452"/>
    </row>
    <row r="6" spans="1:19" s="19" customFormat="1" ht="18.75" customHeight="1" x14ac:dyDescent="0.15">
      <c r="A6" s="1457"/>
      <c r="B6" s="1461" t="s">
        <v>281</v>
      </c>
      <c r="C6" s="1461"/>
      <c r="D6" s="1452"/>
      <c r="E6" s="1462" t="s">
        <v>282</v>
      </c>
      <c r="F6" s="1463"/>
      <c r="G6" s="1463"/>
      <c r="H6" s="1463"/>
      <c r="I6" s="1463"/>
      <c r="J6" s="1463"/>
      <c r="K6" s="1463"/>
      <c r="L6" s="1463"/>
      <c r="M6" s="1463"/>
      <c r="N6" s="1463"/>
      <c r="O6" s="1463"/>
      <c r="P6" s="1463"/>
      <c r="Q6" s="1463"/>
      <c r="R6" s="1463"/>
      <c r="S6" s="1464"/>
    </row>
    <row r="7" spans="1:19" s="19" customFormat="1" ht="18.75" customHeight="1" x14ac:dyDescent="0.15">
      <c r="A7" s="1457"/>
      <c r="B7" s="1461"/>
      <c r="C7" s="1461"/>
      <c r="D7" s="1452"/>
      <c r="E7" s="1462" t="s">
        <v>283</v>
      </c>
      <c r="F7" s="1463"/>
      <c r="G7" s="1463"/>
      <c r="H7" s="1465"/>
      <c r="I7" s="1466" t="s">
        <v>284</v>
      </c>
      <c r="J7" s="1463"/>
      <c r="K7" s="1463"/>
      <c r="L7" s="1467"/>
      <c r="M7" s="1462" t="s">
        <v>285</v>
      </c>
      <c r="N7" s="1463"/>
      <c r="O7" s="1463"/>
      <c r="P7" s="1463"/>
      <c r="Q7" s="1463"/>
      <c r="R7" s="1463"/>
      <c r="S7" s="1464"/>
    </row>
    <row r="8" spans="1:19" s="19" customFormat="1" ht="15" customHeight="1" x14ac:dyDescent="0.15">
      <c r="A8" s="1457"/>
      <c r="B8" s="1461" t="s">
        <v>286</v>
      </c>
      <c r="C8" s="1461" t="s">
        <v>287</v>
      </c>
      <c r="D8" s="1452" t="s">
        <v>288</v>
      </c>
      <c r="E8" s="286">
        <v>20</v>
      </c>
      <c r="F8" s="287">
        <v>20</v>
      </c>
      <c r="G8" s="287">
        <v>40</v>
      </c>
      <c r="H8" s="288">
        <v>100</v>
      </c>
      <c r="I8" s="289" t="s">
        <v>289</v>
      </c>
      <c r="J8" s="287" t="s">
        <v>290</v>
      </c>
      <c r="K8" s="287" t="s">
        <v>291</v>
      </c>
      <c r="L8" s="290" t="s">
        <v>338</v>
      </c>
      <c r="M8" s="286" t="s">
        <v>293</v>
      </c>
      <c r="N8" s="1453" t="s">
        <v>339</v>
      </c>
      <c r="O8" s="287" t="s">
        <v>295</v>
      </c>
      <c r="P8" s="287" t="s">
        <v>296</v>
      </c>
      <c r="Q8" s="287" t="s">
        <v>297</v>
      </c>
      <c r="R8" s="287" t="s">
        <v>298</v>
      </c>
      <c r="S8" s="291" t="s">
        <v>338</v>
      </c>
    </row>
    <row r="9" spans="1:19" s="19" customFormat="1" ht="15" customHeight="1" x14ac:dyDescent="0.15">
      <c r="A9" s="1457"/>
      <c r="B9" s="1461"/>
      <c r="C9" s="1461"/>
      <c r="D9" s="1452"/>
      <c r="E9" s="292" t="s">
        <v>299</v>
      </c>
      <c r="F9" s="293" t="s">
        <v>300</v>
      </c>
      <c r="G9" s="293" t="s">
        <v>300</v>
      </c>
      <c r="H9" s="294" t="s">
        <v>299</v>
      </c>
      <c r="I9" s="295" t="s">
        <v>301</v>
      </c>
      <c r="J9" s="296" t="s">
        <v>302</v>
      </c>
      <c r="K9" s="296" t="s">
        <v>303</v>
      </c>
      <c r="L9" s="297" t="s">
        <v>340</v>
      </c>
      <c r="M9" s="292" t="s">
        <v>305</v>
      </c>
      <c r="N9" s="1454"/>
      <c r="O9" s="296" t="s">
        <v>306</v>
      </c>
      <c r="P9" s="296" t="s">
        <v>307</v>
      </c>
      <c r="Q9" s="296" t="s">
        <v>308</v>
      </c>
      <c r="R9" s="296" t="s">
        <v>309</v>
      </c>
      <c r="S9" s="298" t="s">
        <v>340</v>
      </c>
    </row>
    <row r="10" spans="1:19" s="19" customFormat="1" ht="15" customHeight="1" x14ac:dyDescent="0.15">
      <c r="A10" s="1457"/>
      <c r="B10" s="1461"/>
      <c r="C10" s="1461"/>
      <c r="D10" s="1452"/>
      <c r="E10" s="139" t="s">
        <v>310</v>
      </c>
      <c r="F10" s="299">
        <v>39</v>
      </c>
      <c r="G10" s="299">
        <v>99</v>
      </c>
      <c r="H10" s="138" t="s">
        <v>310</v>
      </c>
      <c r="I10" s="300" t="s">
        <v>311</v>
      </c>
      <c r="J10" s="299" t="s">
        <v>312</v>
      </c>
      <c r="K10" s="299" t="s">
        <v>313</v>
      </c>
      <c r="L10" s="301" t="s">
        <v>314</v>
      </c>
      <c r="M10" s="139" t="s">
        <v>315</v>
      </c>
      <c r="N10" s="1454"/>
      <c r="O10" s="299" t="s">
        <v>316</v>
      </c>
      <c r="P10" s="299" t="s">
        <v>317</v>
      </c>
      <c r="Q10" s="299" t="s">
        <v>318</v>
      </c>
      <c r="R10" s="299" t="s">
        <v>319</v>
      </c>
      <c r="S10" s="302" t="s">
        <v>320</v>
      </c>
    </row>
    <row r="11" spans="1:19" s="19" customFormat="1" ht="15" customHeight="1" x14ac:dyDescent="0.15">
      <c r="A11" s="1457"/>
      <c r="B11" s="1461"/>
      <c r="C11" s="1461"/>
      <c r="D11" s="1452"/>
      <c r="E11" s="139" t="s">
        <v>321</v>
      </c>
      <c r="F11" s="299" t="s">
        <v>299</v>
      </c>
      <c r="G11" s="299" t="s">
        <v>299</v>
      </c>
      <c r="H11" s="138" t="s">
        <v>322</v>
      </c>
      <c r="I11" s="300"/>
      <c r="J11" s="299" t="s">
        <v>323</v>
      </c>
      <c r="K11" s="299" t="s">
        <v>324</v>
      </c>
      <c r="L11" s="301"/>
      <c r="M11" s="139" t="s">
        <v>325</v>
      </c>
      <c r="N11" s="1454"/>
      <c r="O11" s="299" t="s">
        <v>326</v>
      </c>
      <c r="P11" s="299" t="s">
        <v>327</v>
      </c>
      <c r="Q11" s="299" t="s">
        <v>328</v>
      </c>
      <c r="R11" s="299" t="s">
        <v>329</v>
      </c>
      <c r="S11" s="302"/>
    </row>
    <row r="12" spans="1:19" s="19" customFormat="1" ht="15" customHeight="1" x14ac:dyDescent="0.15">
      <c r="A12" s="1457"/>
      <c r="B12" s="1461"/>
      <c r="C12" s="1461"/>
      <c r="D12" s="1452"/>
      <c r="E12" s="139" t="s">
        <v>330</v>
      </c>
      <c r="F12" s="299" t="s">
        <v>310</v>
      </c>
      <c r="G12" s="299" t="s">
        <v>310</v>
      </c>
      <c r="H12" s="138" t="s">
        <v>331</v>
      </c>
      <c r="I12" s="300"/>
      <c r="J12" s="299"/>
      <c r="K12" s="299"/>
      <c r="L12" s="301"/>
      <c r="M12" s="139" t="s">
        <v>332</v>
      </c>
      <c r="N12" s="1454"/>
      <c r="O12" s="299"/>
      <c r="P12" s="299" t="s">
        <v>333</v>
      </c>
      <c r="Q12" s="299"/>
      <c r="R12" s="299"/>
      <c r="S12" s="302"/>
    </row>
    <row r="13" spans="1:19" s="19" customFormat="1" ht="15" customHeight="1" x14ac:dyDescent="0.15">
      <c r="A13" s="1457"/>
      <c r="B13" s="1461"/>
      <c r="C13" s="1461"/>
      <c r="D13" s="1452"/>
      <c r="E13" s="139"/>
      <c r="F13" s="299"/>
      <c r="G13" s="299"/>
      <c r="H13" s="138"/>
      <c r="I13" s="300"/>
      <c r="J13" s="299"/>
      <c r="K13" s="299"/>
      <c r="L13" s="301"/>
      <c r="M13" s="139"/>
      <c r="N13" s="1454"/>
      <c r="O13" s="299"/>
      <c r="P13" s="303" t="s">
        <v>334</v>
      </c>
      <c r="Q13" s="299"/>
      <c r="R13" s="299"/>
      <c r="S13" s="302"/>
    </row>
    <row r="14" spans="1:19" s="304" customFormat="1" ht="15" customHeight="1" x14ac:dyDescent="0.15">
      <c r="A14" s="1457"/>
      <c r="B14" s="1461"/>
      <c r="C14" s="1461"/>
      <c r="D14" s="1452"/>
      <c r="E14" s="139"/>
      <c r="F14" s="299"/>
      <c r="G14" s="299"/>
      <c r="H14" s="138"/>
      <c r="I14" s="300"/>
      <c r="J14" s="299"/>
      <c r="K14" s="299"/>
      <c r="L14" s="301"/>
      <c r="M14" s="139"/>
      <c r="N14" s="1454"/>
      <c r="O14" s="299"/>
      <c r="P14" s="299"/>
      <c r="Q14" s="299"/>
      <c r="R14" s="299"/>
      <c r="S14" s="302"/>
    </row>
    <row r="15" spans="1:19" s="304" customFormat="1" ht="15" customHeight="1" x14ac:dyDescent="0.15">
      <c r="A15" s="1457"/>
      <c r="B15" s="1461"/>
      <c r="C15" s="1461"/>
      <c r="D15" s="1452"/>
      <c r="E15" s="305"/>
      <c r="F15" s="306"/>
      <c r="G15" s="306"/>
      <c r="H15" s="307"/>
      <c r="I15" s="308"/>
      <c r="J15" s="306"/>
      <c r="K15" s="306"/>
      <c r="L15" s="309"/>
      <c r="M15" s="305"/>
      <c r="N15" s="1455"/>
      <c r="O15" s="306"/>
      <c r="P15" s="306"/>
      <c r="Q15" s="306"/>
      <c r="R15" s="306"/>
      <c r="S15" s="310"/>
    </row>
    <row r="16" spans="1:19" s="9" customFormat="1" ht="37.5" customHeight="1" x14ac:dyDescent="0.15">
      <c r="A16" s="311" t="s">
        <v>0</v>
      </c>
      <c r="B16" s="312">
        <v>37</v>
      </c>
      <c r="C16" s="312">
        <v>243</v>
      </c>
      <c r="D16" s="313">
        <v>280</v>
      </c>
      <c r="E16" s="314">
        <v>11</v>
      </c>
      <c r="F16" s="312">
        <v>1</v>
      </c>
      <c r="G16" s="312">
        <v>1</v>
      </c>
      <c r="H16" s="315">
        <v>0</v>
      </c>
      <c r="I16" s="316">
        <v>13</v>
      </c>
      <c r="J16" s="312">
        <v>0</v>
      </c>
      <c r="K16" s="312">
        <v>0</v>
      </c>
      <c r="L16" s="317">
        <v>0</v>
      </c>
      <c r="M16" s="314">
        <v>2</v>
      </c>
      <c r="N16" s="312">
        <v>2</v>
      </c>
      <c r="O16" s="312">
        <v>8</v>
      </c>
      <c r="P16" s="312">
        <v>0</v>
      </c>
      <c r="Q16" s="312">
        <v>0</v>
      </c>
      <c r="R16" s="312">
        <v>0</v>
      </c>
      <c r="S16" s="313">
        <v>1</v>
      </c>
    </row>
    <row r="17" spans="1:19" s="9" customFormat="1" ht="37.5" customHeight="1" x14ac:dyDescent="0.15">
      <c r="A17" s="318" t="s">
        <v>52</v>
      </c>
      <c r="B17" s="319">
        <v>13</v>
      </c>
      <c r="C17" s="319">
        <v>782</v>
      </c>
      <c r="D17" s="320">
        <f>SUM(B17:C17)</f>
        <v>795</v>
      </c>
      <c r="E17" s="321">
        <v>18</v>
      </c>
      <c r="F17" s="319">
        <v>17</v>
      </c>
      <c r="G17" s="319">
        <v>4</v>
      </c>
      <c r="H17" s="322">
        <v>0</v>
      </c>
      <c r="I17" s="323">
        <v>26</v>
      </c>
      <c r="J17" s="319">
        <v>6</v>
      </c>
      <c r="K17" s="319">
        <v>0</v>
      </c>
      <c r="L17" s="324">
        <v>7</v>
      </c>
      <c r="M17" s="321">
        <v>20</v>
      </c>
      <c r="N17" s="319">
        <v>7</v>
      </c>
      <c r="O17" s="319">
        <v>11</v>
      </c>
      <c r="P17" s="319">
        <v>1</v>
      </c>
      <c r="Q17" s="319">
        <v>0</v>
      </c>
      <c r="R17" s="319">
        <v>0</v>
      </c>
      <c r="S17" s="320">
        <v>0</v>
      </c>
    </row>
    <row r="18" spans="1:19" s="9" customFormat="1" ht="37.5" customHeight="1" x14ac:dyDescent="0.15">
      <c r="A18" s="311" t="s">
        <v>2</v>
      </c>
      <c r="B18" s="312">
        <v>1</v>
      </c>
      <c r="C18" s="312">
        <v>93</v>
      </c>
      <c r="D18" s="313">
        <v>94</v>
      </c>
      <c r="E18" s="314">
        <v>3</v>
      </c>
      <c r="F18" s="312">
        <v>1</v>
      </c>
      <c r="G18" s="312">
        <v>2</v>
      </c>
      <c r="H18" s="315">
        <v>0</v>
      </c>
      <c r="I18" s="316">
        <v>0</v>
      </c>
      <c r="J18" s="312">
        <v>0</v>
      </c>
      <c r="K18" s="312">
        <v>0</v>
      </c>
      <c r="L18" s="317">
        <v>6</v>
      </c>
      <c r="M18" s="314">
        <v>1</v>
      </c>
      <c r="N18" s="312">
        <v>1</v>
      </c>
      <c r="O18" s="312">
        <v>4</v>
      </c>
      <c r="P18" s="312">
        <v>0</v>
      </c>
      <c r="Q18" s="312">
        <v>0</v>
      </c>
      <c r="R18" s="312">
        <v>0</v>
      </c>
      <c r="S18" s="313">
        <v>0</v>
      </c>
    </row>
    <row r="19" spans="1:19" s="9" customFormat="1" ht="37.5" customHeight="1" x14ac:dyDescent="0.15">
      <c r="A19" s="325" t="s">
        <v>1</v>
      </c>
      <c r="B19" s="326">
        <v>0</v>
      </c>
      <c r="C19" s="326">
        <v>43</v>
      </c>
      <c r="D19" s="327">
        <f>SUM(B19:C19)</f>
        <v>43</v>
      </c>
      <c r="E19" s="328">
        <v>2</v>
      </c>
      <c r="F19" s="326">
        <v>1</v>
      </c>
      <c r="G19" s="326">
        <v>0</v>
      </c>
      <c r="H19" s="329">
        <v>0</v>
      </c>
      <c r="I19" s="330">
        <v>3</v>
      </c>
      <c r="J19" s="326">
        <v>0</v>
      </c>
      <c r="K19" s="326">
        <v>0</v>
      </c>
      <c r="L19" s="331">
        <v>0</v>
      </c>
      <c r="M19" s="328">
        <v>0</v>
      </c>
      <c r="N19" s="326">
        <v>0</v>
      </c>
      <c r="O19" s="326">
        <v>3</v>
      </c>
      <c r="P19" s="326">
        <v>0</v>
      </c>
      <c r="Q19" s="326">
        <v>0</v>
      </c>
      <c r="R19" s="326">
        <v>0</v>
      </c>
      <c r="S19" s="327">
        <v>0</v>
      </c>
    </row>
    <row r="20" spans="1:19" s="9" customFormat="1" ht="37.5" customHeight="1" x14ac:dyDescent="0.15">
      <c r="A20" s="311" t="s">
        <v>53</v>
      </c>
      <c r="B20" s="312">
        <v>0</v>
      </c>
      <c r="C20" s="312">
        <v>86</v>
      </c>
      <c r="D20" s="313">
        <f>SUM(B20:C20)</f>
        <v>86</v>
      </c>
      <c r="E20" s="314">
        <v>3</v>
      </c>
      <c r="F20" s="312">
        <v>2</v>
      </c>
      <c r="G20" s="312">
        <v>1</v>
      </c>
      <c r="H20" s="315">
        <v>0</v>
      </c>
      <c r="I20" s="316">
        <v>2</v>
      </c>
      <c r="J20" s="312">
        <v>2</v>
      </c>
      <c r="K20" s="312">
        <v>0</v>
      </c>
      <c r="L20" s="317">
        <v>2</v>
      </c>
      <c r="M20" s="314">
        <v>0</v>
      </c>
      <c r="N20" s="312">
        <v>1</v>
      </c>
      <c r="O20" s="312">
        <v>3</v>
      </c>
      <c r="P20" s="312">
        <v>0</v>
      </c>
      <c r="Q20" s="312">
        <v>0</v>
      </c>
      <c r="R20" s="312">
        <v>2</v>
      </c>
      <c r="S20" s="313">
        <v>0</v>
      </c>
    </row>
    <row r="21" spans="1:19" s="9" customFormat="1" ht="37.5" customHeight="1" x14ac:dyDescent="0.15">
      <c r="A21" s="311" t="s">
        <v>54</v>
      </c>
      <c r="B21" s="312">
        <v>0</v>
      </c>
      <c r="C21" s="312">
        <v>97</v>
      </c>
      <c r="D21" s="313">
        <v>97</v>
      </c>
      <c r="E21" s="314">
        <v>6</v>
      </c>
      <c r="F21" s="312">
        <v>0</v>
      </c>
      <c r="G21" s="312">
        <v>0</v>
      </c>
      <c r="H21" s="315">
        <v>0</v>
      </c>
      <c r="I21" s="316">
        <v>5</v>
      </c>
      <c r="J21" s="312">
        <v>0</v>
      </c>
      <c r="K21" s="312">
        <v>0</v>
      </c>
      <c r="L21" s="317">
        <v>1</v>
      </c>
      <c r="M21" s="314">
        <v>4</v>
      </c>
      <c r="N21" s="312">
        <v>0</v>
      </c>
      <c r="O21" s="312">
        <v>2</v>
      </c>
      <c r="P21" s="312">
        <v>0</v>
      </c>
      <c r="Q21" s="312">
        <v>0</v>
      </c>
      <c r="R21" s="312">
        <v>0</v>
      </c>
      <c r="S21" s="313">
        <v>0</v>
      </c>
    </row>
    <row r="22" spans="1:19" s="9" customFormat="1" ht="37.5" customHeight="1" x14ac:dyDescent="0.15">
      <c r="A22" s="311" t="s">
        <v>55</v>
      </c>
      <c r="B22" s="312">
        <v>0</v>
      </c>
      <c r="C22" s="312">
        <v>22</v>
      </c>
      <c r="D22" s="313">
        <f>SUM(B22:C22)</f>
        <v>22</v>
      </c>
      <c r="E22" s="314">
        <v>1</v>
      </c>
      <c r="F22" s="312">
        <v>0</v>
      </c>
      <c r="G22" s="312">
        <v>0</v>
      </c>
      <c r="H22" s="315">
        <v>0</v>
      </c>
      <c r="I22" s="316">
        <v>1</v>
      </c>
      <c r="J22" s="312">
        <v>0</v>
      </c>
      <c r="K22" s="312">
        <v>0</v>
      </c>
      <c r="L22" s="317">
        <v>0</v>
      </c>
      <c r="M22" s="314">
        <v>1</v>
      </c>
      <c r="N22" s="312">
        <v>0</v>
      </c>
      <c r="O22" s="312">
        <v>0</v>
      </c>
      <c r="P22" s="312">
        <v>0</v>
      </c>
      <c r="Q22" s="312">
        <v>0</v>
      </c>
      <c r="R22" s="312">
        <v>0</v>
      </c>
      <c r="S22" s="313">
        <v>0</v>
      </c>
    </row>
    <row r="23" spans="1:19" s="9" customFormat="1" ht="37.5" customHeight="1" x14ac:dyDescent="0.15">
      <c r="A23" s="311" t="s">
        <v>48</v>
      </c>
      <c r="B23" s="312">
        <v>0</v>
      </c>
      <c r="C23" s="312">
        <v>78</v>
      </c>
      <c r="D23" s="313">
        <f t="shared" ref="D23:D35" si="0">SUM(B23:C23)</f>
        <v>78</v>
      </c>
      <c r="E23" s="314">
        <v>0</v>
      </c>
      <c r="F23" s="312">
        <v>1</v>
      </c>
      <c r="G23" s="312">
        <v>0</v>
      </c>
      <c r="H23" s="315">
        <v>0</v>
      </c>
      <c r="I23" s="316">
        <v>1</v>
      </c>
      <c r="J23" s="312">
        <v>0</v>
      </c>
      <c r="K23" s="312">
        <v>0</v>
      </c>
      <c r="L23" s="317">
        <v>0</v>
      </c>
      <c r="M23" s="314">
        <v>1</v>
      </c>
      <c r="N23" s="312">
        <v>0</v>
      </c>
      <c r="O23" s="312">
        <v>0</v>
      </c>
      <c r="P23" s="312">
        <v>0</v>
      </c>
      <c r="Q23" s="312">
        <v>0</v>
      </c>
      <c r="R23" s="312">
        <v>0</v>
      </c>
      <c r="S23" s="313">
        <v>0</v>
      </c>
    </row>
    <row r="24" spans="1:19" s="9" customFormat="1" ht="37.5" customHeight="1" x14ac:dyDescent="0.15">
      <c r="A24" s="311" t="s">
        <v>56</v>
      </c>
      <c r="B24" s="312">
        <v>0</v>
      </c>
      <c r="C24" s="312">
        <v>0</v>
      </c>
      <c r="D24" s="313">
        <f t="shared" si="0"/>
        <v>0</v>
      </c>
      <c r="E24" s="314">
        <v>0</v>
      </c>
      <c r="F24" s="312">
        <v>0</v>
      </c>
      <c r="G24" s="312">
        <v>0</v>
      </c>
      <c r="H24" s="315">
        <v>0</v>
      </c>
      <c r="I24" s="316">
        <v>0</v>
      </c>
      <c r="J24" s="312">
        <v>0</v>
      </c>
      <c r="K24" s="312">
        <v>0</v>
      </c>
      <c r="L24" s="317">
        <v>0</v>
      </c>
      <c r="M24" s="314">
        <v>0</v>
      </c>
      <c r="N24" s="312">
        <v>0</v>
      </c>
      <c r="O24" s="312">
        <v>0</v>
      </c>
      <c r="P24" s="312">
        <v>0</v>
      </c>
      <c r="Q24" s="312">
        <v>0</v>
      </c>
      <c r="R24" s="312">
        <v>0</v>
      </c>
      <c r="S24" s="313">
        <v>0</v>
      </c>
    </row>
    <row r="25" spans="1:19" s="9" customFormat="1" ht="37.5" customHeight="1" x14ac:dyDescent="0.15">
      <c r="A25" s="311" t="s">
        <v>57</v>
      </c>
      <c r="B25" s="312">
        <v>0</v>
      </c>
      <c r="C25" s="312">
        <v>28</v>
      </c>
      <c r="D25" s="313">
        <f>SUM(B25:C25)</f>
        <v>28</v>
      </c>
      <c r="E25" s="314">
        <v>1</v>
      </c>
      <c r="F25" s="312">
        <v>0</v>
      </c>
      <c r="G25" s="312">
        <v>0</v>
      </c>
      <c r="H25" s="315">
        <v>0</v>
      </c>
      <c r="I25" s="316">
        <v>1</v>
      </c>
      <c r="J25" s="312">
        <v>0</v>
      </c>
      <c r="K25" s="312">
        <v>0</v>
      </c>
      <c r="L25" s="317">
        <v>0</v>
      </c>
      <c r="M25" s="314">
        <v>0</v>
      </c>
      <c r="N25" s="312">
        <v>0</v>
      </c>
      <c r="O25" s="312">
        <v>1</v>
      </c>
      <c r="P25" s="312">
        <v>0</v>
      </c>
      <c r="Q25" s="312">
        <v>0</v>
      </c>
      <c r="R25" s="312">
        <v>0</v>
      </c>
      <c r="S25" s="313">
        <v>0</v>
      </c>
    </row>
    <row r="26" spans="1:19" s="9" customFormat="1" ht="37.5" customHeight="1" x14ac:dyDescent="0.15">
      <c r="A26" s="311" t="s">
        <v>58</v>
      </c>
      <c r="B26" s="312">
        <v>0</v>
      </c>
      <c r="C26" s="312">
        <v>0</v>
      </c>
      <c r="D26" s="313">
        <f t="shared" si="0"/>
        <v>0</v>
      </c>
      <c r="E26" s="314">
        <v>0</v>
      </c>
      <c r="F26" s="312">
        <v>0</v>
      </c>
      <c r="G26" s="312">
        <v>0</v>
      </c>
      <c r="H26" s="315">
        <v>0</v>
      </c>
      <c r="I26" s="316">
        <v>0</v>
      </c>
      <c r="J26" s="312">
        <v>0</v>
      </c>
      <c r="K26" s="312">
        <v>0</v>
      </c>
      <c r="L26" s="317">
        <v>0</v>
      </c>
      <c r="M26" s="314">
        <v>0</v>
      </c>
      <c r="N26" s="312">
        <v>0</v>
      </c>
      <c r="O26" s="312">
        <v>0</v>
      </c>
      <c r="P26" s="312">
        <v>0</v>
      </c>
      <c r="Q26" s="312">
        <v>0</v>
      </c>
      <c r="R26" s="312">
        <v>0</v>
      </c>
      <c r="S26" s="313">
        <v>0</v>
      </c>
    </row>
    <row r="27" spans="1:19" s="9" customFormat="1" ht="37.5" customHeight="1" x14ac:dyDescent="0.15">
      <c r="A27" s="311" t="s">
        <v>59</v>
      </c>
      <c r="B27" s="312">
        <v>0</v>
      </c>
      <c r="C27" s="312">
        <v>0</v>
      </c>
      <c r="D27" s="313">
        <f t="shared" si="0"/>
        <v>0</v>
      </c>
      <c r="E27" s="314">
        <v>0</v>
      </c>
      <c r="F27" s="312">
        <v>0</v>
      </c>
      <c r="G27" s="312">
        <v>0</v>
      </c>
      <c r="H27" s="315">
        <v>0</v>
      </c>
      <c r="I27" s="316">
        <v>0</v>
      </c>
      <c r="J27" s="312">
        <v>0</v>
      </c>
      <c r="K27" s="312">
        <v>0</v>
      </c>
      <c r="L27" s="317">
        <v>0</v>
      </c>
      <c r="M27" s="314">
        <v>0</v>
      </c>
      <c r="N27" s="312">
        <v>0</v>
      </c>
      <c r="O27" s="312">
        <v>0</v>
      </c>
      <c r="P27" s="312">
        <v>0</v>
      </c>
      <c r="Q27" s="312">
        <v>0</v>
      </c>
      <c r="R27" s="312">
        <v>0</v>
      </c>
      <c r="S27" s="313">
        <v>0</v>
      </c>
    </row>
    <row r="28" spans="1:19" s="9" customFormat="1" ht="37.5" customHeight="1" x14ac:dyDescent="0.15">
      <c r="A28" s="311" t="s">
        <v>335</v>
      </c>
      <c r="B28" s="312">
        <v>0</v>
      </c>
      <c r="C28" s="312">
        <v>19</v>
      </c>
      <c r="D28" s="313">
        <f t="shared" si="0"/>
        <v>19</v>
      </c>
      <c r="E28" s="314">
        <v>1</v>
      </c>
      <c r="F28" s="312">
        <v>0</v>
      </c>
      <c r="G28" s="312">
        <v>0</v>
      </c>
      <c r="H28" s="315">
        <v>0</v>
      </c>
      <c r="I28" s="316">
        <v>1</v>
      </c>
      <c r="J28" s="312">
        <v>0</v>
      </c>
      <c r="K28" s="312">
        <v>0</v>
      </c>
      <c r="L28" s="317">
        <v>0</v>
      </c>
      <c r="M28" s="314">
        <v>1</v>
      </c>
      <c r="N28" s="312">
        <v>0</v>
      </c>
      <c r="O28" s="312">
        <v>0</v>
      </c>
      <c r="P28" s="312">
        <v>0</v>
      </c>
      <c r="Q28" s="312">
        <v>0</v>
      </c>
      <c r="R28" s="312">
        <v>0</v>
      </c>
      <c r="S28" s="313">
        <v>0</v>
      </c>
    </row>
    <row r="29" spans="1:19" s="9" customFormat="1" ht="37.5" customHeight="1" x14ac:dyDescent="0.15">
      <c r="A29" s="311" t="s">
        <v>61</v>
      </c>
      <c r="B29" s="312">
        <v>0</v>
      </c>
      <c r="C29" s="312">
        <v>100</v>
      </c>
      <c r="D29" s="313">
        <f t="shared" si="0"/>
        <v>100</v>
      </c>
      <c r="E29" s="314">
        <v>3</v>
      </c>
      <c r="F29" s="312">
        <v>0</v>
      </c>
      <c r="G29" s="312">
        <v>0</v>
      </c>
      <c r="H29" s="315">
        <v>0</v>
      </c>
      <c r="I29" s="316">
        <v>0</v>
      </c>
      <c r="J29" s="312">
        <v>3</v>
      </c>
      <c r="K29" s="312">
        <v>0</v>
      </c>
      <c r="L29" s="317">
        <v>0</v>
      </c>
      <c r="M29" s="314">
        <v>0</v>
      </c>
      <c r="N29" s="312">
        <v>0</v>
      </c>
      <c r="O29" s="312">
        <v>0</v>
      </c>
      <c r="P29" s="312">
        <v>0</v>
      </c>
      <c r="Q29" s="312">
        <v>0</v>
      </c>
      <c r="R29" s="312">
        <v>0</v>
      </c>
      <c r="S29" s="313">
        <v>3</v>
      </c>
    </row>
    <row r="30" spans="1:19" s="9" customFormat="1" ht="37.5" customHeight="1" x14ac:dyDescent="0.15">
      <c r="A30" s="311" t="s">
        <v>62</v>
      </c>
      <c r="B30" s="312">
        <v>0</v>
      </c>
      <c r="C30" s="312">
        <v>20</v>
      </c>
      <c r="D30" s="313">
        <f t="shared" si="0"/>
        <v>20</v>
      </c>
      <c r="E30" s="314">
        <v>0</v>
      </c>
      <c r="F30" s="312">
        <v>1</v>
      </c>
      <c r="G30" s="312">
        <v>0</v>
      </c>
      <c r="H30" s="315">
        <v>0</v>
      </c>
      <c r="I30" s="316">
        <v>1</v>
      </c>
      <c r="J30" s="312">
        <v>0</v>
      </c>
      <c r="K30" s="312">
        <v>0</v>
      </c>
      <c r="L30" s="317">
        <v>0</v>
      </c>
      <c r="M30" s="314">
        <v>0</v>
      </c>
      <c r="N30" s="312">
        <v>0</v>
      </c>
      <c r="O30" s="312">
        <v>1</v>
      </c>
      <c r="P30" s="312">
        <v>0</v>
      </c>
      <c r="Q30" s="312">
        <v>0</v>
      </c>
      <c r="R30" s="312">
        <v>0</v>
      </c>
      <c r="S30" s="313">
        <v>0</v>
      </c>
    </row>
    <row r="31" spans="1:19" s="9" customFormat="1" ht="37.5" customHeight="1" x14ac:dyDescent="0.15">
      <c r="A31" s="311" t="s">
        <v>145</v>
      </c>
      <c r="B31" s="312">
        <v>0</v>
      </c>
      <c r="C31" s="312">
        <v>0</v>
      </c>
      <c r="D31" s="313">
        <v>0</v>
      </c>
      <c r="E31" s="314">
        <v>0</v>
      </c>
      <c r="F31" s="312">
        <v>0</v>
      </c>
      <c r="G31" s="312">
        <v>0</v>
      </c>
      <c r="H31" s="315">
        <v>0</v>
      </c>
      <c r="I31" s="316">
        <v>0</v>
      </c>
      <c r="J31" s="312">
        <v>0</v>
      </c>
      <c r="K31" s="312">
        <v>0</v>
      </c>
      <c r="L31" s="317">
        <v>0</v>
      </c>
      <c r="M31" s="314">
        <v>0</v>
      </c>
      <c r="N31" s="312">
        <v>0</v>
      </c>
      <c r="O31" s="312">
        <v>0</v>
      </c>
      <c r="P31" s="312">
        <v>0</v>
      </c>
      <c r="Q31" s="312">
        <v>0</v>
      </c>
      <c r="R31" s="312">
        <v>0</v>
      </c>
      <c r="S31" s="313">
        <v>0</v>
      </c>
    </row>
    <row r="32" spans="1:19" s="9" customFormat="1" ht="37.5" customHeight="1" x14ac:dyDescent="0.15">
      <c r="A32" s="311" t="s">
        <v>64</v>
      </c>
      <c r="B32" s="312">
        <v>0</v>
      </c>
      <c r="C32" s="312">
        <v>0</v>
      </c>
      <c r="D32" s="313">
        <f t="shared" si="0"/>
        <v>0</v>
      </c>
      <c r="E32" s="314">
        <v>0</v>
      </c>
      <c r="F32" s="312">
        <v>0</v>
      </c>
      <c r="G32" s="312">
        <v>0</v>
      </c>
      <c r="H32" s="315">
        <v>0</v>
      </c>
      <c r="I32" s="316">
        <v>0</v>
      </c>
      <c r="J32" s="312">
        <v>0</v>
      </c>
      <c r="K32" s="312">
        <v>0</v>
      </c>
      <c r="L32" s="317">
        <v>0</v>
      </c>
      <c r="M32" s="314">
        <v>0</v>
      </c>
      <c r="N32" s="312">
        <v>0</v>
      </c>
      <c r="O32" s="312">
        <v>0</v>
      </c>
      <c r="P32" s="312">
        <v>0</v>
      </c>
      <c r="Q32" s="312">
        <v>0</v>
      </c>
      <c r="R32" s="312">
        <v>0</v>
      </c>
      <c r="S32" s="313">
        <v>0</v>
      </c>
    </row>
    <row r="33" spans="1:19" s="9" customFormat="1" ht="37.5" customHeight="1" x14ac:dyDescent="0.15">
      <c r="A33" s="311" t="s">
        <v>65</v>
      </c>
      <c r="B33" s="312">
        <v>0</v>
      </c>
      <c r="C33" s="312">
        <v>0</v>
      </c>
      <c r="D33" s="313">
        <f t="shared" si="0"/>
        <v>0</v>
      </c>
      <c r="E33" s="314">
        <v>0</v>
      </c>
      <c r="F33" s="312">
        <v>0</v>
      </c>
      <c r="G33" s="312">
        <v>0</v>
      </c>
      <c r="H33" s="315">
        <v>0</v>
      </c>
      <c r="I33" s="316">
        <v>0</v>
      </c>
      <c r="J33" s="312">
        <v>0</v>
      </c>
      <c r="K33" s="312">
        <v>0</v>
      </c>
      <c r="L33" s="317">
        <v>0</v>
      </c>
      <c r="M33" s="314">
        <v>0</v>
      </c>
      <c r="N33" s="312">
        <v>0</v>
      </c>
      <c r="O33" s="312">
        <v>0</v>
      </c>
      <c r="P33" s="312">
        <v>0</v>
      </c>
      <c r="Q33" s="312">
        <v>0</v>
      </c>
      <c r="R33" s="312">
        <v>0</v>
      </c>
      <c r="S33" s="313">
        <v>0</v>
      </c>
    </row>
    <row r="34" spans="1:19" s="9" customFormat="1" ht="37.5" customHeight="1" x14ac:dyDescent="0.15">
      <c r="A34" s="311" t="s">
        <v>51</v>
      </c>
      <c r="B34" s="312">
        <v>0</v>
      </c>
      <c r="C34" s="312">
        <v>0</v>
      </c>
      <c r="D34" s="313">
        <f t="shared" si="0"/>
        <v>0</v>
      </c>
      <c r="E34" s="314">
        <v>0</v>
      </c>
      <c r="F34" s="312">
        <v>0</v>
      </c>
      <c r="G34" s="312">
        <v>0</v>
      </c>
      <c r="H34" s="315">
        <v>0</v>
      </c>
      <c r="I34" s="316">
        <v>0</v>
      </c>
      <c r="J34" s="312">
        <v>0</v>
      </c>
      <c r="K34" s="312">
        <v>0</v>
      </c>
      <c r="L34" s="317">
        <v>0</v>
      </c>
      <c r="M34" s="314">
        <v>0</v>
      </c>
      <c r="N34" s="312">
        <v>0</v>
      </c>
      <c r="O34" s="312">
        <v>0</v>
      </c>
      <c r="P34" s="312">
        <v>0</v>
      </c>
      <c r="Q34" s="312">
        <v>0</v>
      </c>
      <c r="R34" s="312">
        <v>0</v>
      </c>
      <c r="S34" s="313">
        <v>0</v>
      </c>
    </row>
    <row r="35" spans="1:19" s="9" customFormat="1" ht="37.5" customHeight="1" thickBot="1" x14ac:dyDescent="0.2">
      <c r="A35" s="341" t="s">
        <v>66</v>
      </c>
      <c r="B35" s="342">
        <v>0</v>
      </c>
      <c r="C35" s="342">
        <v>0</v>
      </c>
      <c r="D35" s="343">
        <f t="shared" si="0"/>
        <v>0</v>
      </c>
      <c r="E35" s="344">
        <v>0</v>
      </c>
      <c r="F35" s="342">
        <v>0</v>
      </c>
      <c r="G35" s="342">
        <v>0</v>
      </c>
      <c r="H35" s="345">
        <v>0</v>
      </c>
      <c r="I35" s="346">
        <v>0</v>
      </c>
      <c r="J35" s="342">
        <v>0</v>
      </c>
      <c r="K35" s="342">
        <v>0</v>
      </c>
      <c r="L35" s="347">
        <v>0</v>
      </c>
      <c r="M35" s="344">
        <v>0</v>
      </c>
      <c r="N35" s="342">
        <v>0</v>
      </c>
      <c r="O35" s="342">
        <v>0</v>
      </c>
      <c r="P35" s="342">
        <v>0</v>
      </c>
      <c r="Q35" s="342">
        <v>0</v>
      </c>
      <c r="R35" s="342">
        <v>0</v>
      </c>
      <c r="S35" s="343">
        <v>0</v>
      </c>
    </row>
    <row r="36" spans="1:19" s="9" customFormat="1" ht="37.5" customHeight="1" thickTop="1" x14ac:dyDescent="0.15">
      <c r="A36" s="348" t="s">
        <v>26</v>
      </c>
      <c r="B36" s="349">
        <f>SUM(B16:B35)</f>
        <v>51</v>
      </c>
      <c r="C36" s="349">
        <f t="shared" ref="C36:S36" si="1">SUM(C16:C35)</f>
        <v>1611</v>
      </c>
      <c r="D36" s="350">
        <f t="shared" si="1"/>
        <v>1662</v>
      </c>
      <c r="E36" s="351">
        <f t="shared" si="1"/>
        <v>49</v>
      </c>
      <c r="F36" s="349">
        <f t="shared" si="1"/>
        <v>24</v>
      </c>
      <c r="G36" s="349">
        <f t="shared" si="1"/>
        <v>8</v>
      </c>
      <c r="H36" s="352">
        <f t="shared" si="1"/>
        <v>0</v>
      </c>
      <c r="I36" s="353">
        <f t="shared" si="1"/>
        <v>54</v>
      </c>
      <c r="J36" s="349">
        <f t="shared" si="1"/>
        <v>11</v>
      </c>
      <c r="K36" s="349">
        <f t="shared" si="1"/>
        <v>0</v>
      </c>
      <c r="L36" s="354">
        <f t="shared" si="1"/>
        <v>16</v>
      </c>
      <c r="M36" s="351">
        <f t="shared" si="1"/>
        <v>30</v>
      </c>
      <c r="N36" s="349">
        <f t="shared" si="1"/>
        <v>11</v>
      </c>
      <c r="O36" s="349">
        <f t="shared" si="1"/>
        <v>33</v>
      </c>
      <c r="P36" s="349">
        <f t="shared" si="1"/>
        <v>1</v>
      </c>
      <c r="Q36" s="349">
        <f t="shared" si="1"/>
        <v>0</v>
      </c>
      <c r="R36" s="349">
        <f t="shared" si="1"/>
        <v>2</v>
      </c>
      <c r="S36" s="350">
        <f t="shared" si="1"/>
        <v>4</v>
      </c>
    </row>
    <row r="37" spans="1:19" x14ac:dyDescent="0.15">
      <c r="S37" s="26"/>
    </row>
    <row r="38" spans="1:19" hidden="1" x14ac:dyDescent="0.15">
      <c r="H38" s="26"/>
      <c r="L38" s="26"/>
      <c r="S38" s="26"/>
    </row>
  </sheetData>
  <mergeCells count="12">
    <mergeCell ref="D8:D15"/>
    <mergeCell ref="N8:N15"/>
    <mergeCell ref="A4:A15"/>
    <mergeCell ref="B4:S4"/>
    <mergeCell ref="B5:S5"/>
    <mergeCell ref="B6:D7"/>
    <mergeCell ref="E6:S6"/>
    <mergeCell ref="E7:H7"/>
    <mergeCell ref="I7:L7"/>
    <mergeCell ref="M7:S7"/>
    <mergeCell ref="B8:B15"/>
    <mergeCell ref="C8:C15"/>
  </mergeCells>
  <phoneticPr fontId="4"/>
  <pageMargins left="0.59055118110236227" right="0.59055118110236227" top="0.59055118110236227" bottom="0.59055118110236227" header="0.19685039370078741" footer="0.19685039370078741"/>
  <pageSetup paperSize="9" scale="8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W38"/>
  <sheetViews>
    <sheetView zoomScaleNormal="100" zoomScaleSheetLayoutView="100" workbookViewId="0">
      <pane xSplit="1" ySplit="15" topLeftCell="B16" activePane="bottomRight" state="frozen"/>
      <selection activeCell="B8" sqref="B8:B15"/>
      <selection pane="topRight" activeCell="B8" sqref="B8:B15"/>
      <selection pane="bottomLeft" activeCell="B8" sqref="B8:B15"/>
      <selection pane="bottomRight"/>
    </sheetView>
  </sheetViews>
  <sheetFormatPr defaultRowHeight="13.5" x14ac:dyDescent="0.15"/>
  <cols>
    <col min="1" max="1" width="12" style="1" customWidth="1"/>
    <col min="2" max="3" width="7.625" style="1" customWidth="1"/>
    <col min="4" max="4" width="8.125" style="1" customWidth="1"/>
    <col min="5" max="19" width="5" style="1" customWidth="1"/>
    <col min="20" max="20" width="5.625" style="1" customWidth="1"/>
    <col min="21" max="16384" width="9" style="1"/>
  </cols>
  <sheetData>
    <row r="1" spans="1:19" ht="21" customHeight="1" x14ac:dyDescent="0.15">
      <c r="A1" s="24"/>
      <c r="B1" s="24"/>
      <c r="C1" s="24"/>
      <c r="D1" s="24"/>
      <c r="E1" s="24"/>
      <c r="F1" s="24"/>
      <c r="G1" s="24"/>
      <c r="H1" s="24"/>
      <c r="I1" s="24"/>
      <c r="J1" s="24"/>
      <c r="K1" s="24"/>
      <c r="L1" s="24"/>
      <c r="M1" s="24"/>
      <c r="N1" s="24"/>
      <c r="O1" s="24"/>
      <c r="P1" s="24"/>
      <c r="Q1" s="24"/>
      <c r="R1" s="24"/>
      <c r="S1" s="24"/>
    </row>
    <row r="2" spans="1:19" ht="7.5" customHeight="1" x14ac:dyDescent="0.15">
      <c r="A2" s="24"/>
      <c r="B2" s="24"/>
      <c r="C2" s="24"/>
      <c r="D2" s="24"/>
      <c r="E2" s="24"/>
      <c r="F2" s="24"/>
      <c r="G2" s="24"/>
      <c r="H2" s="24"/>
      <c r="I2" s="24"/>
      <c r="J2" s="24"/>
      <c r="K2" s="24"/>
      <c r="L2" s="24"/>
      <c r="M2" s="24"/>
      <c r="N2" s="24"/>
      <c r="O2" s="24"/>
      <c r="P2" s="24"/>
      <c r="Q2" s="24"/>
      <c r="R2" s="24"/>
      <c r="S2" s="24"/>
    </row>
    <row r="3" spans="1:19" ht="19.5" customHeight="1" x14ac:dyDescent="0.2">
      <c r="A3" s="285" t="s">
        <v>277</v>
      </c>
      <c r="B3" s="24"/>
      <c r="C3" s="24"/>
      <c r="D3" s="24"/>
      <c r="E3" s="24"/>
      <c r="F3" s="24"/>
      <c r="G3" s="24"/>
      <c r="H3" s="24"/>
      <c r="I3" s="24"/>
      <c r="J3" s="24"/>
      <c r="K3" s="24"/>
      <c r="L3" s="24"/>
      <c r="M3" s="24"/>
      <c r="N3" s="24"/>
      <c r="O3" s="24"/>
      <c r="P3" s="24"/>
      <c r="Q3" s="24"/>
      <c r="R3" s="24"/>
      <c r="S3" s="24"/>
    </row>
    <row r="4" spans="1:19" ht="18.75" customHeight="1" x14ac:dyDescent="0.15">
      <c r="A4" s="1456" t="s">
        <v>278</v>
      </c>
      <c r="B4" s="1458" t="s">
        <v>341</v>
      </c>
      <c r="C4" s="1458"/>
      <c r="D4" s="1458"/>
      <c r="E4" s="1458"/>
      <c r="F4" s="1458"/>
      <c r="G4" s="1458"/>
      <c r="H4" s="1458"/>
      <c r="I4" s="1458"/>
      <c r="J4" s="1458"/>
      <c r="K4" s="1458"/>
      <c r="L4" s="1458"/>
      <c r="M4" s="1458"/>
      <c r="N4" s="1458"/>
      <c r="O4" s="1458"/>
      <c r="P4" s="1458"/>
      <c r="Q4" s="1458"/>
      <c r="R4" s="1458"/>
      <c r="S4" s="1459"/>
    </row>
    <row r="5" spans="1:19" ht="18.75" customHeight="1" x14ac:dyDescent="0.15">
      <c r="A5" s="1457"/>
      <c r="B5" s="1460" t="s">
        <v>345</v>
      </c>
      <c r="C5" s="1461"/>
      <c r="D5" s="1461"/>
      <c r="E5" s="1461"/>
      <c r="F5" s="1461"/>
      <c r="G5" s="1461"/>
      <c r="H5" s="1461"/>
      <c r="I5" s="1461"/>
      <c r="J5" s="1461"/>
      <c r="K5" s="1461"/>
      <c r="L5" s="1461"/>
      <c r="M5" s="1461"/>
      <c r="N5" s="1461"/>
      <c r="O5" s="1461"/>
      <c r="P5" s="1461"/>
      <c r="Q5" s="1461"/>
      <c r="R5" s="1461"/>
      <c r="S5" s="1452"/>
    </row>
    <row r="6" spans="1:19" s="19" customFormat="1" ht="18.75" customHeight="1" x14ac:dyDescent="0.15">
      <c r="A6" s="1457"/>
      <c r="B6" s="1461" t="s">
        <v>281</v>
      </c>
      <c r="C6" s="1461"/>
      <c r="D6" s="1452"/>
      <c r="E6" s="1462" t="s">
        <v>282</v>
      </c>
      <c r="F6" s="1463"/>
      <c r="G6" s="1463"/>
      <c r="H6" s="1463"/>
      <c r="I6" s="1463"/>
      <c r="J6" s="1463"/>
      <c r="K6" s="1463"/>
      <c r="L6" s="1463"/>
      <c r="M6" s="1463"/>
      <c r="N6" s="1463"/>
      <c r="O6" s="1463"/>
      <c r="P6" s="1463"/>
      <c r="Q6" s="1463"/>
      <c r="R6" s="1463"/>
      <c r="S6" s="1464"/>
    </row>
    <row r="7" spans="1:19" s="19" customFormat="1" ht="28.5" customHeight="1" x14ac:dyDescent="0.15">
      <c r="A7" s="1457"/>
      <c r="B7" s="1461"/>
      <c r="C7" s="1461"/>
      <c r="D7" s="1452"/>
      <c r="E7" s="1462" t="s">
        <v>283</v>
      </c>
      <c r="F7" s="1463"/>
      <c r="G7" s="1463"/>
      <c r="H7" s="1465"/>
      <c r="I7" s="1466" t="s">
        <v>284</v>
      </c>
      <c r="J7" s="1463"/>
      <c r="K7" s="1463"/>
      <c r="L7" s="1467"/>
      <c r="M7" s="1462" t="s">
        <v>285</v>
      </c>
      <c r="N7" s="1463"/>
      <c r="O7" s="1463"/>
      <c r="P7" s="1463"/>
      <c r="Q7" s="1463"/>
      <c r="R7" s="1463"/>
      <c r="S7" s="1464"/>
    </row>
    <row r="8" spans="1:19" s="19" customFormat="1" ht="15" customHeight="1" x14ac:dyDescent="0.15">
      <c r="A8" s="1457"/>
      <c r="B8" s="1461" t="s">
        <v>286</v>
      </c>
      <c r="C8" s="1461" t="s">
        <v>287</v>
      </c>
      <c r="D8" s="1452" t="s">
        <v>288</v>
      </c>
      <c r="E8" s="286">
        <v>20</v>
      </c>
      <c r="F8" s="287">
        <v>20</v>
      </c>
      <c r="G8" s="287">
        <v>40</v>
      </c>
      <c r="H8" s="288">
        <v>100</v>
      </c>
      <c r="I8" s="289" t="s">
        <v>289</v>
      </c>
      <c r="J8" s="287" t="s">
        <v>290</v>
      </c>
      <c r="K8" s="287" t="s">
        <v>291</v>
      </c>
      <c r="L8" s="290" t="s">
        <v>338</v>
      </c>
      <c r="M8" s="286" t="s">
        <v>293</v>
      </c>
      <c r="N8" s="1453" t="s">
        <v>339</v>
      </c>
      <c r="O8" s="287" t="s">
        <v>295</v>
      </c>
      <c r="P8" s="287" t="s">
        <v>296</v>
      </c>
      <c r="Q8" s="287" t="s">
        <v>297</v>
      </c>
      <c r="R8" s="287" t="s">
        <v>298</v>
      </c>
      <c r="S8" s="291" t="s">
        <v>338</v>
      </c>
    </row>
    <row r="9" spans="1:19" s="19" customFormat="1" ht="15" customHeight="1" x14ac:dyDescent="0.15">
      <c r="A9" s="1457"/>
      <c r="B9" s="1461"/>
      <c r="C9" s="1461"/>
      <c r="D9" s="1452"/>
      <c r="E9" s="292" t="s">
        <v>299</v>
      </c>
      <c r="F9" s="293" t="s">
        <v>300</v>
      </c>
      <c r="G9" s="293" t="s">
        <v>300</v>
      </c>
      <c r="H9" s="294" t="s">
        <v>299</v>
      </c>
      <c r="I9" s="295" t="s">
        <v>301</v>
      </c>
      <c r="J9" s="296" t="s">
        <v>302</v>
      </c>
      <c r="K9" s="296" t="s">
        <v>303</v>
      </c>
      <c r="L9" s="297" t="s">
        <v>340</v>
      </c>
      <c r="M9" s="292" t="s">
        <v>305</v>
      </c>
      <c r="N9" s="1454"/>
      <c r="O9" s="296" t="s">
        <v>306</v>
      </c>
      <c r="P9" s="296" t="s">
        <v>307</v>
      </c>
      <c r="Q9" s="296" t="s">
        <v>308</v>
      </c>
      <c r="R9" s="296" t="s">
        <v>309</v>
      </c>
      <c r="S9" s="298" t="s">
        <v>340</v>
      </c>
    </row>
    <row r="10" spans="1:19" s="19" customFormat="1" ht="15" customHeight="1" x14ac:dyDescent="0.15">
      <c r="A10" s="1457"/>
      <c r="B10" s="1461"/>
      <c r="C10" s="1461"/>
      <c r="D10" s="1452"/>
      <c r="E10" s="139" t="s">
        <v>310</v>
      </c>
      <c r="F10" s="299">
        <v>39</v>
      </c>
      <c r="G10" s="299">
        <v>99</v>
      </c>
      <c r="H10" s="138" t="s">
        <v>310</v>
      </c>
      <c r="I10" s="300" t="s">
        <v>311</v>
      </c>
      <c r="J10" s="299" t="s">
        <v>312</v>
      </c>
      <c r="K10" s="299" t="s">
        <v>313</v>
      </c>
      <c r="L10" s="301" t="s">
        <v>314</v>
      </c>
      <c r="M10" s="139" t="s">
        <v>315</v>
      </c>
      <c r="N10" s="1454"/>
      <c r="O10" s="299" t="s">
        <v>316</v>
      </c>
      <c r="P10" s="299" t="s">
        <v>317</v>
      </c>
      <c r="Q10" s="299" t="s">
        <v>318</v>
      </c>
      <c r="R10" s="299" t="s">
        <v>319</v>
      </c>
      <c r="S10" s="302" t="s">
        <v>320</v>
      </c>
    </row>
    <row r="11" spans="1:19" s="19" customFormat="1" ht="15" customHeight="1" x14ac:dyDescent="0.15">
      <c r="A11" s="1457"/>
      <c r="B11" s="1461"/>
      <c r="C11" s="1461"/>
      <c r="D11" s="1452"/>
      <c r="E11" s="139" t="s">
        <v>321</v>
      </c>
      <c r="F11" s="299" t="s">
        <v>299</v>
      </c>
      <c r="G11" s="299" t="s">
        <v>299</v>
      </c>
      <c r="H11" s="138" t="s">
        <v>322</v>
      </c>
      <c r="I11" s="300"/>
      <c r="J11" s="299" t="s">
        <v>323</v>
      </c>
      <c r="K11" s="299" t="s">
        <v>324</v>
      </c>
      <c r="L11" s="301"/>
      <c r="M11" s="139" t="s">
        <v>325</v>
      </c>
      <c r="N11" s="1454"/>
      <c r="O11" s="299" t="s">
        <v>326</v>
      </c>
      <c r="P11" s="299" t="s">
        <v>327</v>
      </c>
      <c r="Q11" s="299" t="s">
        <v>328</v>
      </c>
      <c r="R11" s="299" t="s">
        <v>329</v>
      </c>
      <c r="S11" s="302"/>
    </row>
    <row r="12" spans="1:19" s="19" customFormat="1" ht="15" customHeight="1" x14ac:dyDescent="0.15">
      <c r="A12" s="1457"/>
      <c r="B12" s="1461"/>
      <c r="C12" s="1461"/>
      <c r="D12" s="1452"/>
      <c r="E12" s="139" t="s">
        <v>330</v>
      </c>
      <c r="F12" s="299" t="s">
        <v>310</v>
      </c>
      <c r="G12" s="299" t="s">
        <v>310</v>
      </c>
      <c r="H12" s="138" t="s">
        <v>331</v>
      </c>
      <c r="I12" s="300"/>
      <c r="J12" s="299"/>
      <c r="K12" s="299"/>
      <c r="L12" s="301"/>
      <c r="M12" s="139" t="s">
        <v>332</v>
      </c>
      <c r="N12" s="1454"/>
      <c r="O12" s="299"/>
      <c r="P12" s="299" t="s">
        <v>333</v>
      </c>
      <c r="Q12" s="299"/>
      <c r="R12" s="299"/>
      <c r="S12" s="302"/>
    </row>
    <row r="13" spans="1:19" s="19" customFormat="1" ht="15" customHeight="1" x14ac:dyDescent="0.15">
      <c r="A13" s="1457"/>
      <c r="B13" s="1461"/>
      <c r="C13" s="1461"/>
      <c r="D13" s="1452"/>
      <c r="E13" s="139"/>
      <c r="F13" s="299"/>
      <c r="G13" s="299"/>
      <c r="H13" s="138"/>
      <c r="I13" s="300"/>
      <c r="J13" s="299"/>
      <c r="K13" s="299"/>
      <c r="L13" s="301"/>
      <c r="M13" s="139"/>
      <c r="N13" s="1454"/>
      <c r="O13" s="299"/>
      <c r="P13" s="303" t="s">
        <v>334</v>
      </c>
      <c r="Q13" s="299"/>
      <c r="R13" s="299"/>
      <c r="S13" s="302"/>
    </row>
    <row r="14" spans="1:19" s="304" customFormat="1" ht="15" customHeight="1" x14ac:dyDescent="0.15">
      <c r="A14" s="1457"/>
      <c r="B14" s="1461"/>
      <c r="C14" s="1461"/>
      <c r="D14" s="1452"/>
      <c r="E14" s="139"/>
      <c r="F14" s="299"/>
      <c r="G14" s="299"/>
      <c r="H14" s="138"/>
      <c r="I14" s="300"/>
      <c r="J14" s="299"/>
      <c r="K14" s="299"/>
      <c r="L14" s="301"/>
      <c r="M14" s="139"/>
      <c r="N14" s="1454"/>
      <c r="O14" s="299"/>
      <c r="P14" s="299"/>
      <c r="Q14" s="299"/>
      <c r="R14" s="299"/>
      <c r="S14" s="302"/>
    </row>
    <row r="15" spans="1:19" s="304" customFormat="1" ht="15" customHeight="1" x14ac:dyDescent="0.15">
      <c r="A15" s="1457"/>
      <c r="B15" s="1461"/>
      <c r="C15" s="1461"/>
      <c r="D15" s="1452"/>
      <c r="E15" s="305"/>
      <c r="F15" s="306"/>
      <c r="G15" s="306"/>
      <c r="H15" s="307"/>
      <c r="I15" s="308"/>
      <c r="J15" s="306"/>
      <c r="K15" s="306"/>
      <c r="L15" s="309"/>
      <c r="M15" s="305"/>
      <c r="N15" s="1455"/>
      <c r="O15" s="306"/>
      <c r="P15" s="306"/>
      <c r="Q15" s="306"/>
      <c r="R15" s="306"/>
      <c r="S15" s="310"/>
    </row>
    <row r="16" spans="1:19" s="9" customFormat="1" ht="37.5" customHeight="1" x14ac:dyDescent="0.15">
      <c r="A16" s="311" t="s">
        <v>0</v>
      </c>
      <c r="B16" s="312">
        <v>151</v>
      </c>
      <c r="C16" s="312">
        <v>452</v>
      </c>
      <c r="D16" s="313">
        <v>603</v>
      </c>
      <c r="E16" s="314">
        <v>12</v>
      </c>
      <c r="F16" s="312">
        <v>4</v>
      </c>
      <c r="G16" s="312">
        <v>1</v>
      </c>
      <c r="H16" s="315">
        <v>1</v>
      </c>
      <c r="I16" s="316">
        <v>16</v>
      </c>
      <c r="J16" s="312">
        <v>1</v>
      </c>
      <c r="K16" s="312">
        <v>0</v>
      </c>
      <c r="L16" s="317">
        <v>1</v>
      </c>
      <c r="M16" s="314">
        <v>6</v>
      </c>
      <c r="N16" s="312">
        <v>2</v>
      </c>
      <c r="O16" s="312">
        <v>1</v>
      </c>
      <c r="P16" s="312">
        <v>1</v>
      </c>
      <c r="Q16" s="312">
        <v>3</v>
      </c>
      <c r="R16" s="312">
        <v>0</v>
      </c>
      <c r="S16" s="313">
        <v>5</v>
      </c>
    </row>
    <row r="17" spans="1:23" s="9" customFormat="1" ht="37.5" customHeight="1" x14ac:dyDescent="0.15">
      <c r="A17" s="318" t="s">
        <v>52</v>
      </c>
      <c r="B17" s="319">
        <v>196</v>
      </c>
      <c r="C17" s="319">
        <v>555</v>
      </c>
      <c r="D17" s="313">
        <f>SUM(B17:C17)</f>
        <v>751</v>
      </c>
      <c r="E17" s="321">
        <v>12</v>
      </c>
      <c r="F17" s="319">
        <v>4</v>
      </c>
      <c r="G17" s="319">
        <v>2</v>
      </c>
      <c r="H17" s="322">
        <v>0</v>
      </c>
      <c r="I17" s="323">
        <v>13</v>
      </c>
      <c r="J17" s="319">
        <v>2</v>
      </c>
      <c r="K17" s="319">
        <v>0</v>
      </c>
      <c r="L17" s="324">
        <v>3</v>
      </c>
      <c r="M17" s="321">
        <v>7</v>
      </c>
      <c r="N17" s="319">
        <v>4</v>
      </c>
      <c r="O17" s="319">
        <v>3</v>
      </c>
      <c r="P17" s="319">
        <v>0</v>
      </c>
      <c r="Q17" s="319">
        <v>1</v>
      </c>
      <c r="R17" s="319">
        <v>1</v>
      </c>
      <c r="S17" s="320">
        <v>2</v>
      </c>
    </row>
    <row r="18" spans="1:23" s="9" customFormat="1" ht="37.5" customHeight="1" x14ac:dyDescent="0.15">
      <c r="A18" s="311" t="s">
        <v>2</v>
      </c>
      <c r="B18" s="312">
        <v>14</v>
      </c>
      <c r="C18" s="312">
        <v>154</v>
      </c>
      <c r="D18" s="313">
        <v>168</v>
      </c>
      <c r="E18" s="314">
        <v>1</v>
      </c>
      <c r="F18" s="312">
        <v>6</v>
      </c>
      <c r="G18" s="312">
        <v>1</v>
      </c>
      <c r="H18" s="315">
        <v>0</v>
      </c>
      <c r="I18" s="316">
        <v>0</v>
      </c>
      <c r="J18" s="312">
        <v>0</v>
      </c>
      <c r="K18" s="312">
        <v>0</v>
      </c>
      <c r="L18" s="317">
        <v>8</v>
      </c>
      <c r="M18" s="314">
        <v>3</v>
      </c>
      <c r="N18" s="312">
        <v>5</v>
      </c>
      <c r="O18" s="312">
        <v>0</v>
      </c>
      <c r="P18" s="312">
        <v>0</v>
      </c>
      <c r="Q18" s="312">
        <v>0</v>
      </c>
      <c r="R18" s="312">
        <v>0</v>
      </c>
      <c r="S18" s="313">
        <v>0</v>
      </c>
    </row>
    <row r="19" spans="1:23" s="9" customFormat="1" ht="37.5" customHeight="1" x14ac:dyDescent="0.15">
      <c r="A19" s="325" t="s">
        <v>1</v>
      </c>
      <c r="B19" s="326">
        <v>46</v>
      </c>
      <c r="C19" s="326">
        <v>87</v>
      </c>
      <c r="D19" s="327">
        <f>B19+C19</f>
        <v>133</v>
      </c>
      <c r="E19" s="328">
        <v>1</v>
      </c>
      <c r="F19" s="326">
        <v>2</v>
      </c>
      <c r="G19" s="326">
        <v>0</v>
      </c>
      <c r="H19" s="329">
        <v>0</v>
      </c>
      <c r="I19" s="330">
        <v>3</v>
      </c>
      <c r="J19" s="326">
        <v>0</v>
      </c>
      <c r="K19" s="326">
        <v>0</v>
      </c>
      <c r="L19" s="331">
        <v>0</v>
      </c>
      <c r="M19" s="328">
        <v>0</v>
      </c>
      <c r="N19" s="326">
        <v>0</v>
      </c>
      <c r="O19" s="326">
        <v>1</v>
      </c>
      <c r="P19" s="326">
        <v>0</v>
      </c>
      <c r="Q19" s="326">
        <v>0</v>
      </c>
      <c r="R19" s="326">
        <v>0</v>
      </c>
      <c r="S19" s="327">
        <v>2</v>
      </c>
    </row>
    <row r="20" spans="1:23" s="9" customFormat="1" ht="37.5" customHeight="1" x14ac:dyDescent="0.15">
      <c r="A20" s="311" t="s">
        <v>53</v>
      </c>
      <c r="B20" s="312">
        <v>96</v>
      </c>
      <c r="C20" s="312">
        <v>179</v>
      </c>
      <c r="D20" s="313">
        <f>SUM(B20:C20)</f>
        <v>275</v>
      </c>
      <c r="E20" s="314">
        <v>6</v>
      </c>
      <c r="F20" s="312">
        <v>0</v>
      </c>
      <c r="G20" s="312">
        <v>0</v>
      </c>
      <c r="H20" s="315">
        <v>0</v>
      </c>
      <c r="I20" s="316">
        <v>4</v>
      </c>
      <c r="J20" s="312">
        <v>0</v>
      </c>
      <c r="K20" s="312">
        <v>0</v>
      </c>
      <c r="L20" s="317">
        <v>2</v>
      </c>
      <c r="M20" s="314">
        <v>0</v>
      </c>
      <c r="N20" s="312">
        <v>1</v>
      </c>
      <c r="O20" s="312">
        <v>4</v>
      </c>
      <c r="P20" s="312">
        <v>0</v>
      </c>
      <c r="Q20" s="312">
        <v>0</v>
      </c>
      <c r="R20" s="312">
        <v>1</v>
      </c>
      <c r="S20" s="313">
        <v>0</v>
      </c>
    </row>
    <row r="21" spans="1:23" s="9" customFormat="1" ht="37.5" customHeight="1" x14ac:dyDescent="0.15">
      <c r="A21" s="311" t="s">
        <v>54</v>
      </c>
      <c r="B21" s="312">
        <v>86</v>
      </c>
      <c r="C21" s="312">
        <v>154</v>
      </c>
      <c r="D21" s="313">
        <v>240</v>
      </c>
      <c r="E21" s="314">
        <v>4</v>
      </c>
      <c r="F21" s="312">
        <v>0</v>
      </c>
      <c r="G21" s="312">
        <v>0</v>
      </c>
      <c r="H21" s="315">
        <v>0</v>
      </c>
      <c r="I21" s="316">
        <v>4</v>
      </c>
      <c r="J21" s="312">
        <v>0</v>
      </c>
      <c r="K21" s="312">
        <v>0</v>
      </c>
      <c r="L21" s="317">
        <v>0</v>
      </c>
      <c r="M21" s="314">
        <v>3</v>
      </c>
      <c r="N21" s="312">
        <v>1</v>
      </c>
      <c r="O21" s="312">
        <v>0</v>
      </c>
      <c r="P21" s="312">
        <v>0</v>
      </c>
      <c r="Q21" s="312">
        <v>0</v>
      </c>
      <c r="R21" s="312">
        <v>0</v>
      </c>
      <c r="S21" s="313">
        <v>0</v>
      </c>
    </row>
    <row r="22" spans="1:23" s="9" customFormat="1" ht="37.5" customHeight="1" x14ac:dyDescent="0.15">
      <c r="A22" s="311" t="s">
        <v>55</v>
      </c>
      <c r="B22" s="312">
        <v>40</v>
      </c>
      <c r="C22" s="312">
        <v>25</v>
      </c>
      <c r="D22" s="313">
        <f>SUM(B22:C22)</f>
        <v>65</v>
      </c>
      <c r="E22" s="314">
        <v>1</v>
      </c>
      <c r="F22" s="312">
        <v>0</v>
      </c>
      <c r="G22" s="312">
        <v>0</v>
      </c>
      <c r="H22" s="315">
        <v>0</v>
      </c>
      <c r="I22" s="316">
        <v>0</v>
      </c>
      <c r="J22" s="312">
        <v>0</v>
      </c>
      <c r="K22" s="312">
        <v>0</v>
      </c>
      <c r="L22" s="317">
        <v>1</v>
      </c>
      <c r="M22" s="314">
        <v>1</v>
      </c>
      <c r="N22" s="312">
        <v>0</v>
      </c>
      <c r="O22" s="312">
        <v>0</v>
      </c>
      <c r="P22" s="312">
        <v>0</v>
      </c>
      <c r="Q22" s="312">
        <v>0</v>
      </c>
      <c r="R22" s="312">
        <v>0</v>
      </c>
      <c r="S22" s="313">
        <v>0</v>
      </c>
    </row>
    <row r="23" spans="1:23" s="9" customFormat="1" ht="37.5" customHeight="1" x14ac:dyDescent="0.15">
      <c r="A23" s="311" t="s">
        <v>48</v>
      </c>
      <c r="B23" s="312">
        <v>145</v>
      </c>
      <c r="C23" s="312">
        <v>230</v>
      </c>
      <c r="D23" s="313">
        <f t="shared" ref="D23:D34" si="0">SUM(B23:C23)</f>
        <v>375</v>
      </c>
      <c r="E23" s="314">
        <v>2</v>
      </c>
      <c r="F23" s="312">
        <v>1</v>
      </c>
      <c r="G23" s="312">
        <v>0</v>
      </c>
      <c r="H23" s="315">
        <v>0</v>
      </c>
      <c r="I23" s="316">
        <v>2</v>
      </c>
      <c r="J23" s="312">
        <v>0</v>
      </c>
      <c r="K23" s="312">
        <v>0</v>
      </c>
      <c r="L23" s="317">
        <v>1</v>
      </c>
      <c r="M23" s="314">
        <v>2</v>
      </c>
      <c r="N23" s="312">
        <v>0</v>
      </c>
      <c r="O23" s="312">
        <v>0</v>
      </c>
      <c r="P23" s="312">
        <v>0</v>
      </c>
      <c r="Q23" s="312">
        <v>0</v>
      </c>
      <c r="R23" s="312">
        <v>0</v>
      </c>
      <c r="S23" s="313">
        <v>1</v>
      </c>
    </row>
    <row r="24" spans="1:23" s="9" customFormat="1" ht="37.5" customHeight="1" x14ac:dyDescent="0.15">
      <c r="A24" s="311" t="s">
        <v>56</v>
      </c>
      <c r="B24" s="312">
        <v>33</v>
      </c>
      <c r="C24" s="312">
        <v>204</v>
      </c>
      <c r="D24" s="313">
        <f>SUM(B24:C24)</f>
        <v>237</v>
      </c>
      <c r="E24" s="314">
        <v>7</v>
      </c>
      <c r="F24" s="312">
        <v>0</v>
      </c>
      <c r="G24" s="312">
        <v>0</v>
      </c>
      <c r="H24" s="315">
        <v>0</v>
      </c>
      <c r="I24" s="316">
        <v>5</v>
      </c>
      <c r="J24" s="312">
        <v>0</v>
      </c>
      <c r="K24" s="312">
        <v>0</v>
      </c>
      <c r="L24" s="317">
        <v>2</v>
      </c>
      <c r="M24" s="314">
        <v>1</v>
      </c>
      <c r="N24" s="312">
        <v>1</v>
      </c>
      <c r="O24" s="312">
        <v>5</v>
      </c>
      <c r="P24" s="312">
        <v>0</v>
      </c>
      <c r="Q24" s="312">
        <v>0</v>
      </c>
      <c r="R24" s="312">
        <v>0</v>
      </c>
      <c r="S24" s="313">
        <v>0</v>
      </c>
    </row>
    <row r="25" spans="1:23" s="9" customFormat="1" ht="37.5" customHeight="1" x14ac:dyDescent="0.15">
      <c r="A25" s="311" t="s">
        <v>57</v>
      </c>
      <c r="B25" s="312">
        <v>60</v>
      </c>
      <c r="C25" s="312">
        <v>341</v>
      </c>
      <c r="D25" s="313">
        <f>SUM(B25:C25)</f>
        <v>401</v>
      </c>
      <c r="E25" s="314">
        <v>1</v>
      </c>
      <c r="F25" s="312">
        <v>0</v>
      </c>
      <c r="G25" s="312">
        <v>0</v>
      </c>
      <c r="H25" s="315">
        <v>0</v>
      </c>
      <c r="I25" s="316">
        <v>1</v>
      </c>
      <c r="J25" s="312">
        <v>0</v>
      </c>
      <c r="K25" s="312">
        <v>0</v>
      </c>
      <c r="L25" s="317">
        <v>0</v>
      </c>
      <c r="M25" s="314">
        <v>1</v>
      </c>
      <c r="N25" s="312">
        <v>0</v>
      </c>
      <c r="O25" s="312">
        <v>0</v>
      </c>
      <c r="P25" s="312">
        <v>0</v>
      </c>
      <c r="Q25" s="312">
        <v>0</v>
      </c>
      <c r="R25" s="312">
        <v>0</v>
      </c>
      <c r="S25" s="313">
        <v>0</v>
      </c>
    </row>
    <row r="26" spans="1:23" s="9" customFormat="1" ht="37.5" customHeight="1" x14ac:dyDescent="0.15">
      <c r="A26" s="311" t="s">
        <v>58</v>
      </c>
      <c r="B26" s="312">
        <v>0</v>
      </c>
      <c r="C26" s="312">
        <v>0</v>
      </c>
      <c r="D26" s="313">
        <f t="shared" si="0"/>
        <v>0</v>
      </c>
      <c r="E26" s="314">
        <v>0</v>
      </c>
      <c r="F26" s="312">
        <v>0</v>
      </c>
      <c r="G26" s="312">
        <v>0</v>
      </c>
      <c r="H26" s="315">
        <v>0</v>
      </c>
      <c r="I26" s="316">
        <v>0</v>
      </c>
      <c r="J26" s="312">
        <v>0</v>
      </c>
      <c r="K26" s="312">
        <v>0</v>
      </c>
      <c r="L26" s="317">
        <v>0</v>
      </c>
      <c r="M26" s="314">
        <v>0</v>
      </c>
      <c r="N26" s="312">
        <v>0</v>
      </c>
      <c r="O26" s="312">
        <v>0</v>
      </c>
      <c r="P26" s="312">
        <v>0</v>
      </c>
      <c r="Q26" s="312">
        <v>0</v>
      </c>
      <c r="R26" s="312">
        <v>0</v>
      </c>
      <c r="S26" s="313">
        <v>0</v>
      </c>
    </row>
    <row r="27" spans="1:23" s="9" customFormat="1" ht="37.5" customHeight="1" x14ac:dyDescent="0.15">
      <c r="A27" s="311" t="s">
        <v>59</v>
      </c>
      <c r="B27" s="312">
        <v>0</v>
      </c>
      <c r="C27" s="312">
        <v>0</v>
      </c>
      <c r="D27" s="313">
        <f t="shared" si="0"/>
        <v>0</v>
      </c>
      <c r="E27" s="314">
        <v>0</v>
      </c>
      <c r="F27" s="312">
        <v>0</v>
      </c>
      <c r="G27" s="312">
        <v>0</v>
      </c>
      <c r="H27" s="315">
        <v>0</v>
      </c>
      <c r="I27" s="316">
        <v>0</v>
      </c>
      <c r="J27" s="312">
        <v>0</v>
      </c>
      <c r="K27" s="312">
        <v>0</v>
      </c>
      <c r="L27" s="317">
        <v>0</v>
      </c>
      <c r="M27" s="314">
        <v>0</v>
      </c>
      <c r="N27" s="312">
        <v>0</v>
      </c>
      <c r="O27" s="312">
        <v>0</v>
      </c>
      <c r="P27" s="312">
        <v>0</v>
      </c>
      <c r="Q27" s="312">
        <v>0</v>
      </c>
      <c r="R27" s="312">
        <v>0</v>
      </c>
      <c r="S27" s="313">
        <v>0</v>
      </c>
    </row>
    <row r="28" spans="1:23" s="9" customFormat="1" ht="37.5" customHeight="1" x14ac:dyDescent="0.15">
      <c r="A28" s="311" t="s">
        <v>335</v>
      </c>
      <c r="B28" s="312">
        <v>6</v>
      </c>
      <c r="C28" s="312">
        <v>39</v>
      </c>
      <c r="D28" s="313">
        <f t="shared" si="0"/>
        <v>45</v>
      </c>
      <c r="E28" s="314">
        <v>1</v>
      </c>
      <c r="F28" s="312">
        <v>0</v>
      </c>
      <c r="G28" s="312">
        <v>0</v>
      </c>
      <c r="H28" s="315">
        <v>0</v>
      </c>
      <c r="I28" s="316">
        <v>1</v>
      </c>
      <c r="J28" s="312">
        <v>0</v>
      </c>
      <c r="K28" s="312">
        <v>0</v>
      </c>
      <c r="L28" s="317">
        <v>0</v>
      </c>
      <c r="M28" s="314">
        <v>1</v>
      </c>
      <c r="N28" s="312">
        <v>0</v>
      </c>
      <c r="O28" s="312">
        <v>0</v>
      </c>
      <c r="P28" s="312">
        <v>0</v>
      </c>
      <c r="Q28" s="312">
        <v>0</v>
      </c>
      <c r="R28" s="312">
        <v>0</v>
      </c>
      <c r="S28" s="313">
        <v>0</v>
      </c>
    </row>
    <row r="29" spans="1:23" s="9" customFormat="1" ht="37.5" customHeight="1" x14ac:dyDescent="0.15">
      <c r="A29" s="311" t="s">
        <v>61</v>
      </c>
      <c r="B29" s="312">
        <v>233</v>
      </c>
      <c r="C29" s="312">
        <v>532</v>
      </c>
      <c r="D29" s="313">
        <f t="shared" si="0"/>
        <v>765</v>
      </c>
      <c r="E29" s="314">
        <v>7</v>
      </c>
      <c r="F29" s="312">
        <v>0</v>
      </c>
      <c r="G29" s="312">
        <v>0</v>
      </c>
      <c r="H29" s="315">
        <v>0</v>
      </c>
      <c r="I29" s="316">
        <v>0</v>
      </c>
      <c r="J29" s="312">
        <v>7</v>
      </c>
      <c r="K29" s="312">
        <v>0</v>
      </c>
      <c r="L29" s="317">
        <v>0</v>
      </c>
      <c r="M29" s="314">
        <v>5</v>
      </c>
      <c r="N29" s="312">
        <v>0</v>
      </c>
      <c r="O29" s="312">
        <v>0</v>
      </c>
      <c r="P29" s="312">
        <v>0</v>
      </c>
      <c r="Q29" s="312">
        <v>0</v>
      </c>
      <c r="R29" s="312">
        <v>0</v>
      </c>
      <c r="S29" s="313">
        <v>2</v>
      </c>
    </row>
    <row r="30" spans="1:23" s="9" customFormat="1" ht="37.5" customHeight="1" x14ac:dyDescent="0.15">
      <c r="A30" s="311" t="s">
        <v>62</v>
      </c>
      <c r="B30" s="312">
        <v>61</v>
      </c>
      <c r="C30" s="312">
        <v>113</v>
      </c>
      <c r="D30" s="313">
        <f t="shared" si="0"/>
        <v>174</v>
      </c>
      <c r="E30" s="314">
        <v>0</v>
      </c>
      <c r="F30" s="312">
        <v>1</v>
      </c>
      <c r="G30" s="312">
        <v>0</v>
      </c>
      <c r="H30" s="315">
        <v>0</v>
      </c>
      <c r="I30" s="316">
        <v>1</v>
      </c>
      <c r="J30" s="312">
        <v>0</v>
      </c>
      <c r="K30" s="312">
        <v>0</v>
      </c>
      <c r="L30" s="317">
        <v>0</v>
      </c>
      <c r="M30" s="314">
        <v>0</v>
      </c>
      <c r="N30" s="312">
        <v>0</v>
      </c>
      <c r="O30" s="312">
        <v>0</v>
      </c>
      <c r="P30" s="312">
        <v>0</v>
      </c>
      <c r="Q30" s="312">
        <v>0</v>
      </c>
      <c r="R30" s="312">
        <v>0</v>
      </c>
      <c r="S30" s="313">
        <v>1</v>
      </c>
      <c r="W30" s="9" t="s">
        <v>343</v>
      </c>
    </row>
    <row r="31" spans="1:23" s="9" customFormat="1" ht="37.5" customHeight="1" x14ac:dyDescent="0.15">
      <c r="A31" s="311" t="s">
        <v>145</v>
      </c>
      <c r="B31" s="312">
        <v>44</v>
      </c>
      <c r="C31" s="312">
        <v>86</v>
      </c>
      <c r="D31" s="313">
        <v>130</v>
      </c>
      <c r="E31" s="314">
        <v>4</v>
      </c>
      <c r="F31" s="312">
        <v>1</v>
      </c>
      <c r="G31" s="312">
        <v>0</v>
      </c>
      <c r="H31" s="315">
        <v>0</v>
      </c>
      <c r="I31" s="316">
        <v>0</v>
      </c>
      <c r="J31" s="312">
        <v>5</v>
      </c>
      <c r="K31" s="312">
        <v>0</v>
      </c>
      <c r="L31" s="317">
        <v>0</v>
      </c>
      <c r="M31" s="314">
        <v>2</v>
      </c>
      <c r="N31" s="312">
        <v>1</v>
      </c>
      <c r="O31" s="312">
        <v>0</v>
      </c>
      <c r="P31" s="312">
        <v>0</v>
      </c>
      <c r="Q31" s="312">
        <v>0</v>
      </c>
      <c r="R31" s="312">
        <v>0</v>
      </c>
      <c r="S31" s="313">
        <v>2</v>
      </c>
    </row>
    <row r="32" spans="1:23" s="9" customFormat="1" ht="37.5" customHeight="1" x14ac:dyDescent="0.15">
      <c r="A32" s="311" t="s">
        <v>64</v>
      </c>
      <c r="B32" s="312">
        <v>18</v>
      </c>
      <c r="C32" s="312">
        <v>8</v>
      </c>
      <c r="D32" s="313">
        <f>SUM(B32:C32)</f>
        <v>26</v>
      </c>
      <c r="E32" s="314">
        <v>1</v>
      </c>
      <c r="F32" s="312">
        <v>0</v>
      </c>
      <c r="G32" s="312">
        <v>0</v>
      </c>
      <c r="H32" s="315">
        <v>0</v>
      </c>
      <c r="I32" s="316">
        <v>0</v>
      </c>
      <c r="J32" s="312">
        <v>0</v>
      </c>
      <c r="K32" s="312">
        <v>0</v>
      </c>
      <c r="L32" s="317">
        <v>1</v>
      </c>
      <c r="M32" s="314">
        <v>0</v>
      </c>
      <c r="N32" s="312">
        <v>0</v>
      </c>
      <c r="O32" s="312">
        <v>0</v>
      </c>
      <c r="P32" s="312">
        <v>0</v>
      </c>
      <c r="Q32" s="312">
        <v>0</v>
      </c>
      <c r="R32" s="312">
        <v>1</v>
      </c>
      <c r="S32" s="313">
        <v>0</v>
      </c>
    </row>
    <row r="33" spans="1:19" s="9" customFormat="1" ht="37.5" customHeight="1" x14ac:dyDescent="0.15">
      <c r="A33" s="311" t="s">
        <v>65</v>
      </c>
      <c r="B33" s="312">
        <v>0</v>
      </c>
      <c r="C33" s="312">
        <v>0</v>
      </c>
      <c r="D33" s="313">
        <f t="shared" si="0"/>
        <v>0</v>
      </c>
      <c r="E33" s="314">
        <v>0</v>
      </c>
      <c r="F33" s="312">
        <v>0</v>
      </c>
      <c r="G33" s="312">
        <v>0</v>
      </c>
      <c r="H33" s="315">
        <v>0</v>
      </c>
      <c r="I33" s="316">
        <v>0</v>
      </c>
      <c r="J33" s="312">
        <v>0</v>
      </c>
      <c r="K33" s="312">
        <v>0</v>
      </c>
      <c r="L33" s="317">
        <v>0</v>
      </c>
      <c r="M33" s="314">
        <v>0</v>
      </c>
      <c r="N33" s="312">
        <v>0</v>
      </c>
      <c r="O33" s="312">
        <v>0</v>
      </c>
      <c r="P33" s="312">
        <v>0</v>
      </c>
      <c r="Q33" s="312">
        <v>0</v>
      </c>
      <c r="R33" s="312">
        <v>0</v>
      </c>
      <c r="S33" s="313">
        <v>0</v>
      </c>
    </row>
    <row r="34" spans="1:19" s="9" customFormat="1" ht="37.5" customHeight="1" x14ac:dyDescent="0.15">
      <c r="A34" s="311" t="s">
        <v>51</v>
      </c>
      <c r="B34" s="312">
        <v>0</v>
      </c>
      <c r="C34" s="312">
        <v>0</v>
      </c>
      <c r="D34" s="313">
        <f t="shared" si="0"/>
        <v>0</v>
      </c>
      <c r="E34" s="314">
        <v>0</v>
      </c>
      <c r="F34" s="312">
        <v>0</v>
      </c>
      <c r="G34" s="312">
        <v>0</v>
      </c>
      <c r="H34" s="315">
        <v>0</v>
      </c>
      <c r="I34" s="316">
        <v>0</v>
      </c>
      <c r="J34" s="312">
        <v>0</v>
      </c>
      <c r="K34" s="312">
        <v>0</v>
      </c>
      <c r="L34" s="317">
        <v>0</v>
      </c>
      <c r="M34" s="314">
        <v>0</v>
      </c>
      <c r="N34" s="312">
        <v>0</v>
      </c>
      <c r="O34" s="312">
        <v>0</v>
      </c>
      <c r="P34" s="312">
        <v>0</v>
      </c>
      <c r="Q34" s="312">
        <v>0</v>
      </c>
      <c r="R34" s="312">
        <v>0</v>
      </c>
      <c r="S34" s="313">
        <v>0</v>
      </c>
    </row>
    <row r="35" spans="1:19" s="9" customFormat="1" ht="37.5" customHeight="1" thickBot="1" x14ac:dyDescent="0.2">
      <c r="A35" s="341" t="s">
        <v>66</v>
      </c>
      <c r="B35" s="342">
        <v>0</v>
      </c>
      <c r="C35" s="342">
        <v>0</v>
      </c>
      <c r="D35" s="343">
        <v>0</v>
      </c>
      <c r="E35" s="344">
        <v>0</v>
      </c>
      <c r="F35" s="342">
        <v>0</v>
      </c>
      <c r="G35" s="342">
        <v>0</v>
      </c>
      <c r="H35" s="345">
        <v>0</v>
      </c>
      <c r="I35" s="346">
        <v>0</v>
      </c>
      <c r="J35" s="342">
        <v>0</v>
      </c>
      <c r="K35" s="342">
        <v>0</v>
      </c>
      <c r="L35" s="347">
        <v>0</v>
      </c>
      <c r="M35" s="344">
        <v>0</v>
      </c>
      <c r="N35" s="342">
        <v>0</v>
      </c>
      <c r="O35" s="342">
        <v>0</v>
      </c>
      <c r="P35" s="342">
        <v>0</v>
      </c>
      <c r="Q35" s="342">
        <v>0</v>
      </c>
      <c r="R35" s="342">
        <v>0</v>
      </c>
      <c r="S35" s="343">
        <v>0</v>
      </c>
    </row>
    <row r="36" spans="1:19" s="9" customFormat="1" ht="37.5" customHeight="1" thickTop="1" x14ac:dyDescent="0.15">
      <c r="A36" s="348" t="s">
        <v>26</v>
      </c>
      <c r="B36" s="349">
        <f>SUM(B16:B35)</f>
        <v>1229</v>
      </c>
      <c r="C36" s="349">
        <f t="shared" ref="C36:S36" si="1">SUM(C16:C35)</f>
        <v>3159</v>
      </c>
      <c r="D36" s="350">
        <f t="shared" si="1"/>
        <v>4388</v>
      </c>
      <c r="E36" s="351">
        <f t="shared" si="1"/>
        <v>60</v>
      </c>
      <c r="F36" s="349">
        <f t="shared" si="1"/>
        <v>19</v>
      </c>
      <c r="G36" s="349">
        <f t="shared" si="1"/>
        <v>4</v>
      </c>
      <c r="H36" s="352">
        <f t="shared" si="1"/>
        <v>1</v>
      </c>
      <c r="I36" s="353">
        <f t="shared" si="1"/>
        <v>50</v>
      </c>
      <c r="J36" s="349">
        <f t="shared" si="1"/>
        <v>15</v>
      </c>
      <c r="K36" s="349">
        <f t="shared" si="1"/>
        <v>0</v>
      </c>
      <c r="L36" s="354">
        <f t="shared" si="1"/>
        <v>19</v>
      </c>
      <c r="M36" s="351">
        <f t="shared" si="1"/>
        <v>32</v>
      </c>
      <c r="N36" s="349">
        <f t="shared" si="1"/>
        <v>15</v>
      </c>
      <c r="O36" s="349">
        <f t="shared" si="1"/>
        <v>14</v>
      </c>
      <c r="P36" s="349">
        <f t="shared" si="1"/>
        <v>1</v>
      </c>
      <c r="Q36" s="349">
        <f t="shared" si="1"/>
        <v>4</v>
      </c>
      <c r="R36" s="349">
        <f t="shared" si="1"/>
        <v>3</v>
      </c>
      <c r="S36" s="350">
        <f t="shared" si="1"/>
        <v>15</v>
      </c>
    </row>
    <row r="37" spans="1:19" x14ac:dyDescent="0.15">
      <c r="H37" s="26"/>
      <c r="L37" s="26"/>
      <c r="S37" s="26"/>
    </row>
    <row r="38" spans="1:19" hidden="1" x14ac:dyDescent="0.15">
      <c r="H38" s="26">
        <f>SUM(E36:H36)</f>
        <v>84</v>
      </c>
      <c r="L38" s="26">
        <f>SUM(I36:L36)</f>
        <v>84</v>
      </c>
      <c r="S38" s="26">
        <f>SUM(M36:S36)</f>
        <v>84</v>
      </c>
    </row>
  </sheetData>
  <mergeCells count="12">
    <mergeCell ref="D8:D15"/>
    <mergeCell ref="N8:N15"/>
    <mergeCell ref="A4:A15"/>
    <mergeCell ref="B4:S4"/>
    <mergeCell ref="B5:S5"/>
    <mergeCell ref="B6:D7"/>
    <mergeCell ref="E6:S6"/>
    <mergeCell ref="E7:H7"/>
    <mergeCell ref="I7:L7"/>
    <mergeCell ref="M7:S7"/>
    <mergeCell ref="B8:B15"/>
    <mergeCell ref="C8:C15"/>
  </mergeCells>
  <phoneticPr fontId="4"/>
  <pageMargins left="0.59055118110236227" right="0.59055118110236227" top="0.59055118110236227" bottom="0.59055118110236227" header="0.19685039370078741"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2-1(1)</vt:lpstr>
      <vt:lpstr>2-1(1)(2)</vt:lpstr>
      <vt:lpstr>2-1(3)(4)</vt:lpstr>
      <vt:lpstr>2-1(5)</vt:lpstr>
      <vt:lpstr>2-2(1)-1</vt:lpstr>
      <vt:lpstr>2-2(1)-2</vt:lpstr>
      <vt:lpstr>2-2(1)-3</vt:lpstr>
      <vt:lpstr>2-2(1)-4</vt:lpstr>
      <vt:lpstr>2-2(1)-5</vt:lpstr>
      <vt:lpstr>2-2(2)</vt:lpstr>
      <vt:lpstr>2-2(3)</vt:lpstr>
      <vt:lpstr>2-2(4)</vt:lpstr>
      <vt:lpstr>2-2(5)</vt:lpstr>
      <vt:lpstr>2-3(1)-1</vt:lpstr>
      <vt:lpstr>2-3(1)-2</vt:lpstr>
      <vt:lpstr>2-3(1)-3</vt:lpstr>
      <vt:lpstr>2-3(1)-4</vt:lpstr>
      <vt:lpstr>2-3(2)</vt:lpstr>
      <vt:lpstr>2-3(3)</vt:lpstr>
      <vt:lpstr>2-3(4)</vt:lpstr>
      <vt:lpstr>2-3(5)</vt:lpstr>
      <vt:lpstr>2-3(6)</vt:lpstr>
      <vt:lpstr>Sheet2</vt:lpstr>
      <vt:lpstr>Sheet1</vt:lpstr>
      <vt:lpstr>'2-1(1)'!Print_Area</vt:lpstr>
      <vt:lpstr>'2-1(1)(2)'!Print_Area</vt:lpstr>
      <vt:lpstr>'2-1(3)(4)'!Print_Area</vt:lpstr>
      <vt:lpstr>'2-1(5)'!Print_Area</vt:lpstr>
      <vt:lpstr>'2-2(1)-1'!Print_Area</vt:lpstr>
      <vt:lpstr>'2-2(1)-2'!Print_Area</vt:lpstr>
      <vt:lpstr>'2-2(1)-3'!Print_Area</vt:lpstr>
      <vt:lpstr>'2-2(1)-4'!Print_Area</vt:lpstr>
      <vt:lpstr>'2-2(1)-5'!Print_Area</vt:lpstr>
      <vt:lpstr>'2-2(2)'!Print_Area</vt:lpstr>
      <vt:lpstr>'2-2(3)'!Print_Area</vt:lpstr>
      <vt:lpstr>'2-2(4)'!Print_Area</vt:lpstr>
      <vt:lpstr>'2-2(5)'!Print_Area</vt:lpstr>
      <vt:lpstr>'2-3(1)-1'!Print_Area</vt:lpstr>
      <vt:lpstr>'2-3(1)-2'!Print_Area</vt:lpstr>
      <vt:lpstr>'2-3(1)-3'!Print_Area</vt:lpstr>
      <vt:lpstr>'2-3(1)-4'!Print_Area</vt:lpstr>
      <vt:lpstr>'2-3(2)'!Print_Area</vt:lpstr>
      <vt:lpstr>'2-3(3)'!Print_Area</vt:lpstr>
      <vt:lpstr>'2-3(5)'!Print_Area</vt:lpstr>
      <vt:lpstr>'2-3(6)'!Print_Area</vt:lpstr>
      <vt:lpstr>'2-2(4)'!Print_Titles</vt:lpstr>
      <vt:lpstr>'2-2(5)'!Print_Titles</vt:lpstr>
      <vt:lpstr>'2-3(1)-4'!Print_Titles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原　奈央子（まなび課）</cp:lastModifiedBy>
  <cp:lastPrinted>2016-10-26T10:35:51Z</cp:lastPrinted>
  <dcterms:created xsi:type="dcterms:W3CDTF">2001-05-21T09:00:11Z</dcterms:created>
  <dcterms:modified xsi:type="dcterms:W3CDTF">2020-06-24T04:23:44Z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