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fs101\Share_HDD_O\200300長寿社会課_HDD\01 有料老人ホーム\03_未届有料老人ホーム関係（宅老所含む）\01施設一覧＆更新\R7.8.1時点\"/>
    </mc:Choice>
  </mc:AlternateContent>
  <xr:revisionPtr revIDLastSave="0" documentId="13_ncr:1_{ED65B652-0E57-4AE8-9821-D0DD1B8FF02B}" xr6:coauthVersionLast="47" xr6:coauthVersionMax="47" xr10:uidLastSave="{00000000-0000-0000-0000-000000000000}"/>
  <bookViews>
    <workbookView xWindow="-108" yWindow="-108" windowWidth="26136" windowHeight="16776" xr2:uid="{00000000-000D-0000-FFFF-FFFF00000000}"/>
  </bookViews>
  <sheets>
    <sheet name="公開" sheetId="1" r:id="rId1"/>
  </sheets>
  <definedNames>
    <definedName name="_xlnm._FilterDatabase" localSheetId="0" hidden="1">公開!$A$17:$L$58</definedName>
    <definedName name="_xlnm.Print_Area" localSheetId="0">公開!$A$1:$L$57</definedName>
    <definedName name="_xlnm.Print_Titles" localSheetId="0">公開!$17:$17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F7" i="1" l="1"/>
  <c r="F5" i="1"/>
  <c r="E7" i="1"/>
  <c r="E5" i="1"/>
  <c r="E4" i="1" l="1"/>
  <c r="E9" i="1" s="1"/>
  <c r="F4" i="1"/>
  <c r="F9" i="1" s="1"/>
</calcChain>
</file>

<file path=xl/sharedStrings.xml><?xml version="1.0" encoding="utf-8"?>
<sst xmlns="http://schemas.openxmlformats.org/spreadsheetml/2006/main" count="341" uniqueCount="266">
  <si>
    <t>【佐賀県】未届有料老人ホーム一覧（老人福祉法第２９条第１項の規定に基づく届出を行っていない施設）</t>
    <rPh sb="1" eb="4">
      <t>サガケン</t>
    </rPh>
    <rPh sb="5" eb="7">
      <t>ミトドケ</t>
    </rPh>
    <rPh sb="7" eb="9">
      <t>ユウリョウ</t>
    </rPh>
    <rPh sb="9" eb="11">
      <t>ロウジン</t>
    </rPh>
    <rPh sb="14" eb="16">
      <t>イチラン</t>
    </rPh>
    <rPh sb="39" eb="40">
      <t>オコナ</t>
    </rPh>
    <phoneticPr fontId="3"/>
  </si>
  <si>
    <t>施設数</t>
    <rPh sb="0" eb="2">
      <t>シセツ</t>
    </rPh>
    <rPh sb="2" eb="3">
      <t>スウ</t>
    </rPh>
    <phoneticPr fontId="3"/>
  </si>
  <si>
    <t>定員数
戸数</t>
    <rPh sb="0" eb="2">
      <t>テイイン</t>
    </rPh>
    <rPh sb="2" eb="3">
      <t>スウ</t>
    </rPh>
    <rPh sb="4" eb="6">
      <t>コスウ</t>
    </rPh>
    <phoneticPr fontId="3"/>
  </si>
  <si>
    <t>有料老人ホーム</t>
    <rPh sb="0" eb="2">
      <t>ユウリョウ</t>
    </rPh>
    <rPh sb="2" eb="4">
      <t>ロウジン</t>
    </rPh>
    <phoneticPr fontId="3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</si>
  <si>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3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</si>
  <si>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</si>
  <si>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3"/>
  </si>
  <si>
    <t>合計</t>
    <rPh sb="0" eb="2">
      <t>ゴウケイ</t>
    </rPh>
    <phoneticPr fontId="3"/>
  </si>
  <si>
    <t>施　設　名</t>
    <phoneticPr fontId="3"/>
  </si>
  <si>
    <t>所在地</t>
  </si>
  <si>
    <t>設置者</t>
    <phoneticPr fontId="3"/>
  </si>
  <si>
    <t>事業開始
年月日</t>
    <rPh sb="0" eb="2">
      <t>ジギョウ</t>
    </rPh>
    <rPh sb="2" eb="4">
      <t>カイシ</t>
    </rPh>
    <rPh sb="5" eb="8">
      <t>ネンガッピ</t>
    </rPh>
    <phoneticPr fontId="3"/>
  </si>
  <si>
    <t>公開日</t>
    <rPh sb="0" eb="3">
      <t>コウカイビ</t>
    </rPh>
    <phoneticPr fontId="3"/>
  </si>
  <si>
    <t>定員</t>
    <phoneticPr fontId="3"/>
  </si>
  <si>
    <t>NO</t>
    <phoneticPr fontId="3"/>
  </si>
  <si>
    <t>受付</t>
    <rPh sb="0" eb="2">
      <t>ウケツケ</t>
    </rPh>
    <phoneticPr fontId="3"/>
  </si>
  <si>
    <t>電話番号</t>
  </si>
  <si>
    <t>ＦＡＸ番号</t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</si>
  <si>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</si>
  <si>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</si>
  <si>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宅老所ふれあいの里たちばな</t>
  </si>
  <si>
    <t>843-0012</t>
  </si>
  <si>
    <t>佐賀県武雄市橘町大字片白346</t>
  </si>
  <si>
    <t>0954-23-1810</t>
  </si>
  <si>
    <t>23-1810</t>
  </si>
  <si>
    <t>株式会社東洋測量設計</t>
  </si>
  <si>
    <t>2018-04-01</t>
  </si>
  <si>
    <t>住宅型</t>
  </si>
  <si>
    <t>宅老所＆デイサービス明星</t>
  </si>
  <si>
    <t>849-4282</t>
  </si>
  <si>
    <t>佐賀県伊万里市東山代町里1336-1</t>
  </si>
  <si>
    <t>0955-28-4533</t>
  </si>
  <si>
    <t>28-4537</t>
  </si>
  <si>
    <t>株式会社ファーストスター</t>
  </si>
  <si>
    <t>2021-06-03</t>
  </si>
  <si>
    <t>宅老所　おひさま</t>
  </si>
  <si>
    <t>847-0873</t>
  </si>
  <si>
    <t>佐賀県唐津市海岸通7182-55</t>
  </si>
  <si>
    <t>0955-58-9126</t>
  </si>
  <si>
    <t>58-9126</t>
  </si>
  <si>
    <t>有限会社リンク</t>
  </si>
  <si>
    <t>共生ハウス　きずな</t>
  </si>
  <si>
    <t>佐賀県伊万里市東山代町里4774-4</t>
  </si>
  <si>
    <t>0955-21-2315</t>
  </si>
  <si>
    <t>21-2316</t>
  </si>
  <si>
    <t>合同会社ケアサポートM＆K</t>
  </si>
  <si>
    <t>2021-03-29</t>
  </si>
  <si>
    <t>宅老所　たから</t>
  </si>
  <si>
    <t>847-0832</t>
  </si>
  <si>
    <t>佐賀県唐津市石志3203-3</t>
  </si>
  <si>
    <t>0955-78-3525</t>
  </si>
  <si>
    <t>78-3525</t>
  </si>
  <si>
    <t>特定非営利活動法人やまもと宅老所たから</t>
  </si>
  <si>
    <t>宅老所　まごころの家</t>
  </si>
  <si>
    <t>849-1613</t>
  </si>
  <si>
    <t>佐賀県藤津郡太良町大字大浦丙1151-10</t>
  </si>
  <si>
    <t>0954-68-2412</t>
  </si>
  <si>
    <t>68-2412</t>
  </si>
  <si>
    <t>株式会社まごころの樹</t>
  </si>
  <si>
    <t>宅老所　たすき</t>
  </si>
  <si>
    <t>849-1402</t>
  </si>
  <si>
    <t>佐賀県嬉野市塩田町大字久間乙1032</t>
  </si>
  <si>
    <t>0954-66-3866</t>
  </si>
  <si>
    <t>66-3880</t>
  </si>
  <si>
    <t>株式会社愛華</t>
  </si>
  <si>
    <t>宅老所　岩ちゃん家</t>
  </si>
  <si>
    <t>843-0304</t>
  </si>
  <si>
    <t>佐賀県嬉野市嬉野町大字岩屋川内乙2848-1</t>
  </si>
  <si>
    <t>0954-43-2275</t>
  </si>
  <si>
    <t>43-2275</t>
  </si>
  <si>
    <t>株式会社モロイシ</t>
  </si>
  <si>
    <t>宅老所　家族</t>
  </si>
  <si>
    <t>849-0123</t>
  </si>
  <si>
    <t>佐賀県三養基郡上峰町大字坊所3153-1</t>
  </si>
  <si>
    <t>0952-55-7878</t>
  </si>
  <si>
    <t>55-7878</t>
  </si>
  <si>
    <t>合同会社家族</t>
  </si>
  <si>
    <t>デイサービス　ほほえみの里</t>
  </si>
  <si>
    <t>843-0301</t>
  </si>
  <si>
    <t>佐賀県嬉野市嬉野町大字下宿甲3797</t>
  </si>
  <si>
    <t>0954-43-0276</t>
  </si>
  <si>
    <t>42-0014</t>
  </si>
  <si>
    <t>株式会社笑</t>
  </si>
  <si>
    <t>ぬくもいホームひだまり</t>
  </si>
  <si>
    <t>846-0012</t>
  </si>
  <si>
    <t>佐賀県多久市東多久町大字別府4324-2</t>
  </si>
  <si>
    <t>0952-76-2410</t>
  </si>
  <si>
    <t>76-2410</t>
  </si>
  <si>
    <t>社会福祉法人明日香</t>
  </si>
  <si>
    <t>宅幼老所　さくらさくら</t>
  </si>
  <si>
    <t>佐賀県嬉野市嬉野町大字下宿甲570-1</t>
  </si>
  <si>
    <t>0954-42-2237</t>
  </si>
  <si>
    <t>42-3353</t>
  </si>
  <si>
    <t>特定非営利活動法人ほのか</t>
  </si>
  <si>
    <t>ケアホーム　笑楽</t>
  </si>
  <si>
    <t>849-2101</t>
  </si>
  <si>
    <t xml:space="preserve">佐賀県杵島郡大町町大字大町4564-3  </t>
  </si>
  <si>
    <t>0952-71-4036</t>
  </si>
  <si>
    <t>71-4037</t>
  </si>
  <si>
    <t>すみれケアサービス株式会社</t>
  </si>
  <si>
    <t>デイサービスほっとすまいる・かしま</t>
  </si>
  <si>
    <t>849-1314</t>
  </si>
  <si>
    <t>佐賀県鹿島市大字山浦甲168-1</t>
  </si>
  <si>
    <t>0954-68-0711</t>
  </si>
  <si>
    <t>68-0712</t>
  </si>
  <si>
    <t>ケアサービスよろこび株式会社</t>
  </si>
  <si>
    <t>ケアホーム　のんびり家</t>
  </si>
  <si>
    <t>846-0021</t>
  </si>
  <si>
    <t>佐賀県多久市南多久町大字長尾3886-2</t>
  </si>
  <si>
    <t>0952-75-8488</t>
  </si>
  <si>
    <t>75-8489</t>
  </si>
  <si>
    <t>株式会社アサヒケアサービス</t>
  </si>
  <si>
    <t>ケアホームデコポン</t>
  </si>
  <si>
    <t>849-5111</t>
  </si>
  <si>
    <t>佐賀県唐津市浜玉町南山1794-6</t>
  </si>
  <si>
    <t>0955-56-2080</t>
  </si>
  <si>
    <t>56-7333</t>
  </si>
  <si>
    <t>有限会社ケアマエカワ</t>
  </si>
  <si>
    <t>宅老所　ともなが</t>
  </si>
  <si>
    <t>844-0017</t>
  </si>
  <si>
    <t>佐賀県西松浦郡有田町戸村丙124-3</t>
  </si>
  <si>
    <t>0955-29-8078</t>
  </si>
  <si>
    <t>29-8384</t>
  </si>
  <si>
    <t>特定非営利活動法人ともなが</t>
  </si>
  <si>
    <t>宅老所　健やかクラブ</t>
  </si>
  <si>
    <t>849-0401</t>
  </si>
  <si>
    <t>佐賀県杵島郡白石町大字福富3393</t>
  </si>
  <si>
    <t>0952-87-3922</t>
  </si>
  <si>
    <t>87-3936</t>
  </si>
  <si>
    <t>有限会社片渕</t>
  </si>
  <si>
    <t>宅老所　夢咲ホームみず穂</t>
  </si>
  <si>
    <t>848-0032</t>
  </si>
  <si>
    <t>佐賀県伊万里市二里町大里甲2516-7</t>
  </si>
  <si>
    <t>0955-29-8281</t>
  </si>
  <si>
    <t>29-8271</t>
  </si>
  <si>
    <t>株式会社笑夢咲夢</t>
  </si>
  <si>
    <t>デイサービス・えん家</t>
  </si>
  <si>
    <t>848-0044</t>
  </si>
  <si>
    <t>佐賀県伊万里市木須町4931-1</t>
  </si>
  <si>
    <t>0955-22-3285</t>
  </si>
  <si>
    <t>22-3283</t>
  </si>
  <si>
    <t>宅老所　さかえ町壱番館</t>
  </si>
  <si>
    <t>849-1112</t>
  </si>
  <si>
    <t>佐賀県杵島郡白石町大字福田2003-2</t>
  </si>
  <si>
    <t>0952-84-5731</t>
  </si>
  <si>
    <t>84-6831</t>
  </si>
  <si>
    <t>株式会社ノーマライフ</t>
  </si>
  <si>
    <t>デイサービス　スマイル</t>
  </si>
  <si>
    <t>847-0031</t>
  </si>
  <si>
    <t>佐賀県唐津市市原82-1</t>
  </si>
  <si>
    <t>0955-77-5900</t>
  </si>
  <si>
    <t>77-5955</t>
  </si>
  <si>
    <t>株式会社とわに</t>
  </si>
  <si>
    <t>デイサービス　せと</t>
  </si>
  <si>
    <t>849-1602</t>
  </si>
  <si>
    <t>佐賀県藤津郡太良町多良854-1</t>
  </si>
  <si>
    <t>0954-67-8282</t>
  </si>
  <si>
    <t>67-8281</t>
  </si>
  <si>
    <t>有限会社白石開発</t>
  </si>
  <si>
    <t>地域共生ステーション　ぬくもいホームよつ葉</t>
  </si>
  <si>
    <t>843-0302</t>
  </si>
  <si>
    <t>佐賀県嬉野市嬉野町大字下野丙1699-2</t>
  </si>
  <si>
    <t>0954-43-2158</t>
  </si>
  <si>
    <t>43-2158</t>
  </si>
  <si>
    <t>特定非営利活動法人四つ葉</t>
  </si>
  <si>
    <t>2021-04-01</t>
  </si>
  <si>
    <t>ほのぼのデイサービス</t>
  </si>
  <si>
    <t>849-3218</t>
  </si>
  <si>
    <t>佐賀県唐津市相知町中山3780-6</t>
  </si>
  <si>
    <t>0955-62-2298</t>
  </si>
  <si>
    <t>62-3900</t>
  </si>
  <si>
    <t>社会福祉法人唐津福祉会</t>
  </si>
  <si>
    <t>宅老所　なごみの家</t>
  </si>
  <si>
    <t>佐賀県鹿島市大字山浦甲394-1</t>
  </si>
  <si>
    <t>0954-68-0025</t>
  </si>
  <si>
    <t>68-0025</t>
  </si>
  <si>
    <t>特定非営利活動法人なごみの会</t>
  </si>
  <si>
    <t>デイサービス　きらきら星</t>
  </si>
  <si>
    <t>849-1312</t>
  </si>
  <si>
    <t>佐賀県鹿島市納富分4114-15</t>
  </si>
  <si>
    <t>0954-68-0221</t>
  </si>
  <si>
    <t>68-0221</t>
  </si>
  <si>
    <t>株式会社パインファミリー</t>
  </si>
  <si>
    <t>地域共生ホーム　愛あい</t>
  </si>
  <si>
    <t>846-0003</t>
  </si>
  <si>
    <t>佐賀県多久市北多久町大字多久原1652</t>
  </si>
  <si>
    <t>0952-75-5797</t>
  </si>
  <si>
    <t>75-5797</t>
  </si>
  <si>
    <t>有限会社おあしす</t>
  </si>
  <si>
    <t>2021-04-07</t>
  </si>
  <si>
    <t>宅老所　はーとふる</t>
  </si>
  <si>
    <t>842-0013</t>
  </si>
  <si>
    <t>佐賀県神埼市神埼町本告牟田1111-1</t>
  </si>
  <si>
    <t>0952-97-9677</t>
  </si>
  <si>
    <t>97-9588</t>
  </si>
  <si>
    <t>株式会社フレンド</t>
  </si>
  <si>
    <t>なごみの郷 本桜
（宅老所　本桜）</t>
  </si>
  <si>
    <t>841-0201</t>
  </si>
  <si>
    <t>佐賀県三養基郡基山町大字小倉字本桜町1673-98</t>
  </si>
  <si>
    <t>0942-85-9991</t>
  </si>
  <si>
    <t>85-9992</t>
  </si>
  <si>
    <t>有限会社クオーレ</t>
  </si>
  <si>
    <t>デイサービスさえずり</t>
  </si>
  <si>
    <t>849-1311</t>
  </si>
  <si>
    <t>佐賀県鹿島市大字高津原4351番地2</t>
  </si>
  <si>
    <t>0954-63-4605</t>
  </si>
  <si>
    <t>63-4605</t>
  </si>
  <si>
    <t>特定非営利活動法人ぬくもいのまちづくりさえずり</t>
  </si>
  <si>
    <t>2022-09-12</t>
  </si>
  <si>
    <t>ぬくもいホームたら</t>
  </si>
  <si>
    <t>佐賀県藤津郡太良町大字多良2052番地</t>
  </si>
  <si>
    <t>0954-67-1123</t>
  </si>
  <si>
    <t>67-1126</t>
  </si>
  <si>
    <t>特定非営利活動法人ゆたたり</t>
  </si>
  <si>
    <t>デイサービス宅老所こもれび</t>
  </si>
  <si>
    <t>847-1214</t>
  </si>
  <si>
    <t>佐賀県唐津市北波多稗田3026-3</t>
  </si>
  <si>
    <t>0955-64-4301</t>
  </si>
  <si>
    <t>51-2352</t>
  </si>
  <si>
    <t>株式会社　よつ葉</t>
  </si>
  <si>
    <t>宅老所ふくも</t>
  </si>
  <si>
    <t>849-2102</t>
  </si>
  <si>
    <t>佐賀県杵島郡大町町大字福母1800番地31</t>
  </si>
  <si>
    <t>0952-20-0023</t>
  </si>
  <si>
    <t>71-3120</t>
  </si>
  <si>
    <t>フタミ綜合開発株式会社</t>
  </si>
  <si>
    <t>通所介護ほのぼの</t>
  </si>
  <si>
    <t>848-0121</t>
  </si>
  <si>
    <t>佐賀県伊万里市黒川町塩屋509-1</t>
  </si>
  <si>
    <t>0955-27-2400</t>
  </si>
  <si>
    <t>27-2405</t>
  </si>
  <si>
    <t>株式会社　ほのぼの</t>
  </si>
  <si>
    <t>宅老所ここち庵</t>
  </si>
  <si>
    <t>847-0033</t>
  </si>
  <si>
    <t>佐賀県唐津市久里295番地1</t>
  </si>
  <si>
    <t>0955-70-3838</t>
  </si>
  <si>
    <t>70-3837</t>
  </si>
  <si>
    <t>特定非営利活動法人ケアサポートまんねん</t>
  </si>
  <si>
    <t>宅老所　こころ</t>
  </si>
  <si>
    <t>847-0111</t>
  </si>
  <si>
    <t>佐賀県唐津市佐志101-83</t>
  </si>
  <si>
    <t>0955-72-7568</t>
  </si>
  <si>
    <t>72-7565</t>
  </si>
  <si>
    <t>有限会社　こころ</t>
  </si>
  <si>
    <t>居宅サービス事業所　ひがたの里</t>
  </si>
  <si>
    <t>840-2222</t>
  </si>
  <si>
    <t>佐賀県佐賀市東与賀町大字田中554-4</t>
  </si>
  <si>
    <t>0952-45-5753</t>
  </si>
  <si>
    <t>45-5753</t>
  </si>
  <si>
    <t>NPO法人よりあいひまわりの会</t>
  </si>
  <si>
    <t>2022-01-12</t>
  </si>
  <si>
    <t>宅老所　ほたる池上</t>
  </si>
  <si>
    <t>840-0212</t>
  </si>
  <si>
    <t>佐賀県佐賀市大和町池上1252-2</t>
  </si>
  <si>
    <t>0952-97-5185</t>
  </si>
  <si>
    <t>97-5185</t>
  </si>
  <si>
    <t>株式会社　アイディアル</t>
  </si>
  <si>
    <t>2023-05-12</t>
  </si>
  <si>
    <t>宅老所　しゃんな</t>
  </si>
  <si>
    <t>849-0204</t>
  </si>
  <si>
    <t>佐賀県佐賀市久保田町久保田144-6</t>
  </si>
  <si>
    <t>0952-68-2663</t>
  </si>
  <si>
    <t>68-2663</t>
  </si>
  <si>
    <t>合同会社　入江</t>
  </si>
  <si>
    <t>2023-11-14</t>
  </si>
  <si>
    <t>令和7年8月1日時点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</si>
</sst>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2">
    <font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0" borderId="5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38" fontId="10" fillId="0" borderId="2" xfId="1" applyFont="1" applyBorder="1" applyAlignment="1">
      <alignment horizontal="right" vertical="center"/>
    </xf>
    <xf numFmtId="0" fontId="10" fillId="3" borderId="2" xfId="0" applyFont="1" applyFill="1" applyBorder="1" applyAlignment="1">
      <alignment vertical="center"/>
    </xf>
    <xf numFmtId="38" fontId="10" fillId="3" borderId="7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77" fontId="11" fillId="0" borderId="8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</cellXfs>
  <cellStyles count="5">
    <cellStyle name="桁区切り" xfId="1" builtinId="6"/>
    <cellStyle name="標準" xfId="0" builtinId="0"/>
    <cellStyle name="標準 13" xfId="3" xr:uid="{00000000-0005-0000-0000-000002000000}"/>
    <cellStyle name="標準 2" xfId="4" xr:uid="{00000000-0005-0000-0000-000003000000}"/>
    <cellStyle name="標準 3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7"/>
  <sheetViews>
    <sheetView showGridLines="0" showZeros="0" tabSelected="1" view="pageBreakPreview" zoomScale="110" zoomScaleNormal="90" zoomScaleSheetLayoutView="110" zoomScalePageLayoutView="90" workbookViewId="0">
      <selection activeCell="I6" sqref="I6"/>
    </sheetView>
  </sheetViews>
  <sheetFormatPr defaultRowHeight="14.4"/>
  <cols>
    <col min="1" max="1" width="4.19921875" style="40" customWidth="1"/>
    <col min="2" max="2" width="4.09765625" style="38" customWidth="1"/>
    <col min="3" max="3" width="20" style="1" customWidth="1"/>
    <col min="4" max="4" width="11.19921875" customWidth="1"/>
    <col min="5" max="5" width="21.19921875" style="2" customWidth="1"/>
    <col min="6" max="6" width="16.19921875" style="3" customWidth="1"/>
    <col min="7" max="7" width="10.19921875" style="3" customWidth="1"/>
    <col min="8" max="8" width="17.69921875" customWidth="1"/>
    <col min="9" max="9" width="11.59765625" style="2" customWidth="1"/>
    <col min="10" max="10" width="11" style="2" customWidth="1"/>
    <col min="11" max="11" width="4.19921875" customWidth="1"/>
    <col min="12" max="12" width="8.69921875" style="3" customWidth="1"/>
    <col min="13" max="13" width="9" customWidth="1"/>
  </cols>
  <sheetData>
    <row r="1" spans="1:12" ht="26.25" customHeight="1">
      <c r="A1" s="14" t="s">
        <v>0</v>
      </c>
      <c r="B1" s="34"/>
      <c r="C1" s="15"/>
      <c r="D1" s="16"/>
      <c r="E1" s="17"/>
      <c r="F1" s="18"/>
      <c r="G1" s="18"/>
    </row>
    <row r="2" spans="1:12" ht="36" customHeight="1">
      <c r="A2" s="39"/>
      <c r="B2" s="35"/>
      <c r="C2" s="15"/>
      <c r="D2" s="16"/>
      <c r="E2" s="17"/>
      <c r="F2" s="18"/>
      <c r="G2" s="45" t="s">
        <v>265</v>
      </c>
      <c r="H2" s="4"/>
      <c r="I2" s="5"/>
      <c r="J2" s="5"/>
      <c r="K2" s="6"/>
      <c r="L2" s="7"/>
    </row>
    <row r="3" spans="1:12" ht="36" customHeight="1">
      <c r="A3" s="39"/>
      <c r="B3" s="36"/>
      <c r="C3" s="15"/>
      <c r="D3" s="16"/>
      <c r="E3" s="19" t="s">
        <v>1</v>
      </c>
      <c r="F3" s="20" t="s">
        <v>2</v>
      </c>
      <c r="G3" s="16"/>
      <c r="H3" s="5"/>
      <c r="I3" s="5"/>
      <c r="J3" s="6"/>
      <c r="K3" s="7"/>
      <c r="L3" s="8"/>
    </row>
    <row r="4" spans="1:12" ht="36" customHeight="1">
      <c r="A4" s="39"/>
      <c r="B4" s="42" t="s">
        <v>3</v>
      </c>
      <c r="C4" s="43"/>
      <c r="D4" s="44"/>
      <c r="E4" s="29">
        <f>SUM(E5:E7)</f>
        <v>40</v>
      </c>
      <c r="F4" s="29">
        <f>SUM(F5:F7)</f>
        <v>490</v>
      </c>
      <c r="G4" s="5"/>
      <c r="H4" s="5"/>
      <c r="I4" s="6"/>
      <c r="J4" s="7"/>
      <c r="K4" s="8"/>
      <c r="L4"/>
    </row>
    <row r="5" spans="1:12" ht="36" customHeight="1">
      <c r="A5" s="39"/>
      <c r="B5" s="36"/>
      <c r="C5" s="21" t="s">
        <v>4</v>
      </c>
      <c r="D5" s="22"/>
      <c r="E5" s="23">
        <f>COUNTIF(L:L,"介護付")</f>
        <v>0</v>
      </c>
      <c r="F5" s="23">
        <f>SUMIF(L:L,"介護付",K:K)</f>
        <v>0</v>
      </c>
      <c r="G5" s="5"/>
      <c r="H5" s="5"/>
      <c r="I5" s="6"/>
      <c r="J5" s="7"/>
      <c r="K5" s="8"/>
      <c r="L5"/>
    </row>
    <row r="6" spans="1:12" ht="36" customHeight="1">
      <c r="A6" s="39"/>
      <c r="B6" s="36"/>
      <c r="C6" s="21" t="s">
        <v>5</v>
      </c>
      <c r="D6" s="22"/>
      <c r="E6" s="23">
        <f>COUNTIF(L18:L58,"住宅型")</f>
        <v>40</v>
      </c>
      <c r="F6" s="24">
        <f>SUM(K18:K58)</f>
        <v>490</v>
      </c>
      <c r="G6" s="5"/>
      <c r="H6" s="5"/>
      <c r="I6" s="6"/>
      <c r="J6" s="7"/>
      <c r="K6" s="8"/>
      <c r="L6"/>
    </row>
    <row r="7" spans="1:12" ht="36" customHeight="1">
      <c r="A7" s="39"/>
      <c r="B7" s="36"/>
      <c r="C7" s="21" t="s">
        <v>6</v>
      </c>
      <c r="D7" s="22"/>
      <c r="E7" s="23">
        <f>COUNTIF(L:L,"健康型")</f>
        <v>0</v>
      </c>
      <c r="F7" s="24">
        <f>SUMIF(L:L,"健康型",K:K)</f>
        <v>0</v>
      </c>
      <c r="G7" s="5"/>
      <c r="H7" s="5"/>
      <c r="I7" s="6"/>
      <c r="J7" s="7"/>
      <c r="K7" s="8"/>
      <c r="L7"/>
    </row>
    <row r="8" spans="1:12" ht="36" customHeight="1">
      <c r="A8" s="39"/>
      <c r="B8" s="37"/>
      <c r="C8" s="22"/>
      <c r="D8" s="25"/>
      <c r="E8" s="26"/>
      <c r="F8" s="26"/>
      <c r="G8" s="5"/>
      <c r="H8" s="5"/>
      <c r="I8" s="6"/>
      <c r="J8" s="7"/>
      <c r="K8" s="8"/>
      <c r="L8"/>
    </row>
    <row r="9" spans="1:12" ht="36" customHeight="1">
      <c r="A9" s="39"/>
      <c r="B9" s="41" t="s">
        <v>7</v>
      </c>
      <c r="C9" s="27"/>
      <c r="D9" s="27"/>
      <c r="E9" s="28">
        <f>E4</f>
        <v>40</v>
      </c>
      <c r="F9" s="28">
        <f>F4</f>
        <v>490</v>
      </c>
      <c r="G9" s="5"/>
      <c r="H9" s="5"/>
      <c r="I9" s="6"/>
      <c r="J9" s="7"/>
      <c r="K9" s="8"/>
      <c r="L9"/>
    </row>
    <row r="10" spans="1:12" ht="36" customHeight="1">
      <c r="A10" s="39"/>
      <c r="B10" s="35"/>
      <c r="E10" s="9"/>
      <c r="F10" s="10"/>
      <c r="G10" s="4"/>
      <c r="H10" s="5"/>
      <c r="I10" s="5"/>
      <c r="J10" s="6"/>
      <c r="K10" s="7"/>
      <c r="L10" s="8"/>
    </row>
    <row r="11" spans="1:12" ht="36" customHeight="1">
      <c r="A11" s="39"/>
      <c r="B11" s="35"/>
      <c r="E11" s="9"/>
      <c r="F11" s="10"/>
      <c r="H11" s="4"/>
      <c r="I11" s="5"/>
      <c r="J11" s="5"/>
      <c r="K11" s="6"/>
      <c r="L11" s="7"/>
    </row>
    <row r="12" spans="1:12" ht="36" customHeight="1">
      <c r="A12" s="39"/>
      <c r="B12" s="35"/>
      <c r="E12" s="9"/>
      <c r="F12" s="10"/>
      <c r="H12" s="4"/>
      <c r="I12" s="5"/>
      <c r="J12" s="5"/>
      <c r="K12" s="6"/>
      <c r="L12" s="7"/>
    </row>
    <row r="13" spans="1:12" ht="36" customHeight="1">
      <c r="A13" s="39"/>
      <c r="B13" s="35"/>
      <c r="E13" s="9"/>
      <c r="F13" s="10"/>
      <c r="H13" s="4"/>
      <c r="I13" s="5"/>
      <c r="J13" s="5"/>
      <c r="K13" s="6"/>
      <c r="L13" s="7"/>
    </row>
    <row r="14" spans="1:12" ht="36" customHeight="1">
      <c r="A14" s="39"/>
      <c r="B14" s="35"/>
      <c r="H14" s="4"/>
      <c r="I14" s="5"/>
      <c r="J14" s="5"/>
      <c r="K14" s="6"/>
      <c r="L14" s="7"/>
    </row>
    <row r="15" spans="1:12" ht="36" customHeight="1">
      <c r="A15" s="39"/>
      <c r="B15" s="35"/>
      <c r="H15" s="4"/>
      <c r="I15" s="5"/>
      <c r="J15" s="5"/>
      <c r="K15" s="6"/>
      <c r="L15" s="7"/>
    </row>
    <row r="16" spans="1:12" ht="36" customHeight="1">
      <c r="A16" s="39"/>
      <c r="B16" s="35"/>
      <c r="H16" s="4"/>
      <c r="I16" s="5"/>
      <c r="J16" s="5"/>
      <c r="K16" s="6"/>
      <c r="L16" s="7"/>
    </row>
    <row r="17" spans="1:12" s="3" customFormat="1" ht="36" customHeight="1">
      <c r="A17" s="11" t="s">
        <v>14</v>
      </c>
      <c r="B17" s="11" t="s">
        <v>15</v>
      </c>
      <c r="C17" s="12" t="s">
        <v>8</v>
      </c>
      <c r="D17" s="12" t="s">
        <v>18</v>
      </c>
      <c r="E17" s="12" t="s">
        <v>9</v>
      </c>
      <c r="F17" s="13" t="s">
        <v>16</v>
      </c>
      <c r="G17" s="12" t="s">
        <v>17</v>
      </c>
      <c r="H17" s="12" t="s">
        <v>10</v>
      </c>
      <c r="I17" s="13" t="s">
        <v>11</v>
      </c>
      <c r="J17" s="13" t="s">
        <v>12</v>
      </c>
      <c r="K17" s="12" t="s">
        <v>13</v>
      </c>
      <c r="L17" s="12" t="s">
        <v>19</v>
      </c>
    </row>
    <row r="18" spans="1:12" ht="56.85" customHeight="1">
      <c r="A18" s="30">
        <v>1</v>
      </c>
      <c r="B18" s="30">
        <v>1</v>
      </c>
      <c r="C18" s="31" t="s">
        <v>20</v>
      </c>
      <c r="D18" s="31" t="s">
        <v>21</v>
      </c>
      <c r="E18" s="31" t="s">
        <v>22</v>
      </c>
      <c r="F18" s="31" t="s">
        <v>23</v>
      </c>
      <c r="G18" s="31" t="s">
        <v>24</v>
      </c>
      <c r="H18" s="31" t="s">
        <v>25</v>
      </c>
      <c r="I18" s="32">
        <v>41730.375</v>
      </c>
      <c r="J18" s="33" t="s">
        <v>26</v>
      </c>
      <c r="K18" s="30">
        <v>28</v>
      </c>
      <c r="L18" s="30" t="s">
        <v>27</v>
      </c>
    </row>
    <row r="19" spans="1:12" ht="56.85" customHeight="1">
      <c r="A19" s="30">
        <v>2</v>
      </c>
      <c r="B19" s="30">
        <v>4</v>
      </c>
      <c r="C19" s="31" t="s">
        <v>28</v>
      </c>
      <c r="D19" s="31" t="s">
        <v>29</v>
      </c>
      <c r="E19" s="31" t="s">
        <v>30</v>
      </c>
      <c r="F19" s="31" t="s">
        <v>31</v>
      </c>
      <c r="G19" s="31" t="s">
        <v>32</v>
      </c>
      <c r="H19" s="31" t="s">
        <v>33</v>
      </c>
      <c r="I19" s="32">
        <v>40821.375</v>
      </c>
      <c r="J19" s="33" t="s">
        <v>34</v>
      </c>
      <c r="K19" s="30">
        <v>20</v>
      </c>
      <c r="L19" s="30" t="s">
        <v>27</v>
      </c>
    </row>
    <row r="20" spans="1:12" ht="56.85" customHeight="1">
      <c r="A20" s="30">
        <v>3</v>
      </c>
      <c r="B20" s="30">
        <v>5</v>
      </c>
      <c r="C20" s="31" t="s">
        <v>35</v>
      </c>
      <c r="D20" s="31" t="s">
        <v>36</v>
      </c>
      <c r="E20" s="31" t="s">
        <v>37</v>
      </c>
      <c r="F20" s="31" t="s">
        <v>38</v>
      </c>
      <c r="G20" s="31" t="s">
        <v>39</v>
      </c>
      <c r="H20" s="31" t="s">
        <v>40</v>
      </c>
      <c r="I20" s="32">
        <v>40940.375</v>
      </c>
      <c r="J20" s="33" t="s">
        <v>34</v>
      </c>
      <c r="K20" s="30">
        <v>6</v>
      </c>
      <c r="L20" s="30" t="s">
        <v>27</v>
      </c>
    </row>
    <row r="21" spans="1:12" ht="56.85" customHeight="1">
      <c r="A21" s="30">
        <v>6</v>
      </c>
      <c r="B21" s="30">
        <v>12</v>
      </c>
      <c r="C21" s="31" t="s">
        <v>41</v>
      </c>
      <c r="D21" s="31" t="s">
        <v>29</v>
      </c>
      <c r="E21" s="31" t="s">
        <v>42</v>
      </c>
      <c r="F21" s="31" t="s">
        <v>43</v>
      </c>
      <c r="G21" s="31" t="s">
        <v>44</v>
      </c>
      <c r="H21" s="31" t="s">
        <v>45</v>
      </c>
      <c r="I21" s="32">
        <v>41275.375</v>
      </c>
      <c r="J21" s="33" t="s">
        <v>46</v>
      </c>
      <c r="K21" s="30">
        <v>12</v>
      </c>
      <c r="L21" s="30" t="s">
        <v>27</v>
      </c>
    </row>
    <row r="22" spans="1:12" ht="56.85" customHeight="1">
      <c r="A22" s="30">
        <v>7</v>
      </c>
      <c r="B22" s="30">
        <v>13</v>
      </c>
      <c r="C22" s="31" t="s">
        <v>47</v>
      </c>
      <c r="D22" s="31" t="s">
        <v>48</v>
      </c>
      <c r="E22" s="31" t="s">
        <v>49</v>
      </c>
      <c r="F22" s="31" t="s">
        <v>50</v>
      </c>
      <c r="G22" s="31" t="s">
        <v>51</v>
      </c>
      <c r="H22" s="31" t="s">
        <v>52</v>
      </c>
      <c r="I22" s="32">
        <v>41507.375</v>
      </c>
      <c r="J22" s="33" t="s">
        <v>46</v>
      </c>
      <c r="K22" s="30">
        <v>15</v>
      </c>
      <c r="L22" s="30" t="s">
        <v>27</v>
      </c>
    </row>
    <row r="23" spans="1:12" ht="56.85" customHeight="1">
      <c r="A23" s="30">
        <v>8</v>
      </c>
      <c r="B23" s="30">
        <v>17</v>
      </c>
      <c r="C23" s="31" t="s">
        <v>53</v>
      </c>
      <c r="D23" s="31" t="s">
        <v>54</v>
      </c>
      <c r="E23" s="31" t="s">
        <v>55</v>
      </c>
      <c r="F23" s="31" t="s">
        <v>56</v>
      </c>
      <c r="G23" s="31" t="s">
        <v>57</v>
      </c>
      <c r="H23" s="31" t="s">
        <v>58</v>
      </c>
      <c r="I23" s="32">
        <v>40634.375</v>
      </c>
      <c r="J23" s="33" t="s">
        <v>46</v>
      </c>
      <c r="K23" s="30">
        <v>3</v>
      </c>
      <c r="L23" s="30" t="s">
        <v>27</v>
      </c>
    </row>
    <row r="24" spans="1:12" ht="56.85" customHeight="1">
      <c r="A24" s="30">
        <v>9</v>
      </c>
      <c r="B24" s="30">
        <v>20</v>
      </c>
      <c r="C24" s="31" t="s">
        <v>59</v>
      </c>
      <c r="D24" s="31" t="s">
        <v>60</v>
      </c>
      <c r="E24" s="31" t="s">
        <v>61</v>
      </c>
      <c r="F24" s="31" t="s">
        <v>62</v>
      </c>
      <c r="G24" s="31" t="s">
        <v>63</v>
      </c>
      <c r="H24" s="31" t="s">
        <v>64</v>
      </c>
      <c r="I24" s="32">
        <v>42005.375</v>
      </c>
      <c r="J24" s="33" t="s">
        <v>46</v>
      </c>
      <c r="K24" s="30">
        <v>7</v>
      </c>
      <c r="L24" s="30" t="s">
        <v>27</v>
      </c>
    </row>
    <row r="25" spans="1:12" ht="56.85" customHeight="1">
      <c r="A25" s="30">
        <v>10</v>
      </c>
      <c r="B25" s="30">
        <v>21</v>
      </c>
      <c r="C25" s="31" t="s">
        <v>65</v>
      </c>
      <c r="D25" s="31" t="s">
        <v>66</v>
      </c>
      <c r="E25" s="31" t="s">
        <v>67</v>
      </c>
      <c r="F25" s="31" t="s">
        <v>68</v>
      </c>
      <c r="G25" s="31" t="s">
        <v>69</v>
      </c>
      <c r="H25" s="31" t="s">
        <v>70</v>
      </c>
      <c r="I25" s="32">
        <v>41730.375</v>
      </c>
      <c r="J25" s="33" t="s">
        <v>46</v>
      </c>
      <c r="K25" s="30">
        <v>10</v>
      </c>
      <c r="L25" s="30" t="s">
        <v>27</v>
      </c>
    </row>
    <row r="26" spans="1:12" ht="56.85" customHeight="1">
      <c r="A26" s="30">
        <v>11</v>
      </c>
      <c r="B26" s="30">
        <v>22</v>
      </c>
      <c r="C26" s="31" t="s">
        <v>71</v>
      </c>
      <c r="D26" s="31" t="s">
        <v>72</v>
      </c>
      <c r="E26" s="31" t="s">
        <v>73</v>
      </c>
      <c r="F26" s="31" t="s">
        <v>74</v>
      </c>
      <c r="G26" s="31" t="s">
        <v>75</v>
      </c>
      <c r="H26" s="31" t="s">
        <v>76</v>
      </c>
      <c r="I26" s="32">
        <v>41913.375</v>
      </c>
      <c r="J26" s="33" t="s">
        <v>46</v>
      </c>
      <c r="K26" s="30">
        <v>3</v>
      </c>
      <c r="L26" s="30" t="s">
        <v>27</v>
      </c>
    </row>
    <row r="27" spans="1:12" ht="56.85" customHeight="1">
      <c r="A27" s="30">
        <v>12</v>
      </c>
      <c r="B27" s="30">
        <v>23</v>
      </c>
      <c r="C27" s="31" t="s">
        <v>77</v>
      </c>
      <c r="D27" s="31" t="s">
        <v>78</v>
      </c>
      <c r="E27" s="31" t="s">
        <v>79</v>
      </c>
      <c r="F27" s="31" t="s">
        <v>80</v>
      </c>
      <c r="G27" s="31" t="s">
        <v>81</v>
      </c>
      <c r="H27" s="31" t="s">
        <v>82</v>
      </c>
      <c r="I27" s="32">
        <v>40723.375</v>
      </c>
      <c r="J27" s="33" t="s">
        <v>46</v>
      </c>
      <c r="K27" s="30">
        <v>7</v>
      </c>
      <c r="L27" s="30" t="s">
        <v>27</v>
      </c>
    </row>
    <row r="28" spans="1:12" ht="56.85" customHeight="1">
      <c r="A28" s="30">
        <v>13</v>
      </c>
      <c r="B28" s="30">
        <v>24</v>
      </c>
      <c r="C28" s="31" t="s">
        <v>83</v>
      </c>
      <c r="D28" s="31" t="s">
        <v>84</v>
      </c>
      <c r="E28" s="31" t="s">
        <v>85</v>
      </c>
      <c r="F28" s="31" t="s">
        <v>86</v>
      </c>
      <c r="G28" s="31" t="s">
        <v>87</v>
      </c>
      <c r="H28" s="31" t="s">
        <v>88</v>
      </c>
      <c r="I28" s="32">
        <v>39326.375</v>
      </c>
      <c r="J28" s="33" t="s">
        <v>46</v>
      </c>
      <c r="K28" s="30">
        <v>6</v>
      </c>
      <c r="L28" s="30" t="s">
        <v>27</v>
      </c>
    </row>
    <row r="29" spans="1:12" ht="56.85" customHeight="1">
      <c r="A29" s="30">
        <v>14</v>
      </c>
      <c r="B29" s="30">
        <v>25</v>
      </c>
      <c r="C29" s="31" t="s">
        <v>89</v>
      </c>
      <c r="D29" s="31" t="s">
        <v>78</v>
      </c>
      <c r="E29" s="31" t="s">
        <v>90</v>
      </c>
      <c r="F29" s="31" t="s">
        <v>91</v>
      </c>
      <c r="G29" s="31" t="s">
        <v>92</v>
      </c>
      <c r="H29" s="31" t="s">
        <v>93</v>
      </c>
      <c r="I29" s="32">
        <v>38504.375</v>
      </c>
      <c r="J29" s="33" t="s">
        <v>46</v>
      </c>
      <c r="K29" s="30">
        <v>5</v>
      </c>
      <c r="L29" s="30" t="s">
        <v>27</v>
      </c>
    </row>
    <row r="30" spans="1:12" ht="56.85" customHeight="1">
      <c r="A30" s="30">
        <v>15</v>
      </c>
      <c r="B30" s="30">
        <v>26</v>
      </c>
      <c r="C30" s="31" t="s">
        <v>94</v>
      </c>
      <c r="D30" s="31" t="s">
        <v>95</v>
      </c>
      <c r="E30" s="31" t="s">
        <v>96</v>
      </c>
      <c r="F30" s="31" t="s">
        <v>97</v>
      </c>
      <c r="G30" s="31" t="s">
        <v>98</v>
      </c>
      <c r="H30" s="31" t="s">
        <v>99</v>
      </c>
      <c r="I30" s="32">
        <v>41334.375</v>
      </c>
      <c r="J30" s="33" t="s">
        <v>46</v>
      </c>
      <c r="K30" s="30">
        <v>30</v>
      </c>
      <c r="L30" s="30" t="s">
        <v>27</v>
      </c>
    </row>
    <row r="31" spans="1:12" ht="56.85" customHeight="1">
      <c r="A31" s="30">
        <v>16</v>
      </c>
      <c r="B31" s="30">
        <v>28</v>
      </c>
      <c r="C31" s="31" t="s">
        <v>100</v>
      </c>
      <c r="D31" s="31" t="s">
        <v>101</v>
      </c>
      <c r="E31" s="31" t="s">
        <v>102</v>
      </c>
      <c r="F31" s="31" t="s">
        <v>103</v>
      </c>
      <c r="G31" s="31" t="s">
        <v>104</v>
      </c>
      <c r="H31" s="31" t="s">
        <v>105</v>
      </c>
      <c r="I31" s="32">
        <v>42036.375</v>
      </c>
      <c r="J31" s="33" t="s">
        <v>46</v>
      </c>
      <c r="K31" s="30">
        <v>30</v>
      </c>
      <c r="L31" s="30" t="s">
        <v>27</v>
      </c>
    </row>
    <row r="32" spans="1:12" ht="56.85" customHeight="1">
      <c r="A32" s="30">
        <v>17</v>
      </c>
      <c r="B32" s="30">
        <v>33</v>
      </c>
      <c r="C32" s="31" t="s">
        <v>106</v>
      </c>
      <c r="D32" s="31" t="s">
        <v>107</v>
      </c>
      <c r="E32" s="31" t="s">
        <v>108</v>
      </c>
      <c r="F32" s="31" t="s">
        <v>109</v>
      </c>
      <c r="G32" s="31" t="s">
        <v>110</v>
      </c>
      <c r="H32" s="31" t="s">
        <v>111</v>
      </c>
      <c r="I32" s="32">
        <v>41306.375</v>
      </c>
      <c r="J32" s="33" t="s">
        <v>46</v>
      </c>
      <c r="K32" s="30">
        <v>27</v>
      </c>
      <c r="L32" s="30" t="s">
        <v>27</v>
      </c>
    </row>
    <row r="33" spans="1:12" ht="56.85" customHeight="1">
      <c r="A33" s="30">
        <v>18</v>
      </c>
      <c r="B33" s="30">
        <v>34</v>
      </c>
      <c r="C33" s="31" t="s">
        <v>112</v>
      </c>
      <c r="D33" s="31" t="s">
        <v>113</v>
      </c>
      <c r="E33" s="31" t="s">
        <v>114</v>
      </c>
      <c r="F33" s="31" t="s">
        <v>115</v>
      </c>
      <c r="G33" s="31" t="s">
        <v>116</v>
      </c>
      <c r="H33" s="31" t="s">
        <v>117</v>
      </c>
      <c r="I33" s="32">
        <v>41548.375</v>
      </c>
      <c r="J33" s="33" t="s">
        <v>46</v>
      </c>
      <c r="K33" s="30">
        <v>10</v>
      </c>
      <c r="L33" s="30" t="s">
        <v>27</v>
      </c>
    </row>
    <row r="34" spans="1:12" ht="56.85" customHeight="1">
      <c r="A34" s="30">
        <v>19</v>
      </c>
      <c r="B34" s="30">
        <v>36</v>
      </c>
      <c r="C34" s="31" t="s">
        <v>118</v>
      </c>
      <c r="D34" s="31" t="s">
        <v>119</v>
      </c>
      <c r="E34" s="31" t="s">
        <v>120</v>
      </c>
      <c r="F34" s="31" t="s">
        <v>121</v>
      </c>
      <c r="G34" s="31" t="s">
        <v>122</v>
      </c>
      <c r="H34" s="31" t="s">
        <v>123</v>
      </c>
      <c r="I34" s="32">
        <v>40360.375</v>
      </c>
      <c r="J34" s="33" t="s">
        <v>46</v>
      </c>
      <c r="K34" s="30">
        <v>6</v>
      </c>
      <c r="L34" s="30" t="s">
        <v>27</v>
      </c>
    </row>
    <row r="35" spans="1:12" ht="56.85" customHeight="1">
      <c r="A35" s="30">
        <v>20</v>
      </c>
      <c r="B35" s="30">
        <v>37</v>
      </c>
      <c r="C35" s="31" t="s">
        <v>124</v>
      </c>
      <c r="D35" s="31" t="s">
        <v>125</v>
      </c>
      <c r="E35" s="31" t="s">
        <v>126</v>
      </c>
      <c r="F35" s="31" t="s">
        <v>127</v>
      </c>
      <c r="G35" s="31" t="s">
        <v>128</v>
      </c>
      <c r="H35" s="31" t="s">
        <v>129</v>
      </c>
      <c r="I35" s="32">
        <v>38208.375</v>
      </c>
      <c r="J35" s="33" t="s">
        <v>46</v>
      </c>
      <c r="K35" s="30">
        <v>8</v>
      </c>
      <c r="L35" s="30" t="s">
        <v>27</v>
      </c>
    </row>
    <row r="36" spans="1:12" ht="56.85" customHeight="1">
      <c r="A36" s="30">
        <v>21</v>
      </c>
      <c r="B36" s="30">
        <v>39</v>
      </c>
      <c r="C36" s="31" t="s">
        <v>130</v>
      </c>
      <c r="D36" s="31" t="s">
        <v>131</v>
      </c>
      <c r="E36" s="31" t="s">
        <v>132</v>
      </c>
      <c r="F36" s="31" t="s">
        <v>133</v>
      </c>
      <c r="G36" s="31" t="s">
        <v>134</v>
      </c>
      <c r="H36" s="31" t="s">
        <v>135</v>
      </c>
      <c r="I36" s="32">
        <v>41852.375</v>
      </c>
      <c r="J36" s="33" t="s">
        <v>46</v>
      </c>
      <c r="K36" s="30">
        <v>18</v>
      </c>
      <c r="L36" s="30" t="s">
        <v>27</v>
      </c>
    </row>
    <row r="37" spans="1:12" ht="56.85" customHeight="1">
      <c r="A37" s="30">
        <v>22</v>
      </c>
      <c r="B37" s="30">
        <v>40</v>
      </c>
      <c r="C37" s="31" t="s">
        <v>136</v>
      </c>
      <c r="D37" s="31" t="s">
        <v>137</v>
      </c>
      <c r="E37" s="31" t="s">
        <v>138</v>
      </c>
      <c r="F37" s="31" t="s">
        <v>139</v>
      </c>
      <c r="G37" s="31" t="s">
        <v>140</v>
      </c>
      <c r="H37" s="31" t="s">
        <v>135</v>
      </c>
      <c r="I37" s="32">
        <v>41852.375</v>
      </c>
      <c r="J37" s="33" t="s">
        <v>46</v>
      </c>
      <c r="K37" s="30">
        <v>19</v>
      </c>
      <c r="L37" s="30" t="s">
        <v>27</v>
      </c>
    </row>
    <row r="38" spans="1:12" ht="56.85" customHeight="1">
      <c r="A38" s="30">
        <v>23</v>
      </c>
      <c r="B38" s="30">
        <v>42</v>
      </c>
      <c r="C38" s="31" t="s">
        <v>141</v>
      </c>
      <c r="D38" s="31" t="s">
        <v>142</v>
      </c>
      <c r="E38" s="31" t="s">
        <v>143</v>
      </c>
      <c r="F38" s="31" t="s">
        <v>144</v>
      </c>
      <c r="G38" s="31" t="s">
        <v>145</v>
      </c>
      <c r="H38" s="31" t="s">
        <v>146</v>
      </c>
      <c r="I38" s="32">
        <v>41334.375</v>
      </c>
      <c r="J38" s="33" t="s">
        <v>46</v>
      </c>
      <c r="K38" s="30">
        <v>8</v>
      </c>
      <c r="L38" s="30" t="s">
        <v>27</v>
      </c>
    </row>
    <row r="39" spans="1:12" ht="56.85" customHeight="1">
      <c r="A39" s="30">
        <v>24</v>
      </c>
      <c r="B39" s="30">
        <v>45</v>
      </c>
      <c r="C39" s="31" t="s">
        <v>147</v>
      </c>
      <c r="D39" s="31" t="s">
        <v>148</v>
      </c>
      <c r="E39" s="31" t="s">
        <v>149</v>
      </c>
      <c r="F39" s="31" t="s">
        <v>150</v>
      </c>
      <c r="G39" s="31" t="s">
        <v>151</v>
      </c>
      <c r="H39" s="31" t="s">
        <v>152</v>
      </c>
      <c r="I39" s="32">
        <v>42095.375</v>
      </c>
      <c r="J39" s="33" t="s">
        <v>46</v>
      </c>
      <c r="K39" s="30">
        <v>17</v>
      </c>
      <c r="L39" s="30" t="s">
        <v>27</v>
      </c>
    </row>
    <row r="40" spans="1:12" ht="56.85" customHeight="1">
      <c r="A40" s="30">
        <v>26</v>
      </c>
      <c r="B40" s="30">
        <v>48</v>
      </c>
      <c r="C40" s="31" t="s">
        <v>153</v>
      </c>
      <c r="D40" s="31" t="s">
        <v>154</v>
      </c>
      <c r="E40" s="31" t="s">
        <v>155</v>
      </c>
      <c r="F40" s="31" t="s">
        <v>156</v>
      </c>
      <c r="G40" s="31" t="s">
        <v>157</v>
      </c>
      <c r="H40" s="31" t="s">
        <v>158</v>
      </c>
      <c r="I40" s="32">
        <v>43891.375</v>
      </c>
      <c r="J40" s="33" t="s">
        <v>46</v>
      </c>
      <c r="K40" s="30">
        <v>8</v>
      </c>
      <c r="L40" s="30" t="s">
        <v>27</v>
      </c>
    </row>
    <row r="41" spans="1:12" ht="56.85" customHeight="1">
      <c r="A41" s="30">
        <v>27</v>
      </c>
      <c r="B41" s="30">
        <v>50</v>
      </c>
      <c r="C41" s="31" t="s">
        <v>159</v>
      </c>
      <c r="D41" s="31" t="s">
        <v>160</v>
      </c>
      <c r="E41" s="31" t="s">
        <v>161</v>
      </c>
      <c r="F41" s="31" t="s">
        <v>162</v>
      </c>
      <c r="G41" s="31" t="s">
        <v>163</v>
      </c>
      <c r="H41" s="31" t="s">
        <v>164</v>
      </c>
      <c r="I41" s="32">
        <v>39995.375</v>
      </c>
      <c r="J41" s="33" t="s">
        <v>165</v>
      </c>
      <c r="K41" s="30">
        <v>7</v>
      </c>
      <c r="L41" s="30" t="s">
        <v>27</v>
      </c>
    </row>
    <row r="42" spans="1:12" ht="56.85" customHeight="1">
      <c r="A42" s="30">
        <v>28</v>
      </c>
      <c r="B42" s="30">
        <v>51</v>
      </c>
      <c r="C42" s="31" t="s">
        <v>166</v>
      </c>
      <c r="D42" s="31" t="s">
        <v>167</v>
      </c>
      <c r="E42" s="31" t="s">
        <v>168</v>
      </c>
      <c r="F42" s="31" t="s">
        <v>169</v>
      </c>
      <c r="G42" s="31" t="s">
        <v>170</v>
      </c>
      <c r="H42" s="31" t="s">
        <v>171</v>
      </c>
      <c r="I42" s="32">
        <v>41671.375</v>
      </c>
      <c r="J42" s="33" t="s">
        <v>165</v>
      </c>
      <c r="K42" s="30">
        <v>15</v>
      </c>
      <c r="L42" s="30" t="s">
        <v>27</v>
      </c>
    </row>
    <row r="43" spans="1:12" ht="56.85" customHeight="1">
      <c r="A43" s="30">
        <v>29</v>
      </c>
      <c r="B43" s="30">
        <v>52</v>
      </c>
      <c r="C43" s="31" t="s">
        <v>172</v>
      </c>
      <c r="D43" s="31" t="s">
        <v>101</v>
      </c>
      <c r="E43" s="31" t="s">
        <v>173</v>
      </c>
      <c r="F43" s="31" t="s">
        <v>174</v>
      </c>
      <c r="G43" s="31" t="s">
        <v>175</v>
      </c>
      <c r="H43" s="31" t="s">
        <v>176</v>
      </c>
      <c r="I43" s="32">
        <v>40148.375</v>
      </c>
      <c r="J43" s="33" t="s">
        <v>165</v>
      </c>
      <c r="K43" s="30">
        <v>10</v>
      </c>
      <c r="L43" s="30" t="s">
        <v>27</v>
      </c>
    </row>
    <row r="44" spans="1:12" ht="56.85" customHeight="1">
      <c r="A44" s="30">
        <v>30</v>
      </c>
      <c r="B44" s="30">
        <v>53</v>
      </c>
      <c r="C44" s="31" t="s">
        <v>177</v>
      </c>
      <c r="D44" s="31" t="s">
        <v>178</v>
      </c>
      <c r="E44" s="31" t="s">
        <v>179</v>
      </c>
      <c r="F44" s="31" t="s">
        <v>180</v>
      </c>
      <c r="G44" s="31" t="s">
        <v>181</v>
      </c>
      <c r="H44" s="31" t="s">
        <v>182</v>
      </c>
      <c r="I44" s="32">
        <v>40483.375</v>
      </c>
      <c r="J44" s="33" t="s">
        <v>165</v>
      </c>
      <c r="K44" s="30">
        <v>8</v>
      </c>
      <c r="L44" s="30" t="s">
        <v>27</v>
      </c>
    </row>
    <row r="45" spans="1:12" ht="56.85" customHeight="1">
      <c r="A45" s="30">
        <v>31</v>
      </c>
      <c r="B45" s="30">
        <v>56</v>
      </c>
      <c r="C45" s="31" t="s">
        <v>183</v>
      </c>
      <c r="D45" s="31" t="s">
        <v>184</v>
      </c>
      <c r="E45" s="31" t="s">
        <v>185</v>
      </c>
      <c r="F45" s="31" t="s">
        <v>186</v>
      </c>
      <c r="G45" s="31" t="s">
        <v>187</v>
      </c>
      <c r="H45" s="31" t="s">
        <v>188</v>
      </c>
      <c r="I45" s="32">
        <v>38728.375</v>
      </c>
      <c r="J45" s="33" t="s">
        <v>189</v>
      </c>
      <c r="K45" s="30">
        <v>24</v>
      </c>
      <c r="L45" s="30" t="s">
        <v>27</v>
      </c>
    </row>
    <row r="46" spans="1:12" ht="56.85" customHeight="1">
      <c r="A46" s="30">
        <v>32</v>
      </c>
      <c r="B46" s="30">
        <v>57</v>
      </c>
      <c r="C46" s="31" t="s">
        <v>190</v>
      </c>
      <c r="D46" s="31" t="s">
        <v>191</v>
      </c>
      <c r="E46" s="31" t="s">
        <v>192</v>
      </c>
      <c r="F46" s="31" t="s">
        <v>193</v>
      </c>
      <c r="G46" s="31" t="s">
        <v>194</v>
      </c>
      <c r="H46" s="31" t="s">
        <v>195</v>
      </c>
      <c r="I46" s="32">
        <v>41244.375</v>
      </c>
      <c r="J46" s="33" t="s">
        <v>189</v>
      </c>
      <c r="K46" s="30">
        <v>14</v>
      </c>
      <c r="L46" s="30" t="s">
        <v>27</v>
      </c>
    </row>
    <row r="47" spans="1:12" ht="56.85" customHeight="1">
      <c r="A47" s="30">
        <v>33</v>
      </c>
      <c r="B47" s="30">
        <v>58</v>
      </c>
      <c r="C47" s="31" t="s">
        <v>196</v>
      </c>
      <c r="D47" s="31" t="s">
        <v>197</v>
      </c>
      <c r="E47" s="31" t="s">
        <v>198</v>
      </c>
      <c r="F47" s="31" t="s">
        <v>199</v>
      </c>
      <c r="G47" s="31" t="s">
        <v>200</v>
      </c>
      <c r="H47" s="31" t="s">
        <v>201</v>
      </c>
      <c r="I47" s="32">
        <v>40603.375</v>
      </c>
      <c r="J47" s="33" t="s">
        <v>189</v>
      </c>
      <c r="K47" s="30">
        <v>3</v>
      </c>
      <c r="L47" s="30" t="s">
        <v>27</v>
      </c>
    </row>
    <row r="48" spans="1:12" ht="56.85" customHeight="1">
      <c r="A48" s="30">
        <v>34</v>
      </c>
      <c r="B48" s="30">
        <v>61</v>
      </c>
      <c r="C48" s="31" t="s">
        <v>202</v>
      </c>
      <c r="D48" s="31" t="s">
        <v>203</v>
      </c>
      <c r="E48" s="31" t="s">
        <v>204</v>
      </c>
      <c r="F48" s="31" t="s">
        <v>205</v>
      </c>
      <c r="G48" s="31" t="s">
        <v>206</v>
      </c>
      <c r="H48" s="31" t="s">
        <v>207</v>
      </c>
      <c r="I48" s="32">
        <v>40452.375</v>
      </c>
      <c r="J48" s="33" t="s">
        <v>208</v>
      </c>
      <c r="K48" s="30">
        <v>8</v>
      </c>
      <c r="L48" s="30" t="s">
        <v>27</v>
      </c>
    </row>
    <row r="49" spans="1:12" ht="56.85" customHeight="1">
      <c r="A49" s="30">
        <v>35</v>
      </c>
      <c r="B49" s="30">
        <v>62</v>
      </c>
      <c r="C49" s="31" t="s">
        <v>209</v>
      </c>
      <c r="D49" s="31" t="s">
        <v>154</v>
      </c>
      <c r="E49" s="31" t="s">
        <v>210</v>
      </c>
      <c r="F49" s="31" t="s">
        <v>211</v>
      </c>
      <c r="G49" s="31" t="s">
        <v>212</v>
      </c>
      <c r="H49" s="31" t="s">
        <v>213</v>
      </c>
      <c r="I49" s="32">
        <v>39783.375</v>
      </c>
      <c r="J49" s="33" t="s">
        <v>208</v>
      </c>
      <c r="K49" s="30">
        <v>10</v>
      </c>
      <c r="L49" s="30" t="s">
        <v>27</v>
      </c>
    </row>
    <row r="50" spans="1:12" ht="56.85" customHeight="1">
      <c r="A50" s="30">
        <v>36</v>
      </c>
      <c r="B50" s="30">
        <v>63</v>
      </c>
      <c r="C50" s="31" t="s">
        <v>214</v>
      </c>
      <c r="D50" s="31" t="s">
        <v>215</v>
      </c>
      <c r="E50" s="31" t="s">
        <v>216</v>
      </c>
      <c r="F50" s="31" t="s">
        <v>217</v>
      </c>
      <c r="G50" s="31" t="s">
        <v>218</v>
      </c>
      <c r="H50" s="31" t="s">
        <v>219</v>
      </c>
      <c r="I50" s="32">
        <v>40817.375</v>
      </c>
      <c r="J50" s="33" t="s">
        <v>208</v>
      </c>
      <c r="K50" s="30">
        <v>10</v>
      </c>
      <c r="L50" s="30" t="s">
        <v>27</v>
      </c>
    </row>
    <row r="51" spans="1:12" ht="56.85" customHeight="1">
      <c r="A51" s="30">
        <v>37</v>
      </c>
      <c r="B51" s="30">
        <v>64</v>
      </c>
      <c r="C51" s="31" t="s">
        <v>220</v>
      </c>
      <c r="D51" s="31" t="s">
        <v>221</v>
      </c>
      <c r="E51" s="31" t="s">
        <v>222</v>
      </c>
      <c r="F51" s="31" t="s">
        <v>223</v>
      </c>
      <c r="G51" s="31" t="s">
        <v>224</v>
      </c>
      <c r="H51" s="31" t="s">
        <v>225</v>
      </c>
      <c r="I51" s="32">
        <v>44256.375</v>
      </c>
      <c r="J51" s="33" t="s">
        <v>208</v>
      </c>
      <c r="K51" s="30">
        <v>4</v>
      </c>
      <c r="L51" s="30" t="s">
        <v>27</v>
      </c>
    </row>
    <row r="52" spans="1:12" ht="56.85" customHeight="1">
      <c r="A52" s="30">
        <v>38</v>
      </c>
      <c r="B52" s="30">
        <v>65</v>
      </c>
      <c r="C52" s="31" t="s">
        <v>226</v>
      </c>
      <c r="D52" s="31" t="s">
        <v>227</v>
      </c>
      <c r="E52" s="31" t="s">
        <v>228</v>
      </c>
      <c r="F52" s="31" t="s">
        <v>229</v>
      </c>
      <c r="G52" s="31" t="s">
        <v>230</v>
      </c>
      <c r="H52" s="31" t="s">
        <v>231</v>
      </c>
      <c r="I52" s="32">
        <v>39692.375</v>
      </c>
      <c r="J52" s="33" t="s">
        <v>208</v>
      </c>
      <c r="K52" s="30">
        <v>20</v>
      </c>
      <c r="L52" s="30" t="s">
        <v>27</v>
      </c>
    </row>
    <row r="53" spans="1:12" ht="56.85" customHeight="1">
      <c r="A53" s="30">
        <v>39</v>
      </c>
      <c r="B53" s="30">
        <v>66</v>
      </c>
      <c r="C53" s="31" t="s">
        <v>232</v>
      </c>
      <c r="D53" s="31" t="s">
        <v>233</v>
      </c>
      <c r="E53" s="31" t="s">
        <v>234</v>
      </c>
      <c r="F53" s="31" t="s">
        <v>235</v>
      </c>
      <c r="G53" s="31" t="s">
        <v>236</v>
      </c>
      <c r="H53" s="31" t="s">
        <v>237</v>
      </c>
      <c r="I53" s="32">
        <v>40269.375</v>
      </c>
      <c r="J53" s="33" t="s">
        <v>208</v>
      </c>
      <c r="K53" s="30">
        <v>11</v>
      </c>
      <c r="L53" s="30" t="s">
        <v>27</v>
      </c>
    </row>
    <row r="54" spans="1:12" ht="56.85" customHeight="1">
      <c r="A54" s="30">
        <v>40</v>
      </c>
      <c r="B54" s="30">
        <v>67</v>
      </c>
      <c r="C54" s="31" t="s">
        <v>238</v>
      </c>
      <c r="D54" s="31" t="s">
        <v>239</v>
      </c>
      <c r="E54" s="31" t="s">
        <v>240</v>
      </c>
      <c r="F54" s="31" t="s">
        <v>241</v>
      </c>
      <c r="G54" s="31" t="s">
        <v>242</v>
      </c>
      <c r="H54" s="31" t="s">
        <v>243</v>
      </c>
      <c r="I54" s="32">
        <v>38854.375</v>
      </c>
      <c r="J54" s="33" t="s">
        <v>208</v>
      </c>
      <c r="K54" s="30">
        <v>18</v>
      </c>
      <c r="L54" s="30" t="s">
        <v>27</v>
      </c>
    </row>
    <row r="55" spans="1:12" ht="56.85" customHeight="1">
      <c r="A55" s="30">
        <v>41</v>
      </c>
      <c r="B55" s="30">
        <v>68</v>
      </c>
      <c r="C55" s="31" t="s">
        <v>244</v>
      </c>
      <c r="D55" s="31" t="s">
        <v>245</v>
      </c>
      <c r="E55" s="31" t="s">
        <v>246</v>
      </c>
      <c r="F55" s="31" t="s">
        <v>247</v>
      </c>
      <c r="G55" s="31" t="s">
        <v>248</v>
      </c>
      <c r="H55" s="31" t="s">
        <v>249</v>
      </c>
      <c r="I55" s="32">
        <v>38353.375</v>
      </c>
      <c r="J55" s="33" t="s">
        <v>250</v>
      </c>
      <c r="K55" s="30">
        <v>1</v>
      </c>
      <c r="L55" s="30" t="s">
        <v>27</v>
      </c>
    </row>
    <row r="56" spans="1:12" ht="56.85" customHeight="1">
      <c r="A56" s="30">
        <v>42</v>
      </c>
      <c r="B56" s="30">
        <v>69</v>
      </c>
      <c r="C56" s="31" t="s">
        <v>251</v>
      </c>
      <c r="D56" s="31" t="s">
        <v>252</v>
      </c>
      <c r="E56" s="31" t="s">
        <v>253</v>
      </c>
      <c r="F56" s="31" t="s">
        <v>254</v>
      </c>
      <c r="G56" s="31" t="s">
        <v>255</v>
      </c>
      <c r="H56" s="31" t="s">
        <v>256</v>
      </c>
      <c r="I56" s="32">
        <v>43132.375</v>
      </c>
      <c r="J56" s="33" t="s">
        <v>257</v>
      </c>
      <c r="K56" s="30">
        <v>16</v>
      </c>
      <c r="L56" s="30" t="s">
        <v>27</v>
      </c>
    </row>
    <row r="57" spans="1:12" ht="56.85" customHeight="1">
      <c r="A57" s="30">
        <v>44</v>
      </c>
      <c r="B57" s="30">
        <v>71</v>
      </c>
      <c r="C57" s="31" t="s">
        <v>258</v>
      </c>
      <c r="D57" s="31" t="s">
        <v>259</v>
      </c>
      <c r="E57" s="31" t="s">
        <v>260</v>
      </c>
      <c r="F57" s="31" t="s">
        <v>261</v>
      </c>
      <c r="G57" s="31" t="s">
        <v>262</v>
      </c>
      <c r="H57" s="31" t="s">
        <v>263</v>
      </c>
      <c r="I57" s="32">
        <v>40148.375</v>
      </c>
      <c r="J57" s="33" t="s">
        <v>264</v>
      </c>
      <c r="K57" s="30">
        <v>8</v>
      </c>
      <c r="L57" s="30" t="s">
        <v>27</v>
      </c>
    </row>
  </sheetData>
  <autoFilter ref="A17:L20" xr:uid="{00000000-0009-0000-0000-000000000000}"/>
  <mergeCells count="1">
    <mergeCell ref="B4:D4"/>
  </mergeCells>
  <phoneticPr fontId="3"/>
  <printOptions horizontalCentered="1"/>
  <pageMargins left="0.19685039370078741" right="0.19685039370078741" top="0.74803149606299213" bottom="0.35433070866141736" header="0.43307086614173229" footer="0.15748031496062992"/>
  <pageSetup paperSize="9" scale="9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</vt:lpstr>
      <vt:lpstr>公開!Print_Area</vt:lpstr>
      <vt:lpstr>公開!Print_Titles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良知　南美（長寿社会課）</dc:creator>
  <cp:lastModifiedBy>山下　茂（長寿社会課）</cp:lastModifiedBy>
  <cp:lastPrinted>2024-06-03T09:30:05Z</cp:lastPrinted>
  <dcterms:created xsi:type="dcterms:W3CDTF">2018-03-28T13:22:05Z</dcterms:created>
  <dcterms:modified xsi:type="dcterms:W3CDTF">2025-09-04T04:45:58Z</dcterms:modified>
</cp:coreProperties>
</file>