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0" windowWidth="10830" windowHeight="10080"/>
  </bookViews>
  <sheets>
    <sheet name="第3表" sheetId="1" r:id="rId1"/>
  </sheets>
  <calcPr calcId="145621"/>
</workbook>
</file>

<file path=xl/calcChain.xml><?xml version="1.0" encoding="utf-8"?>
<calcChain xmlns="http://schemas.openxmlformats.org/spreadsheetml/2006/main">
  <c r="D13" i="1" l="1"/>
  <c r="D17" i="1"/>
  <c r="D15" i="1"/>
  <c r="D23" i="1"/>
  <c r="D21" i="1"/>
  <c r="D27" i="1"/>
  <c r="D25" i="1"/>
  <c r="D33" i="1"/>
  <c r="D7" i="1"/>
  <c r="D5" i="1"/>
  <c r="D37" i="1"/>
  <c r="D6" i="1"/>
  <c r="C13" i="1"/>
  <c r="B13" i="1"/>
  <c r="C17" i="1"/>
  <c r="B17" i="1"/>
  <c r="C23" i="1"/>
  <c r="C21" i="1"/>
  <c r="B21" i="1"/>
  <c r="C27" i="1"/>
  <c r="C25" i="1"/>
  <c r="B27" i="1"/>
  <c r="C33" i="1"/>
  <c r="B33" i="1"/>
  <c r="C37" i="1"/>
  <c r="B37" i="1"/>
  <c r="C6" i="1"/>
  <c r="B6" i="1"/>
  <c r="B9" i="1"/>
  <c r="B10" i="1"/>
  <c r="B11" i="1"/>
  <c r="B12" i="1"/>
  <c r="B14" i="1"/>
  <c r="B16" i="1"/>
  <c r="B18" i="1"/>
  <c r="B19" i="1"/>
  <c r="B20" i="1"/>
  <c r="B22" i="1"/>
  <c r="B24" i="1"/>
  <c r="B26" i="1"/>
  <c r="B28" i="1"/>
  <c r="B30" i="1"/>
  <c r="B31" i="1"/>
  <c r="B32" i="1"/>
  <c r="B34" i="1"/>
  <c r="B35" i="1"/>
  <c r="B36" i="1"/>
  <c r="B38" i="1"/>
  <c r="D8" i="1"/>
  <c r="D29" i="1"/>
  <c r="C15" i="1"/>
  <c r="B25" i="1"/>
  <c r="B15" i="1"/>
  <c r="C29" i="1"/>
  <c r="B29" i="1"/>
  <c r="C7" i="1"/>
  <c r="B7" i="1"/>
  <c r="B23" i="1"/>
  <c r="C8" i="1"/>
  <c r="B8" i="1"/>
  <c r="C5" i="1"/>
  <c r="B5" i="1"/>
</calcChain>
</file>

<file path=xl/sharedStrings.xml><?xml version="1.0" encoding="utf-8"?>
<sst xmlns="http://schemas.openxmlformats.org/spreadsheetml/2006/main" count="42" uniqueCount="42">
  <si>
    <t>県    計</t>
  </si>
  <si>
    <t>市    計</t>
  </si>
  <si>
    <t>郡    計</t>
  </si>
  <si>
    <t>佐賀中部保健所</t>
  </si>
  <si>
    <t>佐 賀 市</t>
  </si>
  <si>
    <t>多 久 市</t>
  </si>
  <si>
    <t>神 埼 郡</t>
  </si>
  <si>
    <t>鳥栖保健所</t>
  </si>
  <si>
    <t>鳥 栖 市</t>
  </si>
  <si>
    <t>三養基郡</t>
  </si>
  <si>
    <t>基 山 町</t>
  </si>
  <si>
    <t>上 峰 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</si>
  <si>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</si>
  <si>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</si>
  <si>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</si>
  <si>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</si>
  <si>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</si>
  <si>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</si>
  <si>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</si>
  <si>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杵藤保健所</t>
  </si>
  <si>
    <t>武 雄 市</t>
  </si>
  <si>
    <t>鹿 島 市</t>
  </si>
  <si>
    <t>杵 島 郡</t>
  </si>
  <si>
    <t>大 町 町</t>
  </si>
  <si>
    <t>江 北 町</t>
  </si>
  <si>
    <t>白 石 町</t>
  </si>
  <si>
    <t>藤 津 郡</t>
  </si>
  <si>
    <t>太 良 町</t>
  </si>
  <si>
    <t>みやき町</t>
  </si>
  <si>
    <t>第３表  県人口、性・市町別</t>
    <rPh sb="5" eb="6">
      <t>ケン</t>
    </rPh>
    <rPh sb="6" eb="8">
      <t>ジンコウ</t>
    </rPh>
    <rPh sb="9" eb="10">
      <t>セイ</t>
    </rPh>
    <phoneticPr fontId="14"/>
  </si>
  <si>
    <t>人　　　　　　　　　口</t>
    <rPh sb="0" eb="1">
      <t>ヒト</t>
    </rPh>
    <rPh sb="10" eb="11">
      <t>クチ</t>
    </rPh>
    <phoneticPr fontId="14"/>
  </si>
  <si>
    <t>総　　　数</t>
    <rPh sb="0" eb="1">
      <t>フサ</t>
    </rPh>
    <rPh sb="4" eb="5">
      <t>カズ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</si>
  <si>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</si>
  <si>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</si>
  <si>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小 城 市</t>
    <rPh sb="0" eb="1">
      <t>チイ</t>
    </rPh>
    <rPh sb="2" eb="3">
      <t>シロ</t>
    </rPh>
    <phoneticPr fontId="14"/>
  </si>
  <si>
    <t>神 埼 市</t>
    <rPh sb="0" eb="1">
      <t>カミ</t>
    </rPh>
    <rPh sb="2" eb="3">
      <t>サキ</t>
    </rPh>
    <rPh sb="4" eb="5">
      <t>シ</t>
    </rPh>
    <phoneticPr fontId="14"/>
  </si>
  <si>
    <t>吉野ヶ里町</t>
    <rPh sb="0" eb="4">
      <t>ヨシノガリ</t>
    </rPh>
    <rPh sb="4" eb="5">
      <t>チョウ</t>
    </rPh>
    <phoneticPr fontId="14"/>
  </si>
  <si>
    <t>嬉 野 市</t>
    <rPh sb="0" eb="1">
      <t>ウレシ</t>
    </rPh>
    <rPh sb="2" eb="3">
      <t>ノ</t>
    </rPh>
    <rPh sb="4" eb="5">
      <t>シ</t>
    </rPh>
    <phoneticPr fontId="14"/>
  </si>
  <si>
    <t>市　　  町</t>
    <phoneticPr fontId="14"/>
  </si>
  <si>
    <t>有 田 町</t>
    <phoneticPr fontId="14"/>
  </si>
  <si>
    <t>（平成26年10月1日現在）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4"/>
  </si>
  <si>
    <t>（注）県統計分析課「推計日本人人口」</t>
    <rPh sb="1" eb="2">
      <t>チュウ</t>
    </rPh>
    <rPh sb="3" eb="4">
      <t>ケン</t>
    </rPh>
    <rPh sb="4" eb="6">
      <t>トウケイ</t>
    </rPh>
    <rPh sb="6" eb="8">
      <t>ブンセキ</t>
    </rPh>
    <rPh sb="8" eb="9">
      <t>カ</t>
    </rPh>
    <rPh sb="10" eb="12">
      <t>スイケイ</t>
    </rPh>
    <rPh sb="12" eb="15">
      <t>ニホンジン</t>
    </rPh>
    <rPh sb="15" eb="17">
      <t>ジンコウ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</si>
</sst>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;\-#,##0;&quot;-&quot;"/>
    <numFmt numFmtId="177" formatCode="_(&quot;$&quot;* #,##0.00_);_(&quot;$&quot;* \(#,##0.00\);_(&quot;$&quot;* &quot;-&quot;??_);_(@_)"/>
    <numFmt numFmtId="178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79" formatCode="_ * #\ ##0_ ;_ * \-#\ ##0_ ;_ * &quot;-&quot;_ ;_ @_ "/>
  </numFmts>
  <fonts count="18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4"/>
      <name val="Terminal"/>
      <charset val="128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>
      <alignment vertical="center"/>
    </xf>
    <xf numFmtId="176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4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</cellStyleXfs>
  <cellXfs count="37">
    <xf numFmtId="0" fontId="0" fillId="0" borderId="0" xfId="0">
      <alignment vertical="center"/>
    </xf>
    <xf numFmtId="0" fontId="12" fillId="0" borderId="0" xfId="14" applyFont="1" applyFill="1" applyAlignment="1" applyProtection="1">
      <alignment vertical="center"/>
    </xf>
    <xf numFmtId="0" fontId="15" fillId="0" borderId="0" xfId="14" applyFont="1" applyFill="1" applyBorder="1" applyAlignment="1">
      <alignment vertical="center"/>
    </xf>
    <xf numFmtId="0" fontId="15" fillId="0" borderId="0" xfId="14" applyFont="1" applyFill="1" applyAlignment="1">
      <alignment vertical="center"/>
    </xf>
    <xf numFmtId="0" fontId="12" fillId="0" borderId="0" xfId="14" applyFont="1" applyFill="1" applyBorder="1" applyAlignment="1">
      <alignment vertical="center"/>
    </xf>
    <xf numFmtId="179" fontId="15" fillId="0" borderId="7" xfId="14" applyNumberFormat="1" applyFont="1" applyFill="1" applyBorder="1" applyAlignment="1" applyProtection="1">
      <alignment horizontal="right" vertical="center"/>
      <protection locked="0"/>
    </xf>
    <xf numFmtId="179" fontId="15" fillId="0" borderId="8" xfId="14" applyNumberFormat="1" applyFont="1" applyFill="1" applyBorder="1" applyAlignment="1" applyProtection="1">
      <alignment horizontal="right" vertical="center"/>
      <protection locked="0"/>
    </xf>
    <xf numFmtId="179" fontId="15" fillId="0" borderId="9" xfId="14" applyNumberFormat="1" applyFont="1" applyFill="1" applyBorder="1" applyAlignment="1" applyProtection="1">
      <alignment horizontal="right" vertical="center"/>
    </xf>
    <xf numFmtId="179" fontId="15" fillId="0" borderId="10" xfId="14" applyNumberFormat="1" applyFont="1" applyFill="1" applyBorder="1" applyAlignment="1" applyProtection="1">
      <alignment horizontal="right" vertical="center"/>
    </xf>
    <xf numFmtId="179" fontId="15" fillId="0" borderId="11" xfId="14" applyNumberFormat="1" applyFont="1" applyFill="1" applyBorder="1" applyAlignment="1" applyProtection="1">
      <alignment horizontal="right" vertical="center"/>
    </xf>
    <xf numFmtId="179" fontId="15" fillId="0" borderId="12" xfId="14" applyNumberFormat="1" applyFont="1" applyFill="1" applyBorder="1" applyAlignment="1" applyProtection="1">
      <alignment horizontal="right" vertical="center"/>
    </xf>
    <xf numFmtId="179" fontId="15" fillId="0" borderId="7" xfId="14" applyNumberFormat="1" applyFont="1" applyFill="1" applyBorder="1" applyAlignment="1" applyProtection="1">
      <alignment horizontal="right" vertical="center"/>
    </xf>
    <xf numFmtId="179" fontId="15" fillId="0" borderId="8" xfId="14" applyNumberFormat="1" applyFont="1" applyFill="1" applyBorder="1" applyAlignment="1" applyProtection="1">
      <alignment horizontal="right" vertical="center"/>
    </xf>
    <xf numFmtId="0" fontId="17" fillId="0" borderId="0" xfId="14" applyFont="1" applyFill="1" applyBorder="1" applyAlignment="1">
      <alignment horizontal="right" vertical="center"/>
    </xf>
    <xf numFmtId="0" fontId="17" fillId="0" borderId="0" xfId="14" applyFont="1" applyFill="1" applyAlignment="1">
      <alignment vertical="center"/>
    </xf>
    <xf numFmtId="0" fontId="16" fillId="0" borderId="0" xfId="0" applyFont="1" applyFill="1">
      <alignment vertical="center"/>
    </xf>
    <xf numFmtId="179" fontId="15" fillId="0" borderId="13" xfId="14" applyNumberFormat="1" applyFont="1" applyFill="1" applyBorder="1" applyAlignment="1" applyProtection="1">
      <alignment horizontal="right" vertical="center"/>
    </xf>
    <xf numFmtId="179" fontId="15" fillId="0" borderId="14" xfId="14" applyNumberFormat="1" applyFont="1" applyFill="1" applyBorder="1" applyAlignment="1" applyProtection="1">
      <alignment horizontal="right" vertical="center"/>
    </xf>
    <xf numFmtId="179" fontId="15" fillId="0" borderId="16" xfId="14" applyNumberFormat="1" applyFont="1" applyFill="1" applyBorder="1" applyAlignment="1" applyProtection="1">
      <alignment horizontal="right" vertical="center"/>
    </xf>
    <xf numFmtId="179" fontId="15" fillId="0" borderId="10" xfId="14" applyNumberFormat="1" applyFont="1" applyFill="1" applyBorder="1" applyAlignment="1" applyProtection="1">
      <alignment horizontal="right" vertical="center"/>
      <protection locked="0"/>
    </xf>
    <xf numFmtId="179" fontId="15" fillId="0" borderId="11" xfId="14" applyNumberFormat="1" applyFont="1" applyFill="1" applyBorder="1" applyAlignment="1" applyProtection="1">
      <alignment horizontal="right" vertical="center"/>
      <protection locked="0"/>
    </xf>
    <xf numFmtId="179" fontId="15" fillId="0" borderId="17" xfId="14" applyNumberFormat="1" applyFont="1" applyFill="1" applyBorder="1" applyAlignment="1" applyProtection="1">
      <alignment horizontal="right" vertical="center"/>
    </xf>
    <xf numFmtId="0" fontId="15" fillId="2" borderId="21" xfId="14" applyFont="1" applyFill="1" applyBorder="1" applyAlignment="1">
      <alignment horizontal="center" vertical="center" shrinkToFit="1"/>
    </xf>
    <xf numFmtId="0" fontId="15" fillId="2" borderId="18" xfId="14" applyFont="1" applyFill="1" applyBorder="1" applyAlignment="1" applyProtection="1">
      <alignment horizontal="center" vertical="center"/>
    </xf>
    <xf numFmtId="0" fontId="15" fillId="2" borderId="19" xfId="14" applyFont="1" applyFill="1" applyBorder="1" applyAlignment="1" applyProtection="1">
      <alignment horizontal="center" vertical="center"/>
    </xf>
    <xf numFmtId="0" fontId="15" fillId="2" borderId="20" xfId="14" applyFont="1" applyFill="1" applyBorder="1" applyAlignment="1" applyProtection="1">
      <alignment horizontal="center" vertical="center"/>
    </xf>
    <xf numFmtId="0" fontId="15" fillId="2" borderId="22" xfId="14" applyFont="1" applyFill="1" applyBorder="1" applyAlignment="1">
      <alignment horizontal="center" vertical="center" shrinkToFit="1"/>
    </xf>
    <xf numFmtId="0" fontId="15" fillId="2" borderId="3" xfId="14" applyFont="1" applyFill="1" applyBorder="1" applyAlignment="1" applyProtection="1">
      <alignment horizontal="center" vertical="center"/>
    </xf>
    <xf numFmtId="0" fontId="15" fillId="2" borderId="4" xfId="14" applyFont="1" applyFill="1" applyBorder="1" applyAlignment="1" applyProtection="1">
      <alignment horizontal="center" vertical="center"/>
    </xf>
    <xf numFmtId="0" fontId="15" fillId="2" borderId="5" xfId="14" applyFont="1" applyFill="1" applyBorder="1" applyAlignment="1" applyProtection="1">
      <alignment horizontal="center" vertical="center"/>
    </xf>
    <xf numFmtId="0" fontId="15" fillId="2" borderId="9" xfId="14" applyFont="1" applyFill="1" applyBorder="1" applyAlignment="1" applyProtection="1">
      <alignment horizontal="center" vertical="center"/>
    </xf>
    <xf numFmtId="0" fontId="15" fillId="2" borderId="15" xfId="14" applyFont="1" applyFill="1" applyBorder="1" applyAlignment="1" applyProtection="1">
      <alignment horizontal="center" vertical="center"/>
    </xf>
    <xf numFmtId="0" fontId="15" fillId="2" borderId="6" xfId="14" applyFont="1" applyFill="1" applyBorder="1" applyAlignment="1" applyProtection="1">
      <alignment horizontal="center" vertical="center"/>
    </xf>
    <xf numFmtId="0" fontId="15" fillId="2" borderId="9" xfId="14" applyFont="1" applyFill="1" applyBorder="1" applyAlignment="1" applyProtection="1">
      <alignment vertical="center" shrinkToFit="1"/>
    </xf>
    <xf numFmtId="0" fontId="15" fillId="2" borderId="6" xfId="14" applyFont="1" applyFill="1" applyBorder="1" applyAlignment="1" applyProtection="1">
      <alignment horizontal="right" vertical="center"/>
    </xf>
    <xf numFmtId="0" fontId="15" fillId="2" borderId="9" xfId="14" applyFont="1" applyFill="1" applyBorder="1" applyAlignment="1" applyProtection="1">
      <alignment horizontal="left" vertical="center"/>
    </xf>
    <xf numFmtId="0" fontId="15" fillId="2" borderId="9" xfId="14" applyFont="1" applyFill="1" applyBorder="1" applyAlignment="1" applyProtection="1">
      <alignment horizontal="right" vertical="center"/>
    </xf>
  </cellXfs>
  <cellStyles count="17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蟻唇Ｆ [0.00]_１１月・格表" xfId="10"/>
    <cellStyle name="桁蟻唇Ｆ_１１月・格表" xfId="11"/>
    <cellStyle name="脱浦 [0.00]_１１月・格表" xfId="12"/>
    <cellStyle name="脱浦_１１月・格表" xfId="13"/>
    <cellStyle name="標準" xfId="0" builtinId="0"/>
    <cellStyle name="標準_Sheet1" xfId="14"/>
    <cellStyle name="磨葬e義" xfId="15"/>
    <cellStyle name="未定義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BreakPreview" zoomScale="90" zoomScaleNormal="100" zoomScaleSheetLayoutView="90" workbookViewId="0">
      <selection activeCell="C34" sqref="C34"/>
    </sheetView>
  </sheetViews>
  <sheetFormatPr defaultRowHeight="14.25"/>
  <cols>
    <col min="1" max="4" width="20.625" style="15" customWidth="1"/>
    <col min="5" max="16384" width="9" style="15"/>
  </cols>
  <sheetData>
    <row r="1" spans="1:4">
      <c r="A1" s="1" t="s">
        <v>29</v>
      </c>
      <c r="B1" s="3"/>
      <c r="C1" s="3"/>
      <c r="D1" s="3"/>
    </row>
    <row r="2" spans="1:4" ht="15" thickBot="1">
      <c r="A2" s="4"/>
      <c r="B2" s="2"/>
      <c r="C2" s="2"/>
      <c r="D2" s="13" t="s">
        <v>40</v>
      </c>
    </row>
    <row r="3" spans="1:4" ht="20.25" customHeight="1">
      <c r="A3" s="22" t="s">
        <v>38</v>
      </c>
      <c r="B3" s="23" t="s">
        <v>30</v>
      </c>
      <c r="C3" s="24"/>
      <c r="D3" s="25"/>
    </row>
    <row r="4" spans="1:4" ht="20.25" customHeight="1" thickBot="1">
      <c r="A4" s="26"/>
      <c r="B4" s="27" t="s">
        <v>31</v>
      </c>
      <c r="C4" s="28" t="s">
        <v>32</v>
      </c>
      <c r="D4" s="29" t="s">
        <v>33</v>
      </c>
    </row>
    <row r="5" spans="1:4" ht="20.25" customHeight="1">
      <c r="A5" s="30" t="s">
        <v>0</v>
      </c>
      <c r="B5" s="7">
        <f>SUM(C5:D5)</f>
        <v>829064</v>
      </c>
      <c r="C5" s="16">
        <f>SUM(C6:C7)</f>
        <v>390641</v>
      </c>
      <c r="D5" s="17">
        <f>SUM(D6:D7)</f>
        <v>438423</v>
      </c>
    </row>
    <row r="6" spans="1:4" ht="20.25" customHeight="1">
      <c r="A6" s="31" t="s">
        <v>1</v>
      </c>
      <c r="B6" s="7">
        <f t="shared" ref="B6:B38" si="0">SUM(C6:D6)</f>
        <v>685063</v>
      </c>
      <c r="C6" s="16">
        <f>SUM(C9:C12,C16,C22,C26,C30,C31,C32)</f>
        <v>322444</v>
      </c>
      <c r="D6" s="9">
        <f>SUM(D9:D12,D16,D22,D26,D30,D31,D32)</f>
        <v>362619</v>
      </c>
    </row>
    <row r="7" spans="1:4" ht="20.25" customHeight="1" thickBot="1">
      <c r="A7" s="32" t="s">
        <v>2</v>
      </c>
      <c r="B7" s="7">
        <f t="shared" si="0"/>
        <v>144001</v>
      </c>
      <c r="C7" s="18">
        <f>SUM(C13,C17,C23,C27,C33,C37)</f>
        <v>68197</v>
      </c>
      <c r="D7" s="12">
        <f>SUM(D13,D17,D23,D27,D33,D37)</f>
        <v>75804</v>
      </c>
    </row>
    <row r="8" spans="1:4" ht="20.25" customHeight="1">
      <c r="A8" s="33" t="s">
        <v>3</v>
      </c>
      <c r="B8" s="21">
        <f t="shared" si="0"/>
        <v>345533</v>
      </c>
      <c r="C8" s="8">
        <f>SUM(C9:C13)</f>
        <v>162874</v>
      </c>
      <c r="D8" s="9">
        <f>SUM(D9:D13)</f>
        <v>182659</v>
      </c>
    </row>
    <row r="9" spans="1:4" ht="20.25" customHeight="1">
      <c r="A9" s="30" t="s">
        <v>4</v>
      </c>
      <c r="B9" s="7">
        <f t="shared" si="0"/>
        <v>232944</v>
      </c>
      <c r="C9" s="8">
        <v>109633</v>
      </c>
      <c r="D9" s="9">
        <v>123311</v>
      </c>
    </row>
    <row r="10" spans="1:4" ht="20.25" customHeight="1">
      <c r="A10" s="30" t="s">
        <v>5</v>
      </c>
      <c r="B10" s="7">
        <f t="shared" si="0"/>
        <v>20038</v>
      </c>
      <c r="C10" s="8">
        <v>9285</v>
      </c>
      <c r="D10" s="9">
        <v>10753</v>
      </c>
    </row>
    <row r="11" spans="1:4" ht="20.25" customHeight="1">
      <c r="A11" s="30" t="s">
        <v>34</v>
      </c>
      <c r="B11" s="7">
        <f t="shared" si="0"/>
        <v>44398</v>
      </c>
      <c r="C11" s="8">
        <v>20806</v>
      </c>
      <c r="D11" s="9">
        <v>23592</v>
      </c>
    </row>
    <row r="12" spans="1:4" ht="20.25" customHeight="1">
      <c r="A12" s="30" t="s">
        <v>35</v>
      </c>
      <c r="B12" s="7">
        <f t="shared" si="0"/>
        <v>31848</v>
      </c>
      <c r="C12" s="8">
        <v>15126</v>
      </c>
      <c r="D12" s="9">
        <v>16722</v>
      </c>
    </row>
    <row r="13" spans="1:4" ht="20.25" customHeight="1">
      <c r="A13" s="30" t="s">
        <v>6</v>
      </c>
      <c r="B13" s="7">
        <f t="shared" si="0"/>
        <v>16305</v>
      </c>
      <c r="C13" s="8">
        <f>C14</f>
        <v>8024</v>
      </c>
      <c r="D13" s="9">
        <f>D14</f>
        <v>8281</v>
      </c>
    </row>
    <row r="14" spans="1:4" ht="20.25" customHeight="1" thickBot="1">
      <c r="A14" s="34" t="s">
        <v>36</v>
      </c>
      <c r="B14" s="7">
        <f t="shared" si="0"/>
        <v>16305</v>
      </c>
      <c r="C14" s="5">
        <v>8024</v>
      </c>
      <c r="D14" s="6">
        <v>8281</v>
      </c>
    </row>
    <row r="15" spans="1:4" ht="20.25" customHeight="1">
      <c r="A15" s="35" t="s">
        <v>7</v>
      </c>
      <c r="B15" s="21">
        <f t="shared" si="0"/>
        <v>123008</v>
      </c>
      <c r="C15" s="8">
        <f>SUM(C16:C17)</f>
        <v>58382</v>
      </c>
      <c r="D15" s="9">
        <f>SUM(D16:D17)</f>
        <v>64626</v>
      </c>
    </row>
    <row r="16" spans="1:4" ht="20.25" customHeight="1">
      <c r="A16" s="30" t="s">
        <v>8</v>
      </c>
      <c r="B16" s="7">
        <f t="shared" si="0"/>
        <v>70841</v>
      </c>
      <c r="C16" s="19">
        <v>33728</v>
      </c>
      <c r="D16" s="20">
        <v>37113</v>
      </c>
    </row>
    <row r="17" spans="1:4" ht="20.25" customHeight="1">
      <c r="A17" s="30" t="s">
        <v>9</v>
      </c>
      <c r="B17" s="7">
        <f t="shared" si="0"/>
        <v>52167</v>
      </c>
      <c r="C17" s="8">
        <f>SUM(C18:C20)</f>
        <v>24654</v>
      </c>
      <c r="D17" s="9">
        <f>SUM(D18:D20)</f>
        <v>27513</v>
      </c>
    </row>
    <row r="18" spans="1:4" ht="20.25" customHeight="1">
      <c r="A18" s="36" t="s">
        <v>10</v>
      </c>
      <c r="B18" s="7">
        <f t="shared" si="0"/>
        <v>17380</v>
      </c>
      <c r="C18" s="8">
        <v>8126</v>
      </c>
      <c r="D18" s="9">
        <v>9254</v>
      </c>
    </row>
    <row r="19" spans="1:4" ht="20.25" customHeight="1">
      <c r="A19" s="36" t="s">
        <v>11</v>
      </c>
      <c r="B19" s="7">
        <f t="shared" si="0"/>
        <v>9398</v>
      </c>
      <c r="C19" s="8">
        <v>4454</v>
      </c>
      <c r="D19" s="9">
        <v>4944</v>
      </c>
    </row>
    <row r="20" spans="1:4" ht="20.25" customHeight="1" thickBot="1">
      <c r="A20" s="34" t="s">
        <v>28</v>
      </c>
      <c r="B20" s="7">
        <f t="shared" si="0"/>
        <v>25389</v>
      </c>
      <c r="C20" s="11">
        <v>12074</v>
      </c>
      <c r="D20" s="12">
        <v>13315</v>
      </c>
    </row>
    <row r="21" spans="1:4" ht="20.25" customHeight="1">
      <c r="A21" s="35" t="s">
        <v>12</v>
      </c>
      <c r="B21" s="21">
        <f t="shared" si="0"/>
        <v>128835</v>
      </c>
      <c r="C21" s="8">
        <f>SUM(C22:C23)</f>
        <v>60536</v>
      </c>
      <c r="D21" s="9">
        <f>SUM(D22:D23)</f>
        <v>68299</v>
      </c>
    </row>
    <row r="22" spans="1:4" ht="20.25" customHeight="1">
      <c r="A22" s="30" t="s">
        <v>13</v>
      </c>
      <c r="B22" s="7">
        <f t="shared" si="0"/>
        <v>122834</v>
      </c>
      <c r="C22" s="8">
        <v>57404</v>
      </c>
      <c r="D22" s="9">
        <v>65430</v>
      </c>
    </row>
    <row r="23" spans="1:4" ht="20.25" customHeight="1">
      <c r="A23" s="30" t="s">
        <v>14</v>
      </c>
      <c r="B23" s="7">
        <f t="shared" si="0"/>
        <v>6001</v>
      </c>
      <c r="C23" s="8">
        <f>C24</f>
        <v>3132</v>
      </c>
      <c r="D23" s="9">
        <f>D24</f>
        <v>2869</v>
      </c>
    </row>
    <row r="24" spans="1:4" ht="20.25" customHeight="1" thickBot="1">
      <c r="A24" s="34" t="s">
        <v>15</v>
      </c>
      <c r="B24" s="7">
        <f t="shared" si="0"/>
        <v>6001</v>
      </c>
      <c r="C24" s="11">
        <v>3132</v>
      </c>
      <c r="D24" s="12">
        <v>2869</v>
      </c>
    </row>
    <row r="25" spans="1:4" ht="20.25" customHeight="1">
      <c r="A25" s="35" t="s">
        <v>16</v>
      </c>
      <c r="B25" s="21">
        <f t="shared" si="0"/>
        <v>75554</v>
      </c>
      <c r="C25" s="8">
        <f>SUM(C26:C27)</f>
        <v>35709</v>
      </c>
      <c r="D25" s="9">
        <f>SUM(D26:D27)</f>
        <v>39845</v>
      </c>
    </row>
    <row r="26" spans="1:4" ht="20.25" customHeight="1">
      <c r="A26" s="30" t="s">
        <v>17</v>
      </c>
      <c r="B26" s="7">
        <f t="shared" si="0"/>
        <v>55485</v>
      </c>
      <c r="C26" s="8">
        <v>26379</v>
      </c>
      <c r="D26" s="9">
        <v>29106</v>
      </c>
    </row>
    <row r="27" spans="1:4" ht="20.25" customHeight="1">
      <c r="A27" s="30" t="s">
        <v>18</v>
      </c>
      <c r="B27" s="7">
        <f t="shared" si="0"/>
        <v>20069</v>
      </c>
      <c r="C27" s="8">
        <f>C28</f>
        <v>9330</v>
      </c>
      <c r="D27" s="9">
        <f>D28</f>
        <v>10739</v>
      </c>
    </row>
    <row r="28" spans="1:4" ht="20.25" customHeight="1" thickBot="1">
      <c r="A28" s="34" t="s">
        <v>39</v>
      </c>
      <c r="B28" s="7">
        <f t="shared" si="0"/>
        <v>20069</v>
      </c>
      <c r="C28" s="11">
        <v>9330</v>
      </c>
      <c r="D28" s="12">
        <v>10739</v>
      </c>
    </row>
    <row r="29" spans="1:4" ht="20.25" customHeight="1">
      <c r="A29" s="35" t="s">
        <v>19</v>
      </c>
      <c r="B29" s="21">
        <f t="shared" si="0"/>
        <v>156134</v>
      </c>
      <c r="C29" s="8">
        <f>SUM(C30:C33,C37)</f>
        <v>73140</v>
      </c>
      <c r="D29" s="9">
        <f>SUM(D30:D33,D37)</f>
        <v>82994</v>
      </c>
    </row>
    <row r="30" spans="1:4" ht="20.25" customHeight="1">
      <c r="A30" s="30" t="s">
        <v>20</v>
      </c>
      <c r="B30" s="7">
        <f t="shared" si="0"/>
        <v>49322</v>
      </c>
      <c r="C30" s="8">
        <v>23322</v>
      </c>
      <c r="D30" s="9">
        <v>26000</v>
      </c>
    </row>
    <row r="31" spans="1:4" ht="20.25" customHeight="1">
      <c r="A31" s="30" t="s">
        <v>21</v>
      </c>
      <c r="B31" s="7">
        <f t="shared" si="0"/>
        <v>29824</v>
      </c>
      <c r="C31" s="8">
        <v>14009</v>
      </c>
      <c r="D31" s="9">
        <v>15815</v>
      </c>
    </row>
    <row r="32" spans="1:4" ht="20.25" customHeight="1">
      <c r="A32" s="30" t="s">
        <v>37</v>
      </c>
      <c r="B32" s="7">
        <f t="shared" si="0"/>
        <v>27529</v>
      </c>
      <c r="C32" s="8">
        <v>12752</v>
      </c>
      <c r="D32" s="9">
        <v>14777</v>
      </c>
    </row>
    <row r="33" spans="1:4" ht="20.25" customHeight="1">
      <c r="A33" s="30" t="s">
        <v>22</v>
      </c>
      <c r="B33" s="7">
        <f t="shared" si="0"/>
        <v>40330</v>
      </c>
      <c r="C33" s="8">
        <f>SUM(C34:C36)</f>
        <v>18746</v>
      </c>
      <c r="D33" s="9">
        <f>SUM(D34:D36)</f>
        <v>21584</v>
      </c>
    </row>
    <row r="34" spans="1:4" ht="20.25" customHeight="1">
      <c r="A34" s="36" t="s">
        <v>23</v>
      </c>
      <c r="B34" s="7">
        <f t="shared" si="0"/>
        <v>6853</v>
      </c>
      <c r="C34" s="8">
        <v>3122</v>
      </c>
      <c r="D34" s="9">
        <v>3731</v>
      </c>
    </row>
    <row r="35" spans="1:4" ht="20.25" customHeight="1">
      <c r="A35" s="36" t="s">
        <v>24</v>
      </c>
      <c r="B35" s="7">
        <f t="shared" si="0"/>
        <v>9467</v>
      </c>
      <c r="C35" s="8">
        <v>4476</v>
      </c>
      <c r="D35" s="9">
        <v>4991</v>
      </c>
    </row>
    <row r="36" spans="1:4" ht="20.25" customHeight="1">
      <c r="A36" s="36" t="s">
        <v>25</v>
      </c>
      <c r="B36" s="7">
        <f t="shared" si="0"/>
        <v>24010</v>
      </c>
      <c r="C36" s="8">
        <v>11148</v>
      </c>
      <c r="D36" s="9">
        <v>12862</v>
      </c>
    </row>
    <row r="37" spans="1:4" ht="20.25" customHeight="1">
      <c r="A37" s="30" t="s">
        <v>26</v>
      </c>
      <c r="B37" s="7">
        <f t="shared" si="0"/>
        <v>9129</v>
      </c>
      <c r="C37" s="8">
        <f>C38</f>
        <v>4311</v>
      </c>
      <c r="D37" s="9">
        <f>D38</f>
        <v>4818</v>
      </c>
    </row>
    <row r="38" spans="1:4" ht="20.25" customHeight="1" thickBot="1">
      <c r="A38" s="34" t="s">
        <v>27</v>
      </c>
      <c r="B38" s="10">
        <f t="shared" si="0"/>
        <v>9129</v>
      </c>
      <c r="C38" s="11">
        <v>4311</v>
      </c>
      <c r="D38" s="12">
        <v>4818</v>
      </c>
    </row>
    <row r="39" spans="1:4" ht="20.25" customHeight="1">
      <c r="A39" s="14" t="s">
        <v>41</v>
      </c>
      <c r="B39" s="3"/>
      <c r="C39" s="3"/>
      <c r="D39" s="3"/>
    </row>
  </sheetData>
  <mergeCells count="2">
    <mergeCell ref="B3:D3"/>
    <mergeCell ref="A3:A4"/>
  </mergeCells>
  <phoneticPr fontId="1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C5:D5 C8:D8 C17:D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第3表</vt:lpstr>
    </vt:vector>
  </TitlesOfParts>
  <Company>佐賀県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佐賀県</cp:lastModifiedBy>
  <cp:lastPrinted>2016-04-28T12:04:09Z</cp:lastPrinted>
  <dcterms:created xsi:type="dcterms:W3CDTF">2008-11-12T04:30:59Z</dcterms:created>
  <dcterms:modified xsi:type="dcterms:W3CDTF">2016-04-28T12:04:12Z</dcterms:modified>
</cp:coreProperties>
</file>